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04-1_財政\03_予算・決算等\08財政状況一覧表等\01財政状況資料集\R05決算\08HP掲載用\HP掲載データ\"/>
    </mc:Choice>
  </mc:AlternateContent>
  <xr:revisionPtr revIDLastSave="0" documentId="13_ncr:1_{8CB505E4-A5EC-41BB-9BBE-558827CD2F49}" xr6:coauthVersionLast="47" xr6:coauthVersionMax="47" xr10:uidLastSave="{00000000-0000-0000-0000-000000000000}"/>
  <bookViews>
    <workbookView xWindow="710" yWindow="0" windowWidth="18490" windowHeight="10170" tabRatio="8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AM36" i="10"/>
  <c r="C36" i="10"/>
  <c r="AM35" i="10"/>
  <c r="C35" i="10"/>
  <c r="BW34" i="10"/>
  <c r="BW35" i="10" s="1"/>
  <c r="BW36" i="10" s="1"/>
  <c r="BW37" i="10" s="1"/>
  <c r="BW38" i="10" s="1"/>
  <c r="BW39" i="10" s="1"/>
  <c r="BW40" i="10" s="1"/>
  <c r="BW41" i="10" s="1"/>
  <c r="BW42" i="10" s="1"/>
  <c r="BW43" i="10" s="1"/>
  <c r="AM34" i="10"/>
  <c r="C34" i="10"/>
  <c r="CO34" i="10" l="1"/>
  <c r="CO35" i="10" s="1"/>
  <c r="CO36" i="10" s="1"/>
  <c r="CO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<sst xmlns="http://schemas.openxmlformats.org/spreadsheetml/2006/main" count="1134" uniqueCount="584">
  <si>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</si>
  <si>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</si>
  <si>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</si>
  <si>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</si>
  <si>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</si>
  <si>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</si>
  <si>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</si>
  <si>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</si>
  <si>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</si>
  <si>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</si>
  <si>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</si>
  <si>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</si>
  <si>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</si>
  <si>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</si>
  <si>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</si>
  <si>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</si>
  <si>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</si>
  <si>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</si>
  <si>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</si>
  <si>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</si>
  <si>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</si>
  <si>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</si>
  <si>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</si>
  <si>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</si>
  <si>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</si>
  <si>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</si>
  <si>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</si>
  <si>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</si>
  <si>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</si>
  <si>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</si>
  <si>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</si>
  <si>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</si>
  <si>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</si>
  <si>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</si>
  <si>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</si>
  <si>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</si>
  <si>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</si>
  <si>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</si>
  <si>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</si>
  <si>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</si>
  <si>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</si>
  <si>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</si>
  <si>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</si>
  <si>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</si>
  <si>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</si>
  <si>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</si>
  <si>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</si>
  <si>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</si>
  <si>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</si>
  <si>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</si>
  <si>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</si>
  <si>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</si>
  <si>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</si>
  <si>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</si>
  <si>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</si>
  <si>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</si>
  <si>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</si>
  <si>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</si>
  <si>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</si>
  <si>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</si>
  <si>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</si>
  <si>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</si>
  <si>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</si>
  <si>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</si>
  <si>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</si>
  <si>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</si>
  <si>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</si>
  <si>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</si>
  <si>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</si>
  <si>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</si>
  <si>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</si>
  <si>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</si>
  <si>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</si>
  <si>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</si>
  <si>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</si>
  <si>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</si>
  <si>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</si>
  <si>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</si>
  <si>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</si>
  <si>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</si>
  <si>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</si>
  <si>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</si>
  <si>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</si>
  <si>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</si>
  <si>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</si>
  <si>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</si>
  <si>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</si>
  <si>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</si>
  <si>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</si>
  <si>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</si>
  <si>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</si>
  <si>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</si>
  <si>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</si>
  <si>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</si>
  <si>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まんのう町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</si>
  <si>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</si>
  <si>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</si>
  <si>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</si>
  <si>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</si>
  <si>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</si>
  <si>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</si>
  <si>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</si>
  <si>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</si>
  <si>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</si>
  <si>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</si>
  <si>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</si>
  <si>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</si>
  <si>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</si>
  <si>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</si>
  <si>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</si>
  <si>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</si>
  <si>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</si>
  <si>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</si>
  <si>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</si>
  <si>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</si>
  <si>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</si>
  <si>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</si>
  <si>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</si>
  <si>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</si>
  <si>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</si>
  <si>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</si>
  <si>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</si>
  <si>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</si>
  <si>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</si>
  <si>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</si>
  <si>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</si>
  <si>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</si>
  <si>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</si>
  <si>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</si>
  <si>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</si>
  <si>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</si>
  <si>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</si>
  <si>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</si>
  <si>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</si>
  <si>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</si>
  <si>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</si>
  <si>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</si>
  <si>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</si>
  <si>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</si>
  <si>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</si>
  <si>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</si>
  <si>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</si>
  <si>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</si>
  <si>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</si>
  <si>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</si>
  <si>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</si>
  <si>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</si>
  <si>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</si>
  <si>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</si>
  <si>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</si>
  <si>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</si>
  <si>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</si>
  <si>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</si>
  <si>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</si>
  <si>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</si>
  <si>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</si>
  <si>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</si>
  <si>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</si>
  <si>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</si>
  <si>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</si>
  <si>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</si>
  <si>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</si>
  <si>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</si>
  <si>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</si>
  <si>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</si>
  <si>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</si>
  <si>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</si>
  <si>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</si>
  <si>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</si>
  <si>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</si>
  <si>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</si>
  <si>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</si>
  <si>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</si>
  <si>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</si>
  <si>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</si>
  <si>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</si>
  <si>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</si>
  <si>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</si>
  <si>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</si>
  <si>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</si>
  <si>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</si>
  <si>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</si>
  <si>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</si>
  <si>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</si>
  <si>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</si>
  <si>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</si>
  <si>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</si>
  <si>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</si>
  <si>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</si>
  <si>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</si>
  <si>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</si>
  <si>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</si>
  <si>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</si>
  <si>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</si>
  <si>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</si>
  <si>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</si>
  <si>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</si>
  <si>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</si>
  <si>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</si>
  <si>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</si>
  <si>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</si>
  <si>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</si>
  <si>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</si>
  <si>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香川県まんのう町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</si>
  <si>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</si>
  <si>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</si>
  <si>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</si>
  <si>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</si>
  <si>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</si>
  <si>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</si>
  <si>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</si>
  <si>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</si>
  <si>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</si>
  <si>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</si>
  <si>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</si>
  <si>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</si>
  <si>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</si>
  <si>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</si>
  <si>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</si>
  <si>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</si>
  <si>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</si>
  <si>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</si>
  <si>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</si>
  <si>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</si>
  <si>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</si>
  <si>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</si>
  <si>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</si>
  <si>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</si>
  <si>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</si>
  <si>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</si>
  <si>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</si>
  <si>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</si>
  <si>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</si>
  <si>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</si>
  <si>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</si>
  <si>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</si>
  <si>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</si>
  <si>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</si>
  <si>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</si>
  <si>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</si>
  <si>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</si>
  <si>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</si>
  <si>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</si>
  <si>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</si>
  <si>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</si>
  <si>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</si>
  <si>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</si>
  <si>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</si>
  <si>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</si>
  <si>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</si>
  <si>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</si>
  <si>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</si>
  <si>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</si>
  <si>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</si>
  <si>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</si>
  <si>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</si>
  <si>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</si>
  <si>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</si>
  <si>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</si>
  <si>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</si>
  <si>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</si>
  <si>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</si>
  <si>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</si>
  <si>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</si>
  <si>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</si>
  <si>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</si>
  <si>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</si>
  <si>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</si>
  <si>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</si>
  <si>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</si>
  <si>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</si>
  <si>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</si>
  <si>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</si>
  <si>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</si>
  <si>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</si>
  <si>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</si>
  <si>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</si>
  <si>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</si>
  <si>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</si>
  <si>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</si>
  <si>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</si>
  <si>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</si>
  <si>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</si>
  <si>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</si>
  <si>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</si>
  <si>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</si>
  <si>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</si>
  <si>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</si>
  <si>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</si>
  <si>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</si>
  <si>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</si>
  <si>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</si>
  <si>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</si>
  <si>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</si>
  <si>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</si>
  <si>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</si>
  <si>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</si>
  <si>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</si>
  <si>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</si>
  <si>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</si>
  <si>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</si>
  <si>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</si>
  <si>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</si>
  <si>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</si>
  <si>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</si>
  <si>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</si>
  <si>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</si>
  <si>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</si>
  <si>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</si>
  <si>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</si>
  <si>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</si>
  <si>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</si>
  <si>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</si>
  <si>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</si>
  <si>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</si>
  <si>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</si>
  <si>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</si>
  <si>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</si>
  <si>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</si>
  <si>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</si>
  <si>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</si>
  <si>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</si>
  <si>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</si>
  <si>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</si>
  <si>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</si>
  <si>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</si>
  <si>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</si>
  <si>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</si>
  <si>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</si>
  <si>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</si>
  <si>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</si>
  <si>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</si>
  <si>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</si>
  <si>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</si>
  <si>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</si>
  <si>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</si>
  <si>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</si>
  <si>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</si>
  <si>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</si>
  <si>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</si>
  <si>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</si>
  <si>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</si>
  <si>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</si>
  <si>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</si>
  <si>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</si>
  <si>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</si>
  <si>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</si>
  <si>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</si>
  <si>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</si>
  <si>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</si>
  <si>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</si>
  <si>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</si>
  <si>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</si>
  <si>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</si>
  <si>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香川県まんのう町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</si>
  <si>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</si>
  <si>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</si>
  <si>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</si>
  <si>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</si>
  <si>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</si>
  <si>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</si>
  <si>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</si>
  <si>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</si>
  <si>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</si>
  <si>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</si>
  <si>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</si>
  <si>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</si>
  <si>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</si>
  <si>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</si>
  <si>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</si>
  <si>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</si>
  <si>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</si>
  <si>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</si>
  <si>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</si>
  <si>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</si>
  <si>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</si>
  <si>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</si>
  <si>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</si>
  <si>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</si>
  <si>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</si>
  <si>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</si>
  <si>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</si>
  <si>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</si>
  <si>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</si>
  <si>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</si>
  <si>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</si>
  <si>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</si>
  <si>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</si>
  <si>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</si>
  <si>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</si>
  <si>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</si>
  <si>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下水道特別会計</t>
    <phoneticPr fontId="5"/>
  </si>
  <si>
    <t>法非適用企業</t>
    <phoneticPr fontId="5"/>
  </si>
  <si>
    <t>農業集落排水特別会計</t>
    <phoneticPr fontId="5"/>
  </si>
  <si>
    <t>浄化槽整備推進事業特別会計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</si>
  <si>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</si>
  <si>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</si>
  <si>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</si>
  <si>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</si>
  <si>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</si>
  <si>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</si>
  <si>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</si>
  <si>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</si>
  <si>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</si>
  <si>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</si>
  <si>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</si>
  <si>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</si>
  <si>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</si>
  <si>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</si>
  <si>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</si>
  <si>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</si>
  <si>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</si>
  <si>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</si>
  <si>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</si>
  <si>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</si>
  <si>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</si>
  <si>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</si>
  <si>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</si>
  <si>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</si>
  <si>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</si>
  <si>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</si>
  <si>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</si>
  <si>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</si>
  <si>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</si>
  <si>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</si>
  <si>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</si>
  <si>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</si>
  <si>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</si>
  <si>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</si>
  <si>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</si>
  <si>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</si>
  <si>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</si>
  <si>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</si>
  <si>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</si>
  <si>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</si>
  <si>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</si>
  <si>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</si>
  <si>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</si>
  <si>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</si>
  <si>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</si>
  <si>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</si>
  <si>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</si>
  <si>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</si>
  <si>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</si>
  <si>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</si>
  <si>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</si>
  <si>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</si>
  <si>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</si>
  <si>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</si>
  <si>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</si>
  <si>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</si>
  <si>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</si>
  <si>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</si>
  <si>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</si>
  <si>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</si>
  <si>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</si>
  <si>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</si>
  <si>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</si>
  <si>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</si>
  <si>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</si>
  <si>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</si>
  <si>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</si>
  <si>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</si>
  <si>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</si>
  <si>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</si>
  <si>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</si>
  <si>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</si>
  <si>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</si>
  <si>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</si>
  <si>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</si>
  <si>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</si>
  <si>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</si>
  <si>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</si>
  <si>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</si>
  <si>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</si>
  <si>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</si>
  <si>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</si>
  <si>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</si>
  <si>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</si>
  <si>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</si>
  <si>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</si>
  <si>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</si>
  <si>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</si>
  <si>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</si>
  <si>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</si>
  <si>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</si>
  <si>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</si>
  <si>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</si>
  <si>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</si>
  <si>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</si>
  <si>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</si>
  <si>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</si>
  <si>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</si>
  <si>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</si>
  <si>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</si>
  <si>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</si>
  <si>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</si>
  <si>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</si>
  <si>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</si>
  <si>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</si>
  <si>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</si>
  <si>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</si>
  <si>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</si>
  <si>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</si>
  <si>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</si>
  <si>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</si>
  <si>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</si>
  <si>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</si>
  <si>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</si>
  <si>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</si>
  <si>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</si>
  <si>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</si>
  <si>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</si>
  <si>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</si>
  <si>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</si>
  <si>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</si>
  <si>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</si>
  <si>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</si>
  <si>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</si>
  <si>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</si>
  <si>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</si>
  <si>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</si>
  <si>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</si>
  <si>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</si>
  <si>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</si>
  <si>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</si>
  <si>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</si>
  <si>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</si>
  <si>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</si>
  <si>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</si>
  <si>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5.39</t>
  </si>
  <si>
    <t>▲ 3.43</t>
  </si>
  <si>
    <t>▲ 0.96</t>
  </si>
  <si>
    <t>一般会計</t>
  </si>
  <si>
    <t>介護保険特別会計</t>
  </si>
  <si>
    <t>国民健康保険特別会計</t>
  </si>
  <si>
    <t>後期高齢者医療特別会計</t>
  </si>
  <si>
    <t>農業集落排水特別会計</t>
  </si>
  <si>
    <t>下水道特別会計</t>
  </si>
  <si>
    <t>浄化槽整備推進事業特別会計</t>
  </si>
  <si>
    <t>その他会計（赤字）</t>
  </si>
  <si>
    <t>その他会計（黒字）</t>
  </si>
  <si>
    <t>R01</t>
    <phoneticPr fontId="5"/>
  </si>
  <si>
    <t>R02</t>
    <phoneticPr fontId="5"/>
  </si>
  <si>
    <t>R03</t>
    <phoneticPr fontId="5"/>
  </si>
  <si>
    <t>R04</t>
    <phoneticPr fontId="5"/>
  </si>
  <si>
    <t>R05</t>
    <phoneticPr fontId="5"/>
  </si>
  <si>
    <t>（一財）ことなみ振興公社</t>
    <rPh sb="1" eb="3">
      <t>イチザイ</t>
    </rPh>
    <phoneticPr fontId="2"/>
  </si>
  <si>
    <t>㈲仲南振興公社</t>
  </si>
  <si>
    <t>㈱グリーンパークまんのう</t>
  </si>
  <si>
    <t>まんのう町土地開発公社</t>
  </si>
  <si>
    <t>〇</t>
    <phoneticPr fontId="2"/>
  </si>
  <si>
    <t>-</t>
    <phoneticPr fontId="2"/>
  </si>
  <si>
    <t>仲多度南部消防組合</t>
  </si>
  <si>
    <t>香川県市町総合事務組合</t>
  </si>
  <si>
    <t>香川県後期高齢者医療広域連合（一般会計）</t>
  </si>
  <si>
    <t>香川県後期高齢者医療広域連合（後期高齢者医療事業）</t>
    <rPh sb="15" eb="17">
      <t>コウキ</t>
    </rPh>
    <rPh sb="17" eb="20">
      <t>コウレイシャ</t>
    </rPh>
    <rPh sb="20" eb="22">
      <t>イリョウ</t>
    </rPh>
    <rPh sb="22" eb="24">
      <t>ジギョウ</t>
    </rPh>
    <phoneticPr fontId="5"/>
  </si>
  <si>
    <t>中讃広域行政事務組合（一般会計）</t>
    <rPh sb="11" eb="13">
      <t>イッパン</t>
    </rPh>
    <rPh sb="13" eb="15">
      <t>カイケイ</t>
    </rPh>
    <phoneticPr fontId="5"/>
  </si>
  <si>
    <t>中讃広域行政事務組合（仲善クリーンセンター）</t>
    <rPh sb="0" eb="1">
      <t>チュウ</t>
    </rPh>
    <rPh sb="1" eb="2">
      <t>サン</t>
    </rPh>
    <rPh sb="2" eb="4">
      <t>コウイキ</t>
    </rPh>
    <rPh sb="4" eb="6">
      <t>ギョウセイ</t>
    </rPh>
    <rPh sb="6" eb="8">
      <t>ジム</t>
    </rPh>
    <rPh sb="8" eb="10">
      <t>クミアイ</t>
    </rPh>
    <rPh sb="11" eb="12">
      <t>チュウ</t>
    </rPh>
    <rPh sb="12" eb="13">
      <t>ゼン</t>
    </rPh>
    <phoneticPr fontId="5"/>
  </si>
  <si>
    <t>中讃広域行政事務組合（瀬戸グリーンセンター）</t>
    <rPh sb="0" eb="1">
      <t>チュウ</t>
    </rPh>
    <rPh sb="1" eb="2">
      <t>サン</t>
    </rPh>
    <rPh sb="2" eb="4">
      <t>コウイキ</t>
    </rPh>
    <rPh sb="4" eb="6">
      <t>ギョウセイ</t>
    </rPh>
    <rPh sb="6" eb="8">
      <t>ジム</t>
    </rPh>
    <rPh sb="8" eb="10">
      <t>クミアイ</t>
    </rPh>
    <rPh sb="11" eb="13">
      <t>セト</t>
    </rPh>
    <phoneticPr fontId="5"/>
  </si>
  <si>
    <t>中讃広域行政事務組合（クリントピア丸亀）</t>
    <rPh sb="0" eb="1">
      <t>チュウ</t>
    </rPh>
    <rPh sb="1" eb="2">
      <t>サン</t>
    </rPh>
    <rPh sb="2" eb="4">
      <t>コウイキ</t>
    </rPh>
    <rPh sb="4" eb="6">
      <t>ギョウセイ</t>
    </rPh>
    <rPh sb="6" eb="8">
      <t>ジム</t>
    </rPh>
    <rPh sb="8" eb="10">
      <t>クミアイ</t>
    </rPh>
    <rPh sb="17" eb="19">
      <t>マルガメ</t>
    </rPh>
    <phoneticPr fontId="5"/>
  </si>
  <si>
    <t>まんのう町外二ヶ市町(十郷地区)山林組合</t>
  </si>
  <si>
    <t>まんのう町外三ヶ市町(七箇地区)山林組合</t>
  </si>
  <si>
    <t>まんのう町外三ヶ市町山林組合</t>
  </si>
  <si>
    <t>香川県広域水道企業団（水道事業会計）</t>
    <rPh sb="0" eb="3">
      <t>カガワケン</t>
    </rPh>
    <rPh sb="3" eb="5">
      <t>コウイキ</t>
    </rPh>
    <rPh sb="5" eb="7">
      <t>スイドウ</t>
    </rPh>
    <rPh sb="7" eb="9">
      <t>キギョウ</t>
    </rPh>
    <rPh sb="9" eb="10">
      <t>ダン</t>
    </rPh>
    <rPh sb="11" eb="13">
      <t>スイドウ</t>
    </rPh>
    <rPh sb="13" eb="15">
      <t>ジギョウ</t>
    </rPh>
    <rPh sb="15" eb="17">
      <t>カイケイ</t>
    </rPh>
    <phoneticPr fontId="2"/>
  </si>
  <si>
    <t>香川県広域水道企業団（工業用水道事業会計）</t>
    <rPh sb="0" eb="3">
      <t>カガワケン</t>
    </rPh>
    <rPh sb="3" eb="5">
      <t>コウイキ</t>
    </rPh>
    <rPh sb="5" eb="7">
      <t>スイドウ</t>
    </rPh>
    <rPh sb="7" eb="9">
      <t>キギョウ</t>
    </rPh>
    <rPh sb="9" eb="10">
      <t>ダン</t>
    </rPh>
    <rPh sb="11" eb="14">
      <t>コウギョウヨウ</t>
    </rPh>
    <rPh sb="14" eb="16">
      <t>スイドウ</t>
    </rPh>
    <rPh sb="16" eb="18">
      <t>ジギョウ</t>
    </rPh>
    <rPh sb="18" eb="20">
      <t>カイケイ</t>
    </rPh>
    <phoneticPr fontId="2"/>
  </si>
  <si>
    <t>法適用企業</t>
  </si>
  <si>
    <t>まんのう町子ども未来夢基金</t>
  </si>
  <si>
    <t>まんのう町地域振興基金</t>
  </si>
  <si>
    <t>まんのう町地域福祉基金</t>
  </si>
  <si>
    <t>まんのう町学校教育施設整備基金</t>
  </si>
  <si>
    <t>まんのう町ふるさと応援基金</t>
    <phoneticPr fontId="2"/>
  </si>
  <si>
    <t>香川県中部ボートレース事業組合</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</si>
  <si>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</si>
  <si>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</si>
  <si>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</si>
  <si>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</si>
  <si>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</si>
  <si>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例年将来負担比率が0となっており、今後も将来負担比率が0になるよう、また社会的要因により歳入が減少することを見越したうえで負債の適正管理に努める。令和5年度は実質公債比率が前年度と比較し</t>
    </r>
    <r>
      <rPr>
        <sz val="11"/>
        <color rgb="FFFF0000"/>
        <rFont val="ＭＳ Ｐゴシック"/>
        <family val="3"/>
        <charset val="128"/>
      </rPr>
      <t>低下したが、</t>
    </r>
    <r>
      <rPr>
        <sz val="11"/>
        <color indexed="8"/>
        <rFont val="ＭＳ Ｐゴシック"/>
        <family val="3"/>
        <charset val="128"/>
      </rPr>
      <t>類似団体平均と比較すると依然高い水準であり、歳入減少による増加も考えられるため質公債費比率の動きに留意しながら負債の管理を行っていく必要がある。</t>
    </r>
    <rPh sb="93" eb="95">
      <t>テイカ</t>
    </rPh>
    <rPh sb="106" eb="108">
      <t>ヒカク</t>
    </rPh>
    <rPh sb="111" eb="113">
      <t>イゼン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</si>
  <si>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</si>
  <si>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</si>
  <si>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</si>
  <si>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例年将来世代負担比率は0であり、今後も将来負担比率が0になるように負債の調整等を行う。
また、有形固定資産減価償却率は類似団体と比較し低い水準である。類似団体平均より低い水準ではあるが老朽化が進んでいる施設も今後増えていくため、公共施設等総合管理計画などに基づいた老朽化施設の統廃合などの検討を引き続き進めていく。</t>
    <rPh sb="75" eb="81">
      <t>ルイジダンタイヘイキン</t>
    </rPh>
    <rPh sb="83" eb="84">
      <t>ヒク</t>
    </rPh>
    <rPh sb="85" eb="87">
      <t>スイジュン</t>
    </rPh>
    <rPh sb="92" eb="95">
      <t>ロウキュウカ</t>
    </rPh>
    <rPh sb="96" eb="97">
      <t>スス</t>
    </rPh>
    <rPh sb="101" eb="103">
      <t>シセツ</t>
    </rPh>
    <rPh sb="104" eb="106">
      <t>コンゴ</t>
    </rPh>
    <rPh sb="106" eb="107">
      <t>フ</t>
    </rPh>
    <rPh sb="147" eb="148">
      <t>ヒ</t>
    </rPh>
    <rPh sb="149" eb="150">
      <t>ツヅ</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</si>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</sst>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12" xfId="14" applyNumberFormat="1" applyFont="1" applyBorder="1" applyAlignment="1" applyProtection="1">
      <alignment horizontal="right" vertical="center" shrinkToFit="1"/>
      <protection locked="0"/>
    </xf>
    <xf numFmtId="177" fontId="35" fillId="0" borderId="12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005CBC3-F47A-45DA-8B03-74B5496CB5D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84459</c:v>
                </c:pt>
                <c:pt idx="2">
                  <c:v>74568</c:v>
                </c:pt>
                <c:pt idx="3">
                  <c:v>73693</c:v>
                </c:pt>
                <c:pt idx="4">
                  <c:v>79401</c:v>
                </c:pt>
              </c:numCache>
            </c:numRef>
          </c:val>
          <c:smooth val="0"/>
          <c:extLst>
            <c:ext xmlns:c16="http://schemas.microsoft.com/office/drawing/2014/chart" uri="{C3380CC4-5D6E-409C-BE32-E72D297353CC}">
              <c16:uniqueId val="{00000000-D8B6-4351-83B0-1088A4FA62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90803</c:v>
                </c:pt>
                <c:pt idx="1">
                  <c:v>117638</c:v>
                </c:pt>
                <c:pt idx="2">
                  <c:v>98086</c:v>
                </c:pt>
                <c:pt idx="3">
                  <c:v>119629</c:v>
                </c:pt>
                <c:pt idx="4">
                  <c:v>90230</c:v>
                </c:pt>
              </c:numCache>
            </c:numRef>
          </c:val>
          <c:smooth val="0"/>
          <c:extLst>
            <c:ext xmlns:c16="http://schemas.microsoft.com/office/drawing/2014/chart" uri="{C3380CC4-5D6E-409C-BE32-E72D297353CC}">
              <c16:uniqueId val="{00000001-D8B6-4351-83B0-1088A4FA62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4.2699999999999996</c:v>
                </c:pt>
                <c:pt idx="1">
                  <c:v>5.24</c:v>
                </c:pt>
                <c:pt idx="2">
                  <c:v>4.59</c:v>
                </c:pt>
                <c:pt idx="3">
                  <c:v>5.48</c:v>
                </c:pt>
                <c:pt idx="4">
                  <c:v>4.38</c:v>
                </c:pt>
              </c:numCache>
            </c:numRef>
          </c:val>
          <c:extLst>
            <c:ext xmlns:c16="http://schemas.microsoft.com/office/drawing/2014/chart" uri="{C3380CC4-5D6E-409C-BE32-E72D297353CC}">
              <c16:uniqueId val="{00000000-0EAB-47BA-BFF4-A198A95C0B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47.43</c:v>
                </c:pt>
                <c:pt idx="1">
                  <c:v>39.31</c:v>
                </c:pt>
                <c:pt idx="2">
                  <c:v>41.54</c:v>
                </c:pt>
                <c:pt idx="3">
                  <c:v>39.549999999999997</c:v>
                </c:pt>
                <c:pt idx="4">
                  <c:v>39.39</c:v>
                </c:pt>
              </c:numCache>
            </c:numRef>
          </c:val>
          <c:extLst>
            <c:ext xmlns:c16="http://schemas.microsoft.com/office/drawing/2014/chart" uri="{C3380CC4-5D6E-409C-BE32-E72D297353CC}">
              <c16:uniqueId val="{00000001-0EAB-47BA-BFF4-A198A95C0B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2.2799999999999998</c:v>
                </c:pt>
                <c:pt idx="1">
                  <c:v>-5.39</c:v>
                </c:pt>
                <c:pt idx="2">
                  <c:v>3.6</c:v>
                </c:pt>
                <c:pt idx="3">
                  <c:v>-3.43</c:v>
                </c:pt>
                <c:pt idx="4">
                  <c:v>-0.96</c:v>
                </c:pt>
              </c:numCache>
            </c:numRef>
          </c:val>
          <c:smooth val="0"/>
          <c:extLst>
            <c:ext xmlns:c16="http://schemas.microsoft.com/office/drawing/2014/chart" uri="{C3380CC4-5D6E-409C-BE32-E72D297353CC}">
              <c16:uniqueId val="{00000002-0EAB-47BA-BFF4-A198A95C0B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201-4AF4-AC47-87AC8D1D39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01-4AF4-AC47-87AC8D1D39D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201-4AF4-AC47-87AC8D1D39D2}"/>
            </c:ext>
          </c:extLst>
        </c:ser>
        <c:ser>
          <c:idx val="3"/>
          <c:order val="3"/>
          <c:tx>
            <c:strRef>
              <c:f>データシート!$A$30</c:f>
              <c:strCache>
                <c:ptCount val="1"/>
                <c:pt idx="0">
                  <c:v>浄化槽整備推進事業特別会計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201-4AF4-AC47-87AC8D1D39D2}"/>
            </c:ext>
          </c:extLst>
        </c:ser>
        <c:ser>
          <c:idx val="4"/>
          <c:order val="4"/>
          <c:tx>
            <c:strRef>
              <c:f>データシート!$A$31</c:f>
              <c:strCache>
                <c:ptCount val="1"/>
                <c:pt idx="0">
                  <c:v>下水道特別会計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0.09</c:v>
                </c:pt>
                <c:pt idx="4">
                  <c:v>#N/A</c:v>
                </c:pt>
                <c:pt idx="5">
                  <c:v>7.0000000000000007E-2</c:v>
                </c:pt>
                <c:pt idx="6">
                  <c:v>#N/A</c:v>
                </c:pt>
                <c:pt idx="7">
                  <c:v>0.01</c:v>
                </c:pt>
                <c:pt idx="8">
                  <c:v>#N/A</c:v>
                </c:pt>
                <c:pt idx="9">
                  <c:v>0.05</c:v>
                </c:pt>
              </c:numCache>
            </c:numRef>
          </c:val>
          <c:extLst>
            <c:ext xmlns:c16="http://schemas.microsoft.com/office/drawing/2014/chart" uri="{C3380CC4-5D6E-409C-BE32-E72D297353CC}">
              <c16:uniqueId val="{00000004-5201-4AF4-AC47-87AC8D1D39D2}"/>
            </c:ext>
          </c:extLst>
        </c:ser>
        <c:ser>
          <c:idx val="5"/>
          <c:order val="5"/>
          <c:tx>
            <c:strRef>
              <c:f>データシート!$A$32</c:f>
              <c:strCache>
                <c:ptCount val="1"/>
                <c:pt idx="0">
                  <c:v>農業集落排水特別会計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c:v>
                </c:pt>
                <c:pt idx="6">
                  <c:v>#N/A</c:v>
                </c:pt>
                <c:pt idx="7">
                  <c:v>0.01</c:v>
                </c:pt>
                <c:pt idx="8">
                  <c:v>#N/A</c:v>
                </c:pt>
                <c:pt idx="9">
                  <c:v>0.06</c:v>
                </c:pt>
              </c:numCache>
            </c:numRef>
          </c:val>
          <c:extLst>
            <c:ext xmlns:c16="http://schemas.microsoft.com/office/drawing/2014/chart" uri="{C3380CC4-5D6E-409C-BE32-E72D297353CC}">
              <c16:uniqueId val="{00000005-5201-4AF4-AC47-87AC8D1D39D2}"/>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0.13</c:v>
                </c:pt>
                <c:pt idx="2">
                  <c:v>#N/A</c:v>
                </c:pt>
                <c:pt idx="3">
                  <c:v>0.09</c:v>
                </c:pt>
                <c:pt idx="4">
                  <c:v>#N/A</c:v>
                </c:pt>
                <c:pt idx="5">
                  <c:v>0.03</c:v>
                </c:pt>
                <c:pt idx="6">
                  <c:v>#N/A</c:v>
                </c:pt>
                <c:pt idx="7">
                  <c:v>0.09</c:v>
                </c:pt>
                <c:pt idx="8">
                  <c:v>#N/A</c:v>
                </c:pt>
                <c:pt idx="9">
                  <c:v>0.15</c:v>
                </c:pt>
              </c:numCache>
            </c:numRef>
          </c:val>
          <c:extLst>
            <c:ext xmlns:c16="http://schemas.microsoft.com/office/drawing/2014/chart" uri="{C3380CC4-5D6E-409C-BE32-E72D297353CC}">
              <c16:uniqueId val="{00000006-5201-4AF4-AC47-87AC8D1D39D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2.4500000000000002</c:v>
                </c:pt>
                <c:pt idx="2">
                  <c:v>#N/A</c:v>
                </c:pt>
                <c:pt idx="3">
                  <c:v>1.44</c:v>
                </c:pt>
                <c:pt idx="4">
                  <c:v>#N/A</c:v>
                </c:pt>
                <c:pt idx="5">
                  <c:v>1.7</c:v>
                </c:pt>
                <c:pt idx="6">
                  <c:v>#N/A</c:v>
                </c:pt>
                <c:pt idx="7">
                  <c:v>0.44</c:v>
                </c:pt>
                <c:pt idx="8">
                  <c:v>#N/A</c:v>
                </c:pt>
                <c:pt idx="9">
                  <c:v>0.23</c:v>
                </c:pt>
              </c:numCache>
            </c:numRef>
          </c:val>
          <c:extLst>
            <c:ext xmlns:c16="http://schemas.microsoft.com/office/drawing/2014/chart" uri="{C3380CC4-5D6E-409C-BE32-E72D297353CC}">
              <c16:uniqueId val="{00000007-5201-4AF4-AC47-87AC8D1D39D2}"/>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0.06</c:v>
                </c:pt>
                <c:pt idx="2">
                  <c:v>#N/A</c:v>
                </c:pt>
                <c:pt idx="3">
                  <c:v>0.05</c:v>
                </c:pt>
                <c:pt idx="4">
                  <c:v>#N/A</c:v>
                </c:pt>
                <c:pt idx="5">
                  <c:v>0.1</c:v>
                </c:pt>
                <c:pt idx="6">
                  <c:v>#N/A</c:v>
                </c:pt>
                <c:pt idx="7">
                  <c:v>0.62</c:v>
                </c:pt>
                <c:pt idx="8">
                  <c:v>#N/A</c:v>
                </c:pt>
                <c:pt idx="9">
                  <c:v>1.87</c:v>
                </c:pt>
              </c:numCache>
            </c:numRef>
          </c:val>
          <c:extLst>
            <c:ext xmlns:c16="http://schemas.microsoft.com/office/drawing/2014/chart" uri="{C3380CC4-5D6E-409C-BE32-E72D297353CC}">
              <c16:uniqueId val="{00000008-5201-4AF4-AC47-87AC8D1D39D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5.62</c:v>
                </c:pt>
                <c:pt idx="2">
                  <c:v>#N/A</c:v>
                </c:pt>
                <c:pt idx="3">
                  <c:v>6.66</c:v>
                </c:pt>
                <c:pt idx="4">
                  <c:v>#N/A</c:v>
                </c:pt>
                <c:pt idx="5">
                  <c:v>6.05</c:v>
                </c:pt>
                <c:pt idx="6">
                  <c:v>#N/A</c:v>
                </c:pt>
                <c:pt idx="7">
                  <c:v>7.14</c:v>
                </c:pt>
                <c:pt idx="8">
                  <c:v>#N/A</c:v>
                </c:pt>
                <c:pt idx="9">
                  <c:v>6.16</c:v>
                </c:pt>
              </c:numCache>
            </c:numRef>
          </c:val>
          <c:extLst>
            <c:ext xmlns:c16="http://schemas.microsoft.com/office/drawing/2014/chart" uri="{C3380CC4-5D6E-409C-BE32-E72D297353CC}">
              <c16:uniqueId val="{00000009-5201-4AF4-AC47-87AC8D1D39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1213</c:v>
                </c:pt>
                <c:pt idx="5">
                  <c:v>1284</c:v>
                </c:pt>
                <c:pt idx="8">
                  <c:v>1276</c:v>
                </c:pt>
                <c:pt idx="11">
                  <c:v>1155</c:v>
                </c:pt>
                <c:pt idx="14">
                  <c:v>1168</c:v>
                </c:pt>
              </c:numCache>
            </c:numRef>
          </c:val>
          <c:extLst>
            <c:ext xmlns:c16="http://schemas.microsoft.com/office/drawing/2014/chart" uri="{C3380CC4-5D6E-409C-BE32-E72D297353CC}">
              <c16:uniqueId val="{00000000-5BA9-4BC6-8E4E-D98AE4749C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A9-4BC6-8E4E-D98AE4749C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c:v>
                </c:pt>
                <c:pt idx="3">
                  <c:v>9</c:v>
                </c:pt>
                <c:pt idx="6">
                  <c:v>9</c:v>
                </c:pt>
                <c:pt idx="9">
                  <c:v>8</c:v>
                </c:pt>
                <c:pt idx="12">
                  <c:v>8</c:v>
                </c:pt>
              </c:numCache>
            </c:numRef>
          </c:val>
          <c:extLst>
            <c:ext xmlns:c16="http://schemas.microsoft.com/office/drawing/2014/chart" uri="{C3380CC4-5D6E-409C-BE32-E72D297353CC}">
              <c16:uniqueId val="{00000002-5BA9-4BC6-8E4E-D98AE4749C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97</c:v>
                </c:pt>
                <c:pt idx="3">
                  <c:v>97</c:v>
                </c:pt>
                <c:pt idx="6">
                  <c:v>83</c:v>
                </c:pt>
                <c:pt idx="9">
                  <c:v>74</c:v>
                </c:pt>
                <c:pt idx="12">
                  <c:v>50</c:v>
                </c:pt>
              </c:numCache>
            </c:numRef>
          </c:val>
          <c:extLst>
            <c:ext xmlns:c16="http://schemas.microsoft.com/office/drawing/2014/chart" uri="{C3380CC4-5D6E-409C-BE32-E72D297353CC}">
              <c16:uniqueId val="{00000003-5BA9-4BC6-8E4E-D98AE4749C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127</c:v>
                </c:pt>
                <c:pt idx="3">
                  <c:v>126</c:v>
                </c:pt>
                <c:pt idx="6">
                  <c:v>121</c:v>
                </c:pt>
                <c:pt idx="9">
                  <c:v>126</c:v>
                </c:pt>
                <c:pt idx="12">
                  <c:v>123</c:v>
                </c:pt>
              </c:numCache>
            </c:numRef>
          </c:val>
          <c:extLst>
            <c:ext xmlns:c16="http://schemas.microsoft.com/office/drawing/2014/chart" uri="{C3380CC4-5D6E-409C-BE32-E72D297353CC}">
              <c16:uniqueId val="{00000004-5BA9-4BC6-8E4E-D98AE4749C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A9-4BC6-8E4E-D98AE4749C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A9-4BC6-8E4E-D98AE4749C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1465</c:v>
                </c:pt>
                <c:pt idx="3">
                  <c:v>1488</c:v>
                </c:pt>
                <c:pt idx="6">
                  <c:v>1521</c:v>
                </c:pt>
                <c:pt idx="9">
                  <c:v>1580</c:v>
                </c:pt>
                <c:pt idx="12">
                  <c:v>1403</c:v>
                </c:pt>
              </c:numCache>
            </c:numRef>
          </c:val>
          <c:extLst>
            <c:ext xmlns:c16="http://schemas.microsoft.com/office/drawing/2014/chart" uri="{C3380CC4-5D6E-409C-BE32-E72D297353CC}">
              <c16:uniqueId val="{00000007-5BA9-4BC6-8E4E-D98AE4749C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486</c:v>
                </c:pt>
                <c:pt idx="2">
                  <c:v>#N/A</c:v>
                </c:pt>
                <c:pt idx="3">
                  <c:v>#N/A</c:v>
                </c:pt>
                <c:pt idx="4">
                  <c:v>436</c:v>
                </c:pt>
                <c:pt idx="5">
                  <c:v>#N/A</c:v>
                </c:pt>
                <c:pt idx="6">
                  <c:v>#N/A</c:v>
                </c:pt>
                <c:pt idx="7">
                  <c:v>458</c:v>
                </c:pt>
                <c:pt idx="8">
                  <c:v>#N/A</c:v>
                </c:pt>
                <c:pt idx="9">
                  <c:v>#N/A</c:v>
                </c:pt>
                <c:pt idx="10">
                  <c:v>633</c:v>
                </c:pt>
                <c:pt idx="11">
                  <c:v>#N/A</c:v>
                </c:pt>
                <c:pt idx="12">
                  <c:v>#N/A</c:v>
                </c:pt>
                <c:pt idx="13">
                  <c:v>416</c:v>
                </c:pt>
                <c:pt idx="14">
                  <c:v>#N/A</c:v>
                </c:pt>
              </c:numCache>
            </c:numRef>
          </c:val>
          <c:smooth val="0"/>
          <c:extLst>
            <c:ext xmlns:c16="http://schemas.microsoft.com/office/drawing/2014/chart" uri="{C3380CC4-5D6E-409C-BE32-E72D297353CC}">
              <c16:uniqueId val="{00000008-5BA9-4BC6-8E4E-D98AE4749C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10787</c:v>
                </c:pt>
                <c:pt idx="5">
                  <c:v>11017</c:v>
                </c:pt>
                <c:pt idx="8">
                  <c:v>10601</c:v>
                </c:pt>
                <c:pt idx="11">
                  <c:v>11103</c:v>
                </c:pt>
                <c:pt idx="14">
                  <c:v>10752</c:v>
                </c:pt>
              </c:numCache>
            </c:numRef>
          </c:val>
          <c:extLst>
            <c:ext xmlns:c16="http://schemas.microsoft.com/office/drawing/2014/chart" uri="{C3380CC4-5D6E-409C-BE32-E72D297353CC}">
              <c16:uniqueId val="{00000000-5757-415D-8F0B-5B16F11545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c:v>
                </c:pt>
                <c:pt idx="5">
                  <c:v>6</c:v>
                </c:pt>
                <c:pt idx="8">
                  <c:v>4</c:v>
                </c:pt>
                <c:pt idx="11">
                  <c:v>0</c:v>
                </c:pt>
                <c:pt idx="14">
                  <c:v>0</c:v>
                </c:pt>
              </c:numCache>
            </c:numRef>
          </c:val>
          <c:extLst>
            <c:ext xmlns:c16="http://schemas.microsoft.com/office/drawing/2014/chart" uri="{C3380CC4-5D6E-409C-BE32-E72D297353CC}">
              <c16:uniqueId val="{00000001-5757-415D-8F0B-5B16F11545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6098</c:v>
                </c:pt>
                <c:pt idx="5">
                  <c:v>5892</c:v>
                </c:pt>
                <c:pt idx="8">
                  <c:v>6339</c:v>
                </c:pt>
                <c:pt idx="11">
                  <c:v>6092</c:v>
                </c:pt>
                <c:pt idx="14">
                  <c:v>5766</c:v>
                </c:pt>
              </c:numCache>
            </c:numRef>
          </c:val>
          <c:extLst>
            <c:ext xmlns:c16="http://schemas.microsoft.com/office/drawing/2014/chart" uri="{C3380CC4-5D6E-409C-BE32-E72D297353CC}">
              <c16:uniqueId val="{00000002-5757-415D-8F0B-5B16F11545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57-415D-8F0B-5B16F11545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57-415D-8F0B-5B16F11545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57-415D-8F0B-5B16F11545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1540</c:v>
                </c:pt>
                <c:pt idx="3">
                  <c:v>1456</c:v>
                </c:pt>
                <c:pt idx="6">
                  <c:v>1411</c:v>
                </c:pt>
                <c:pt idx="9">
                  <c:v>1417</c:v>
                </c:pt>
                <c:pt idx="12">
                  <c:v>1410</c:v>
                </c:pt>
              </c:numCache>
            </c:numRef>
          </c:val>
          <c:extLst>
            <c:ext xmlns:c16="http://schemas.microsoft.com/office/drawing/2014/chart" uri="{C3380CC4-5D6E-409C-BE32-E72D297353CC}">
              <c16:uniqueId val="{00000006-5757-415D-8F0B-5B16F11545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1169</c:v>
                </c:pt>
                <c:pt idx="3">
                  <c:v>1082</c:v>
                </c:pt>
                <c:pt idx="6">
                  <c:v>893</c:v>
                </c:pt>
                <c:pt idx="9">
                  <c:v>749</c:v>
                </c:pt>
                <c:pt idx="12">
                  <c:v>564</c:v>
                </c:pt>
              </c:numCache>
            </c:numRef>
          </c:val>
          <c:extLst>
            <c:ext xmlns:c16="http://schemas.microsoft.com/office/drawing/2014/chart" uri="{C3380CC4-5D6E-409C-BE32-E72D297353CC}">
              <c16:uniqueId val="{00000007-5757-415D-8F0B-5B16F11545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1125</c:v>
                </c:pt>
                <c:pt idx="3">
                  <c:v>1031</c:v>
                </c:pt>
                <c:pt idx="6">
                  <c:v>955</c:v>
                </c:pt>
                <c:pt idx="9">
                  <c:v>902</c:v>
                </c:pt>
                <c:pt idx="12">
                  <c:v>818</c:v>
                </c:pt>
              </c:numCache>
            </c:numRef>
          </c:val>
          <c:extLst>
            <c:ext xmlns:c16="http://schemas.microsoft.com/office/drawing/2014/chart" uri="{C3380CC4-5D6E-409C-BE32-E72D297353CC}">
              <c16:uniqueId val="{00000008-5757-415D-8F0B-5B16F11545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c:v>
                </c:pt>
                <c:pt idx="3">
                  <c:v>55</c:v>
                </c:pt>
                <c:pt idx="6">
                  <c:v>47</c:v>
                </c:pt>
                <c:pt idx="9">
                  <c:v>39</c:v>
                </c:pt>
                <c:pt idx="12">
                  <c:v>98</c:v>
                </c:pt>
              </c:numCache>
            </c:numRef>
          </c:val>
          <c:extLst>
            <c:ext xmlns:c16="http://schemas.microsoft.com/office/drawing/2014/chart" uri="{C3380CC4-5D6E-409C-BE32-E72D297353CC}">
              <c16:uniqueId val="{00000009-5757-415D-8F0B-5B16F11545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12437</c:v>
                </c:pt>
                <c:pt idx="3">
                  <c:v>12737</c:v>
                </c:pt>
                <c:pt idx="6">
                  <c:v>12734</c:v>
                </c:pt>
                <c:pt idx="9">
                  <c:v>13009</c:v>
                </c:pt>
                <c:pt idx="12">
                  <c:v>12869</c:v>
                </c:pt>
              </c:numCache>
            </c:numRef>
          </c:val>
          <c:extLst>
            <c:ext xmlns:c16="http://schemas.microsoft.com/office/drawing/2014/chart" uri="{C3380CC4-5D6E-409C-BE32-E72D297353CC}">
              <c16:uniqueId val="{0000000A-5757-415D-8F0B-5B16F11545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57-415D-8F0B-5B16F11545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3052</c:v>
                </c:pt>
                <c:pt idx="1">
                  <c:v>2766</c:v>
                </c:pt>
                <c:pt idx="2">
                  <c:v>2773</c:v>
                </c:pt>
              </c:numCache>
            </c:numRef>
          </c:val>
          <c:extLst>
            <c:ext xmlns:c16="http://schemas.microsoft.com/office/drawing/2014/chart" uri="{C3380CC4-5D6E-409C-BE32-E72D297353CC}">
              <c16:uniqueId val="{00000000-F2A3-4E76-A867-913E6AE157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660</c:v>
                </c:pt>
                <c:pt idx="1">
                  <c:v>661</c:v>
                </c:pt>
                <c:pt idx="2">
                  <c:v>341</c:v>
                </c:pt>
              </c:numCache>
            </c:numRef>
          </c:val>
          <c:extLst>
            <c:ext xmlns:c16="http://schemas.microsoft.com/office/drawing/2014/chart" uri="{C3380CC4-5D6E-409C-BE32-E72D297353CC}">
              <c16:uniqueId val="{00000001-F2A3-4E76-A867-913E6AE157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3016</c:v>
                </c:pt>
                <c:pt idx="1">
                  <c:v>2937</c:v>
                </c:pt>
                <c:pt idx="2">
                  <c:v>2918</c:v>
                </c:pt>
              </c:numCache>
            </c:numRef>
          </c:val>
          <c:extLst>
            <c:ext xmlns:c16="http://schemas.microsoft.com/office/drawing/2014/chart" uri="{C3380CC4-5D6E-409C-BE32-E72D297353CC}">
              <c16:uniqueId val="{00000002-F2A3-4E76-A867-913E6AE157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{33E460FC-3472-488D-A2BD-996FB748EA6D}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2FA-42CF-8A9A-274DC5AB82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{2386FF5C-4F7B-4883-A3F3-74CAB2B1C23B}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FA-42CF-8A9A-274DC5AB82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{E0078E2F-BE4F-4D80-A3B6-CEC1E3E4B0C2}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FA-42CF-8A9A-274DC5AB82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{B63B9980-DA82-4D11-8AB3-6731EAED31E5}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FA-42CF-8A9A-274DC5AB82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{BFE4137E-F9D2-4484-BBD7-E24A27CC38CB}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FA-42CF-8A9A-274DC5AB82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{078AE856-37F4-44AA-8761-3EFDB1BED2CF}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2FA-42CF-8A9A-274DC5AB82E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{15DB8F93-CF06-42DF-A606-7EF846B7FCCE}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2FA-42CF-8A9A-274DC5AB82E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{C0E9E2B3-D4F1-48DD-9A26-EC9C8CD90D2E}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2FA-42CF-8A9A-274DC5AB82E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{E15D7E26-F78D-42B3-B963-B136F8C13E2B}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2FA-42CF-8A9A-274DC5AB82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60.5</c:v>
                </c:pt>
                <c:pt idx="16">
                  <c:v>59.9</c:v>
                </c:pt>
                <c:pt idx="24">
                  <c:v>58.4</c:v>
                </c:pt>
                <c:pt idx="32">
                  <c:v>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2FA-42CF-8A9A-274DC5AB82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{1861AD2F-4AE1-4865-BABB-4545BD5AF86C}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2FA-42CF-8A9A-274DC5AB82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{3AB15BCB-7C14-45EB-A686-614D7F3497BF}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FA-42CF-8A9A-274DC5AB82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{E995AACA-577B-4B5F-99CB-41811CB2B129}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FA-42CF-8A9A-274DC5AB82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{8C87C8DA-6245-4764-A20B-7A6FCC53BF48}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FA-42CF-8A9A-274DC5AB82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{D11ED9D1-59E2-43F4-840E-CC876EC54526}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FA-42CF-8A9A-274DC5AB82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{DCBE1B1A-1316-4F7C-AB3B-E1A077A5EC1C}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2FA-42CF-8A9A-274DC5AB82E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{8BDD91BC-D053-499C-9E23-72B2FBAEA554}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2FA-42CF-8A9A-274DC5AB82E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{71F03C0D-89EE-4981-AC8C-87E796D7CFB4}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2FA-42CF-8A9A-274DC5AB82E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{D60D51A5-22B4-4FC6-9D5A-529A61C974C8}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2FA-42CF-8A9A-274DC5AB82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65.099999999999994</c:v>
                </c:pt>
                <c:pt idx="16">
                  <c:v>64.3</c:v>
                </c:pt>
                <c:pt idx="24">
                  <c:v>65.7</c:v>
                </c:pt>
                <c:pt idx="32">
                  <c:v>66.3</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72FA-42CF-8A9A-274DC5AB82E5}"/>
            </c:ext>
          </c:extLst>
        </c:ser>
        <c:dLbls>
          <c:showLegendKey val="0"/>
          <c:showVal val="1"/>
          <c:showCatName val="0"/>
          <c:showSerName val="0"/>
          <c:showPercent val="0"/>
          <c:showBubbleSize val="0"/>
        </c:dLbls>
        <c:axId val="46179840"/>
        <c:axId val="46181760"/>
      </c:scatterChart>
      <c:valAx>
        <c:axId val="46179840"/>
        <c:scaling>
          <c:orientation val="maxMin"/>
          <c:max val="67"/>
          <c:min val="6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{4FA028DA-2E6E-4826-87D2-33B58E54628D}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E06-459B-9BDB-5ACB6FFEB8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{32DB0DE4-C40A-4010-BDC0-EA5C7F66C6C8}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06-459B-9BDB-5ACB6FFEB8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{ECAEE882-B9F6-4177-87F3-A7DE642B6C23}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06-459B-9BDB-5ACB6FFEB8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{28ABBBF4-FCC1-4A45-A10E-10A8C0147E77}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06-459B-9BDB-5ACB6FFEB8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{66BBBBEB-6477-4BDC-B8CB-F099144D4EA2}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06-459B-9BDB-5ACB6FFEB80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{C7CD4203-C3AA-4721-9F5C-6EB53881C8D1}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E06-459B-9BDB-5ACB6FFEB80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{773168FC-6F9F-45C4-8963-FFF5D462B85E}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E06-459B-9BDB-5ACB6FFEB80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{113C3147-DBBC-4608-B6E4-8E25B8601B4F}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E06-459B-9BDB-5ACB6FFEB80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{6D9A406E-8F0B-42FF-BC6A-31B23ACA896D}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E06-459B-9BDB-5ACB6FFEB8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8.3000000000000007</c:v>
                </c:pt>
                <c:pt idx="16">
                  <c:v>7.9</c:v>
                </c:pt>
                <c:pt idx="24">
                  <c:v>8.6</c:v>
                </c:pt>
                <c:pt idx="32">
                  <c:v>8.4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E06-459B-9BDB-5ACB6FFEB80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{F77A5943-0237-4C2D-8BCE-95E2A19BA045}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E06-459B-9BDB-5ACB6FFEB80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{07AC4C8E-6CFB-4C0B-A9DD-F1B892D04789}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06-459B-9BDB-5ACB6FFEB8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{3BC59776-6907-42EE-9A6A-6B69E32053DC}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06-459B-9BDB-5ACB6FFEB8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{E226767F-3FEC-4457-B6EE-546F37F8AA8C}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06-459B-9BDB-5ACB6FFEB8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{29EDDC95-7570-4B5B-89C8-6DA4595C46CA}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06-459B-9BDB-5ACB6FFEB80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{3A801866-656F-4EEC-89D6-49EFACD2FA5C}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E06-459B-9BDB-5ACB6FFEB809}"/>
                </c:ext>
              </c:extLst>
            </c:dLbl>
            <c:dLbl>
              <c:idx val="16"/>
              <c:layout>
                <c:manualLayout>
                  <c:x val="-4.4905057365901176E-2"/>
                  <c:y val="-9.78930507217240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{DA669F12-36F6-4B36-A0CC-E726D1FB2786}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E06-459B-9BDB-5ACB6FFEB809}"/>
                </c:ext>
              </c:extLst>
            </c:dLbl>
            <c:dLbl>
              <c:idx val="24"/>
              <c:layout>
                <c:manualLayout>
                  <c:x val="-1.8235628084250128E-2"/>
                  <c:y val="-6.359891417740992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{D7290E92-5B02-4B42-99D3-A7EF4A0E8FA4}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E06-459B-9BDB-5ACB6FFEB809}"/>
                </c:ext>
              </c:extLst>
            </c:dLbl>
            <c:dLbl>
              <c:idx val="32"/>
              <c:layout>
                <c:manualLayout>
                  <c:x val="-3.1570342725075584E-2"/>
                  <c:y val="-2.57574626328937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{75DD2B0E-832E-4CC5-92D0-8C968BAC02EA}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E06-459B-9BDB-5ACB6FFEB8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8.3000000000000007</c:v>
                </c:pt>
                <c:pt idx="16">
                  <c:v>8</c:v>
                </c:pt>
                <c:pt idx="24">
                  <c:v>8</c:v>
                </c:pt>
                <c:pt idx="32">
                  <c:v>8</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4E06-459B-9BDB-5ACB6FFEB809}"/>
            </c:ext>
          </c:extLst>
        </c:ser>
        <c:dLbls>
          <c:showLegendKey val="0"/>
          <c:showVal val="1"/>
          <c:showCatName val="0"/>
          <c:showSerName val="0"/>
          <c:showPercent val="0"/>
          <c:showBubbleSize val="0"/>
        </c:dLbls>
        <c:axId val="84219776"/>
        <c:axId val="84234240"/>
      </c:scatterChart>
      <c:valAx>
        <c:axId val="84219776"/>
        <c:scaling>
          <c:orientation val="maxMin"/>
          <c:max val="8.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香川県まんのう町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実質公債費比率は前年度より</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8.4</a:t>
          </a:r>
          <a:r>
            <a:rPr kumimoji="1" lang="ja-JP" altLang="en-US" sz="1400">
              <a:latin typeface="ＭＳ ゴシック" pitchFamily="49" charset="-128"/>
              <a:ea typeface="ＭＳ ゴシック" pitchFamily="49" charset="-128"/>
            </a:rPr>
            <a:t>％となった。主な要因は、元利償還金の額が過去の大型建設事業に係る地方債の返済終了等により減少したことと、合併特例債等に係る基準財政需要額が増加し算入公債費等の額が増加したためである。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年度以降、近年実施した大規模事業の地方債償還や金利上昇の影響のため、上昇傾向となることが予測される。今後も適正かつ計画的な事業の実施を行い、実質公債費比率の上昇抑制に努める。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香川県まんのう町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年度以降連続してマイナス値である。主な要因は充当可能財源等が高い水準を維持していることによるものである。近年、大規模な起債対象事業を実施してきており、また、令和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年度にも情報ネットワークシステム改修事業などの大規模事業が予定されているため、上昇傾向が見込まれるものの、令和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年度以降の大規模事業については事業実施時期について調整を行い、財政負担の平準化を行うなど、計画的・効果的な財政運用を行い、将来負担額の抑制に努める。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香川県まんのう町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令和５年度は、財政調整基金で約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百万の積み増し、元利償還金に充当するために減債基金が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千万円減少、事業費充当の為、その他特定目的基金全体で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百万円を減少したことから、全体では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残高があるものの、合併特例債の終了や、公共施設の維持修繕費など、一般財源を充当する事業が多く控えており、今後は残高が減少する見込みである。適切な財源確保と歳出の精査により、健全な基金運営を行う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まんのう町子ども未来夢基金：町内の心身ともに健全な子どもたちを育成するための事業に要する経費に充てる基金。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まんのう町地域振興基金：本町の地域振興に関する施策の推進を図るため、市町村の合併の特例に関する法律第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の地方債等を財源として設置している基金。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まんのう町地域福祉基金：高齢化社会の到来に備え、福祉活動の推進、快適な生活環境の形成等に必要な財源を確保するため設置している。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まんのう町ふるさと応援基金：ふるさと応援寄附金により、多様な人々の参加による活力あるふるさとづくりに資することを目的とする事業の為に設置している。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まんのう町学校教育施設整備基金：本町における学校教育施設整備の事業に充てるために設置している。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lang="ja-JP" altLang="en-US" sz="1300">
              <a:effectLst/>
              <a:latin typeface="ＭＳ ゴシック" panose="020B0609070205080204" pitchFamily="49" charset="-128"/>
              <a:ea typeface="ＭＳ ゴシック" panose="020B0609070205080204" pitchFamily="49" charset="-128"/>
            </a:rPr>
            <a:t>積立額　</a:t>
          </a:r>
          <a:r>
            <a:rPr lang="en-US" altLang="ja-JP" sz="1300">
              <a:effectLst/>
              <a:latin typeface="ＭＳ ゴシック" panose="020B0609070205080204" pitchFamily="49" charset="-128"/>
              <a:ea typeface="ＭＳ ゴシック" panose="020B0609070205080204" pitchFamily="49" charset="-128"/>
            </a:rPr>
            <a:t>2</a:t>
          </a:r>
          <a:r>
            <a:rPr lang="ja-JP" altLang="en-US" sz="1300">
              <a:effectLst/>
              <a:latin typeface="ＭＳ ゴシック" panose="020B0609070205080204" pitchFamily="49" charset="-128"/>
              <a:ea typeface="ＭＳ ゴシック" panose="020B0609070205080204" pitchFamily="49" charset="-128"/>
            </a:rPr>
            <a:t>億</a:t>
          </a:r>
          <a:r>
            <a:rPr lang="en-US" altLang="ja-JP" sz="1300">
              <a:effectLst/>
              <a:latin typeface="ＭＳ ゴシック" panose="020B0609070205080204" pitchFamily="49" charset="-128"/>
              <a:ea typeface="ＭＳ ゴシック" panose="020B0609070205080204" pitchFamily="49" charset="-128"/>
            </a:rPr>
            <a:t>2</a:t>
          </a:r>
          <a:r>
            <a:rPr lang="ja-JP" altLang="en-US" sz="1300">
              <a:effectLst/>
              <a:latin typeface="ＭＳ ゴシック" panose="020B0609070205080204" pitchFamily="49" charset="-128"/>
              <a:ea typeface="ＭＳ ゴシック" panose="020B0609070205080204" pitchFamily="49" charset="-128"/>
            </a:rPr>
            <a:t>千</a:t>
          </a:r>
          <a:r>
            <a:rPr lang="en-US" altLang="ja-JP" sz="1300">
              <a:effectLst/>
              <a:latin typeface="ＭＳ ゴシック" panose="020B0609070205080204" pitchFamily="49" charset="-128"/>
              <a:ea typeface="ＭＳ ゴシック" panose="020B0609070205080204" pitchFamily="49" charset="-128"/>
            </a:rPr>
            <a:t>5</a:t>
          </a:r>
          <a:r>
            <a:rPr lang="ja-JP" altLang="en-US" sz="1300">
              <a:effectLst/>
              <a:latin typeface="ＭＳ ゴシック" panose="020B0609070205080204" pitchFamily="49" charset="-128"/>
              <a:ea typeface="ＭＳ ゴシック" panose="020B0609070205080204" pitchFamily="49" charset="-128"/>
            </a:rPr>
            <a:t>百万円　</a:t>
          </a:r>
          <a:r>
            <a:rPr lang="en-US" altLang="ja-JP" sz="1300">
              <a:effectLst/>
              <a:latin typeface="ＭＳ ゴシック" panose="020B0609070205080204" pitchFamily="49" charset="-128"/>
              <a:ea typeface="ＭＳ ゴシック" panose="020B0609070205080204" pitchFamily="49" charset="-128"/>
            </a:rPr>
            <a:t>	</a:t>
          </a:r>
          <a:r>
            <a:rPr lang="ja-JP" altLang="en-US" sz="1300">
              <a:effectLst/>
              <a:latin typeface="ＭＳ ゴシック" panose="020B0609070205080204" pitchFamily="49" charset="-128"/>
              <a:ea typeface="ＭＳ ゴシック" panose="020B0609070205080204" pitchFamily="49" charset="-128"/>
            </a:rPr>
            <a:t>取崩額　</a:t>
          </a:r>
          <a:r>
            <a:rPr lang="en-US" altLang="ja-JP" sz="1300">
              <a:effectLst/>
              <a:latin typeface="ＭＳ ゴシック" panose="020B0609070205080204" pitchFamily="49" charset="-128"/>
              <a:ea typeface="ＭＳ ゴシック" panose="020B0609070205080204" pitchFamily="49" charset="-128"/>
            </a:rPr>
            <a:t>2</a:t>
          </a:r>
          <a:r>
            <a:rPr lang="ja-JP" altLang="en-US" sz="1300">
              <a:effectLst/>
              <a:latin typeface="ＭＳ ゴシック" panose="020B0609070205080204" pitchFamily="49" charset="-128"/>
              <a:ea typeface="ＭＳ ゴシック" panose="020B0609070205080204" pitchFamily="49" charset="-128"/>
            </a:rPr>
            <a:t>億</a:t>
          </a:r>
          <a:r>
            <a:rPr lang="en-US" altLang="ja-JP" sz="1300">
              <a:effectLst/>
              <a:latin typeface="ＭＳ ゴシック" panose="020B0609070205080204" pitchFamily="49" charset="-128"/>
              <a:ea typeface="ＭＳ ゴシック" panose="020B0609070205080204" pitchFamily="49" charset="-128"/>
            </a:rPr>
            <a:t>4</a:t>
          </a:r>
          <a:r>
            <a:rPr lang="ja-JP" altLang="en-US" sz="1300">
              <a:effectLst/>
              <a:latin typeface="ＭＳ ゴシック" panose="020B0609070205080204" pitchFamily="49" charset="-128"/>
              <a:ea typeface="ＭＳ ゴシック" panose="020B0609070205080204" pitchFamily="49" charset="-128"/>
            </a:rPr>
            <a:t>千</a:t>
          </a:r>
          <a:r>
            <a:rPr lang="en-US" altLang="ja-JP" sz="1300">
              <a:effectLst/>
              <a:latin typeface="ＭＳ ゴシック" panose="020B0609070205080204" pitchFamily="49" charset="-128"/>
              <a:ea typeface="ＭＳ ゴシック" panose="020B0609070205080204" pitchFamily="49" charset="-128"/>
            </a:rPr>
            <a:t>5</a:t>
          </a:r>
          <a:r>
            <a:rPr lang="ja-JP" altLang="en-US" sz="1300">
              <a:effectLst/>
              <a:latin typeface="ＭＳ ゴシック" panose="020B0609070205080204" pitchFamily="49" charset="-128"/>
              <a:ea typeface="ＭＳ ゴシック" panose="020B0609070205080204" pitchFamily="49" charset="-128"/>
            </a:rPr>
            <a:t>百万円　　増減額　</a:t>
          </a:r>
          <a:r>
            <a:rPr lang="en-US" altLang="ja-JP" sz="1300">
              <a:effectLst/>
              <a:latin typeface="ＭＳ ゴシック" panose="020B0609070205080204" pitchFamily="49" charset="-128"/>
              <a:ea typeface="ＭＳ ゴシック" panose="020B0609070205080204" pitchFamily="49" charset="-128"/>
            </a:rPr>
            <a:t>1</a:t>
          </a:r>
          <a:r>
            <a:rPr lang="ja-JP" altLang="en-US" sz="1300">
              <a:effectLst/>
              <a:latin typeface="ＭＳ ゴシック" panose="020B0609070205080204" pitchFamily="49" charset="-128"/>
              <a:ea typeface="ＭＳ ゴシック" panose="020B0609070205080204" pitchFamily="49" charset="-128"/>
            </a:rPr>
            <a:t>千</a:t>
          </a:r>
          <a:r>
            <a:rPr lang="en-US" altLang="ja-JP" sz="1300">
              <a:effectLst/>
              <a:latin typeface="ＭＳ ゴシック" panose="020B0609070205080204" pitchFamily="49" charset="-128"/>
              <a:ea typeface="ＭＳ ゴシック" panose="020B0609070205080204" pitchFamily="49" charset="-128"/>
            </a:rPr>
            <a:t>9</a:t>
          </a:r>
          <a:r>
            <a:rPr lang="ja-JP" altLang="en-US" sz="1300">
              <a:effectLst/>
              <a:latin typeface="ＭＳ ゴシック" panose="020B0609070205080204" pitchFamily="49" charset="-128"/>
              <a:ea typeface="ＭＳ ゴシック" panose="020B0609070205080204" pitchFamily="49" charset="-128"/>
            </a:rPr>
            <a:t>百万円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差引き増減額</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まんのう町地域福祉基金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まんのう町学校教育施設整備基金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まんのう町満濃中学校教育振興基金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千百万円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まんのう町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健やか子ども基金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まんのう町地域振興基金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基金目的に合致する事業を精査しながら、収益額に見合った事業を実施しながら地域福祉の向上に取り組む。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令和４年度決算剰余金及び利息分の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百万円積み立て、財源調整のために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千万円取り崩した結果、残高は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引き続き、基金条例に基づいた積立を継続する。また、取り崩しについては、精査に努め、基金残高の留保・延命化を図る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歳出の増加に対して、歳入の増加が追いつかず、一般財源の不足を補うため、財政調整基金の繰入が恒常的になってきていることや、近年の異常気象に伴う災害対応の為にも、残高の推移を注視し続ける必要がある。令和５年度末現在、基金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公債費に充当する為、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千万円を取り崩し、財産運用益収入として利息分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今後の金利変動等の公債費の償還リスクに備えるため、公債費の動向も確認しながら活用方針の検討を行っていく。</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臨時財政対策債償還基金費として積み立てた部分はルールに従って取り崩しを行う。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F158388-95A4-4983-A338-3F0C6EBDB1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E90A1B4-C418-44C5-AD92-BB3E3E6BB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519F3A6-9804-427F-AB20-CB70D52F19B9}"/>
            </a:ext>
          </a:extLst>
        </xdr:cNvPr>
        <xdr:cNvSpPr/>
      </xdr:nvSpPr>
      <xdr:spPr>
        <a:xfrm>
          <a:off x="117602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098261A-5348-43AE-8605-FCE42D3BC897}"/>
            </a:ext>
          </a:extLst>
        </xdr:cNvPr>
        <xdr:cNvSpPr/>
      </xdr:nvSpPr>
      <xdr:spPr>
        <a:xfrm>
          <a:off x="131318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F1133A1-B983-44BF-85AD-31182D1E6136}"/>
            </a:ext>
          </a:extLst>
        </xdr:cNvPr>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0FD859F-E767-4FF7-BE14-7B6CDD1B1A58}"/>
            </a:ext>
          </a:extLst>
        </xdr:cNvPr>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108D84F-8A74-4803-A390-6D6B68F5BE3C}"/>
            </a:ext>
          </a:extLst>
        </xdr:cNvPr>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DE8D31B-D0B9-40F7-A79D-8974F6664AB2}"/>
            </a:ext>
          </a:extLst>
        </xdr:cNvPr>
        <xdr:cNvSpPr/>
      </xdr:nvSpPr>
      <xdr:spPr>
        <a:xfrm>
          <a:off x="117602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5AFC4A1-6A81-406A-9734-C8CCD31FF65E}"/>
            </a:ext>
          </a:extLst>
        </xdr:cNvPr>
        <xdr:cNvSpPr/>
      </xdr:nvSpPr>
      <xdr:spPr>
        <a:xfrm>
          <a:off x="131318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5CA7D7C-5F2E-4771-AA94-C627AAB9EC87}"/>
            </a:ext>
          </a:extLst>
        </xdr:cNvPr>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CDB40D3-5F3E-4C16-B2DA-6B887D63D8DD}"/>
            </a:ext>
          </a:extLst>
        </xdr:cNvPr>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FA5D63C-C302-40F9-85B3-148169EF9531}"/>
            </a:ext>
          </a:extLst>
        </xdr:cNvPr>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E7C6DF8-9EFF-4B1B-9649-B9ED4F18B12F}"/>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6BC5FF1-EC4A-4238-90D4-8D4D16BC61F1}"/>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31571EA-5B1C-411B-8DCA-6C40FBCE0D72}"/>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102D309-8BA4-44D7-AE0E-660500E2ED95}"/>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香川県まんのう町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22386FE-2AE4-4BD8-90E3-588330267DF0}"/>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B8746BF-E947-48ED-BD42-5D23E32ED59F}"/>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98E90DD-55A9-4E39-8D41-B3B426F9B9DD}"/>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EAA4734-0AEC-4922-BC9D-5ED78E8E4BBD}"/>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D6D197E-A61C-4C48-8762-F2375FA101FC}"/>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B7F64CB-7792-4792-B7F5-F61F29EC43BE}"/>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17,350
17,130
194.45
12,505,615
12,072,647
308,479
7,040,056
12,869,467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BBC4431-4670-432E-9C65-A28C902EC374}"/>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3BC8667-80A9-402B-9CAA-96141B674950}"/>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480283D-8EA3-44D1-ACA1-364E95582EA8}"/>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E34C476-9854-422D-AE9B-A77AE56A1C92}"/>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61F7C5A-C759-496C-9E39-AF4D35DE7C67}"/>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F498716-C732-4318-8574-6DC63BCFDAEA}"/>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7801DA0-0176-4CC3-BF4F-7C4D302F531A}"/>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11D23D4-8C36-43ED-B186-0C7B536390A9}"/>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81E223C-FE26-4E50-BF10-88BFF0CBC940}"/>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C068D9E-BAE1-4FAA-8FFC-FF0FC89E1F8D}"/>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1B8908E-D2C3-44EB-A9D5-9FCF9DB81C33}"/>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2672E5D-8F2C-4BD2-97F0-604E4A11308C}"/>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5C6707F-AE05-44A3-8804-77F05DABB318}"/>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3A4650F-57EF-425D-86AE-584A8D570CAE}"/>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FABAA58-4B99-4F43-915D-6A7D7DAFD966}"/>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A4FAF71-F770-403A-A180-F85D6E1B113C}"/>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7A2D523-3D13-4F3D-A895-9059B7F238D9}"/>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63D88FD-34D0-4C43-B49A-D836B52A3800}"/>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298BF06-0A1A-4188-BE02-29D79150A40B}"/>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6A6030D-38E9-4EF5-AFC4-4488DF65E55B}"/>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5EEC4F7-8895-48C2-95D8-A5A58439318C}"/>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337CA92-F303-4CB6-A905-AE5513C92BC4}"/>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D4F8660-09EE-4778-910A-65659F6C23E8}"/>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F51648D-A2ED-4ACC-8A1F-7473A4F3EF74}"/>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257D96E-5B9B-41B4-ADC9-3EE6D1DE98E1}"/>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7CCD314-4D94-41B9-AE30-2B981132F562}"/>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B04A3A7-E065-4BF8-86F8-46642A47863F}"/>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24A798E-58C6-480A-A9AE-55004FD4BCE9}"/>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887200A-0962-48F0-AE9D-134BD1E42AA2}"/>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4B9A84C-23E1-4BD3-BA3D-5F77E9EA056D}"/>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7FD8F37-16E1-4822-82BC-7A696DA29EB0}"/>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B687400-1AFE-4228-A7BC-AE765515D034}"/>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4132B3A-4FDB-4F72-8AA7-20E64BC20028}"/>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5126E4A-1246-48C1-9072-C15119E2D4C7}"/>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FCF26CB-D589-46C4-92B7-CCC965480C47}"/>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59.0%</a:t>
          </a:r>
          <a:r>
            <a:rPr kumimoji="1" lang="ja-JP" altLang="en-US" sz="1100">
              <a:latin typeface="ＭＳ Ｐゴシック" panose="020B0600070205080204" pitchFamily="50" charset="-128"/>
              <a:ea typeface="ＭＳ Ｐゴシック" panose="020B0600070205080204" pitchFamily="50" charset="-128"/>
            </a:rPr>
            <a:t>となっており類似団体と比較すると低い値となっているが、香川県平均と比較してもやや低い水準である。満濃南こども園・消防団第</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分団屯所の建築、施設などの除却、改修工事実施により適切な施設管理に努めている。今後も、公共施設個別計画や公共施設等総合管理計画等に沿った公共施設に対するマネジメントを進め、計画的な予防保全を図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48D044E-06B5-4725-B683-E2CFA33BBE06}"/>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93CBBB9-6080-46C4-86A1-FF444A6FEC28}"/>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970338B-34E2-4307-9787-3DFE5DAD9234}"/>
            </a:ext>
          </a:extLst>
        </xdr:cNvPr>
        <xdr:cNvSpPr txBox="1"/>
      </xdr:nvSpPr>
      <xdr:spPr>
        <a:xfrm>
          <a:off x="735486" y="6018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760EB998-4EEE-46F4-AD2E-1B5DCBFBE91F}"/>
            </a:ext>
          </a:extLst>
        </xdr:cNvPr>
        <xdr:cNvCxnSpPr/>
      </xdr:nvCxnSpPr>
      <xdr:spPr>
        <a:xfrm>
          <a:off x="1152525" y="580979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5CB52904-1BF6-4BB2-847F-7A2A45325904}"/>
            </a:ext>
          </a:extLst>
        </xdr:cNvPr>
        <xdr:cNvSpPr txBox="1"/>
      </xdr:nvSpPr>
      <xdr:spPr>
        <a:xfrm>
          <a:off x="786781" y="57223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9A65C0C5-A262-4E8A-BA71-1B7907D6032F}"/>
            </a:ext>
          </a:extLst>
        </xdr:cNvPr>
        <xdr:cNvCxnSpPr/>
      </xdr:nvCxnSpPr>
      <xdr:spPr>
        <a:xfrm>
          <a:off x="1152525" y="551406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93A38EF1-B8C9-4BCD-B80B-F93F62E76D6F}"/>
            </a:ext>
          </a:extLst>
        </xdr:cNvPr>
        <xdr:cNvSpPr txBox="1"/>
      </xdr:nvSpPr>
      <xdr:spPr>
        <a:xfrm>
          <a:off x="786781" y="54266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83B8067D-8A27-4CB1-ABEA-02DFBE77CB94}"/>
            </a:ext>
          </a:extLst>
        </xdr:cNvPr>
        <xdr:cNvCxnSpPr/>
      </xdr:nvCxnSpPr>
      <xdr:spPr>
        <a:xfrm>
          <a:off x="1152525" y="521833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25FBAE4A-8066-4FCF-A8E1-96FF43D9F54E}"/>
            </a:ext>
          </a:extLst>
        </xdr:cNvPr>
        <xdr:cNvSpPr txBox="1"/>
      </xdr:nvSpPr>
      <xdr:spPr>
        <a:xfrm>
          <a:off x="786781" y="51245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D45461A3-1621-46FC-BB18-2204819949CF}"/>
            </a:ext>
          </a:extLst>
        </xdr:cNvPr>
        <xdr:cNvCxnSpPr/>
      </xdr:nvCxnSpPr>
      <xdr:spPr>
        <a:xfrm>
          <a:off x="1152525" y="492261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410320E-7BBB-470E-9208-CA627876400A}"/>
            </a:ext>
          </a:extLst>
        </xdr:cNvPr>
        <xdr:cNvSpPr txBox="1"/>
      </xdr:nvSpPr>
      <xdr:spPr>
        <a:xfrm>
          <a:off x="786781" y="482881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ADA89418-95A5-47C6-8012-8E61DD7F70AC}"/>
            </a:ext>
          </a:extLst>
        </xdr:cNvPr>
        <xdr:cNvCxnSpPr/>
      </xdr:nvCxnSpPr>
      <xdr:spPr>
        <a:xfrm>
          <a:off x="1152525" y="462053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ABF05F4A-FD94-46C3-9820-4474F893F641}"/>
            </a:ext>
          </a:extLst>
        </xdr:cNvPr>
        <xdr:cNvSpPr txBox="1"/>
      </xdr:nvSpPr>
      <xdr:spPr>
        <a:xfrm>
          <a:off x="786781" y="45330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C1300E4D-0EAD-4F37-857D-A8FFA47C090F}"/>
            </a:ext>
          </a:extLst>
        </xdr:cNvPr>
        <xdr:cNvCxnSpPr/>
      </xdr:nvCxnSpPr>
      <xdr:spPr>
        <a:xfrm>
          <a:off x="1152525" y="432480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B8E30BC1-1B8C-4307-9A61-034B3C3E172F}"/>
            </a:ext>
          </a:extLst>
        </xdr:cNvPr>
        <xdr:cNvSpPr txBox="1"/>
      </xdr:nvSpPr>
      <xdr:spPr>
        <a:xfrm>
          <a:off x="786781" y="42373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3B032C68-0B0B-42EC-9D01-A11C99CC3676}"/>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C2BBADB8-812C-4BCC-BB60-AD392C88C72A}"/>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5B05C2A8-A67D-4574-9E13-F7DF7FD268E5}"/>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77" name="直線コネクタ 76">
          <a:extLst>
            <a:ext uri="{FF2B5EF4-FFF2-40B4-BE49-F238E27FC236}">
              <a16:creationId xmlns:a16="http://schemas.microsoft.com/office/drawing/2014/main" id="{8B54F971-1249-4A08-8EAF-AE0E932B6EFE}"/>
            </a:ext>
          </a:extLst>
        </xdr:cNvPr>
        <xdr:cNvCxnSpPr/>
      </xdr:nvCxnSpPr>
      <xdr:spPr>
        <a:xfrm flipV="1">
          <a:off x="4300220" y="4469583"/>
          <a:ext cx="1270" cy="115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8" name="有形固定資産減価償却率最小値テキスト">
          <a:extLst>
            <a:ext uri="{FF2B5EF4-FFF2-40B4-BE49-F238E27FC236}">
              <a16:creationId xmlns:a16="http://schemas.microsoft.com/office/drawing/2014/main" id="{1B00EC96-4A65-43F7-BEBB-47B10478F288}"/>
            </a:ext>
          </a:extLst>
        </xdr:cNvPr>
        <xdr:cNvSpPr txBox="1"/>
      </xdr:nvSpPr>
      <xdr:spPr>
        <a:xfrm>
          <a:off x="4352925" y="56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9" name="直線コネクタ 78">
          <a:extLst>
            <a:ext uri="{FF2B5EF4-FFF2-40B4-BE49-F238E27FC236}">
              <a16:creationId xmlns:a16="http://schemas.microsoft.com/office/drawing/2014/main" id="{BF9E9624-6839-450E-AD84-EEE9833E61B7}"/>
            </a:ext>
          </a:extLst>
        </xdr:cNvPr>
        <xdr:cNvCxnSpPr/>
      </xdr:nvCxnSpPr>
      <xdr:spPr>
        <a:xfrm>
          <a:off x="4213225" y="562800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a:extLst>
            <a:ext uri="{FF2B5EF4-FFF2-40B4-BE49-F238E27FC236}">
              <a16:creationId xmlns:a16="http://schemas.microsoft.com/office/drawing/2014/main" id="{F57F2B24-D1B3-4B73-8E3D-6502429C47B0}"/>
            </a:ext>
          </a:extLst>
        </xdr:cNvPr>
        <xdr:cNvSpPr txBox="1"/>
      </xdr:nvSpPr>
      <xdr:spPr>
        <a:xfrm>
          <a:off x="4352925" y="4257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a:extLst>
            <a:ext uri="{FF2B5EF4-FFF2-40B4-BE49-F238E27FC236}">
              <a16:creationId xmlns:a16="http://schemas.microsoft.com/office/drawing/2014/main" id="{BE4F379B-AA4A-46AC-866D-800357C13EBF}"/>
            </a:ext>
          </a:extLst>
        </xdr:cNvPr>
        <xdr:cNvCxnSpPr/>
      </xdr:nvCxnSpPr>
      <xdr:spPr>
        <a:xfrm>
          <a:off x="4213225" y="446958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2" name="有形固定資産減価償却率平均値テキスト">
          <a:extLst>
            <a:ext uri="{FF2B5EF4-FFF2-40B4-BE49-F238E27FC236}">
              <a16:creationId xmlns:a16="http://schemas.microsoft.com/office/drawing/2014/main" id="{9FF8114C-73EC-4320-96D9-2A25DB5C53C7}"/>
            </a:ext>
          </a:extLst>
        </xdr:cNvPr>
        <xdr:cNvSpPr txBox="1"/>
      </xdr:nvSpPr>
      <xdr:spPr>
        <a:xfrm>
          <a:off x="4352925" y="50381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a:extLst>
            <a:ext uri="{FF2B5EF4-FFF2-40B4-BE49-F238E27FC236}">
              <a16:creationId xmlns:a16="http://schemas.microsoft.com/office/drawing/2014/main" id="{8B6C8A52-8D91-4A4B-8401-97768DD3D059}"/>
            </a:ext>
          </a:extLst>
        </xdr:cNvPr>
        <xdr:cNvSpPr/>
      </xdr:nvSpPr>
      <xdr:spPr>
        <a:xfrm>
          <a:off x="4251325" y="50597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4" name="フローチャート: 判断 83">
          <a:extLst>
            <a:ext uri="{FF2B5EF4-FFF2-40B4-BE49-F238E27FC236}">
              <a16:creationId xmlns:a16="http://schemas.microsoft.com/office/drawing/2014/main" id="{6B721C05-8225-4A10-9A45-559ACEED5A10}"/>
            </a:ext>
          </a:extLst>
        </xdr:cNvPr>
        <xdr:cNvSpPr/>
      </xdr:nvSpPr>
      <xdr:spPr>
        <a:xfrm>
          <a:off x="3616325" y="50412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5" name="フローチャート: 判断 84">
          <a:extLst>
            <a:ext uri="{FF2B5EF4-FFF2-40B4-BE49-F238E27FC236}">
              <a16:creationId xmlns:a16="http://schemas.microsoft.com/office/drawing/2014/main" id="{E49A8C38-F2B0-4934-88EC-CC15C284794A}"/>
            </a:ext>
          </a:extLst>
        </xdr:cNvPr>
        <xdr:cNvSpPr/>
      </xdr:nvSpPr>
      <xdr:spPr>
        <a:xfrm>
          <a:off x="2930525" y="49980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69759</xdr:rowOff>
    </xdr:from>
    <xdr:to>
      <xdr:col>11</xdr:col>
      <xdr:colOff>187325</xdr:colOff>
      <xdr:row>30</xdr:row>
      <xdr:rowOff>171359</xdr:rowOff>
    </xdr:to>
    <xdr:sp macro="" textlink="">
      <xdr:nvSpPr>
        <xdr:cNvPr id="86" name="フローチャート: 判断 85">
          <a:extLst>
            <a:ext uri="{FF2B5EF4-FFF2-40B4-BE49-F238E27FC236}">
              <a16:creationId xmlns:a16="http://schemas.microsoft.com/office/drawing/2014/main" id="{2B11D65A-455D-40A3-B3B5-43131A7E9A66}"/>
            </a:ext>
          </a:extLst>
        </xdr:cNvPr>
        <xdr:cNvSpPr/>
      </xdr:nvSpPr>
      <xdr:spPr>
        <a:xfrm>
          <a:off x="2244725" y="50227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97518</xdr:rowOff>
    </xdr:from>
    <xdr:to>
      <xdr:col>7</xdr:col>
      <xdr:colOff>187325</xdr:colOff>
      <xdr:row>31</xdr:row>
      <xdr:rowOff>27668</xdr:rowOff>
    </xdr:to>
    <xdr:sp macro="" textlink="">
      <xdr:nvSpPr>
        <xdr:cNvPr id="87" name="フローチャート: 判断 86">
          <a:extLst>
            <a:ext uri="{FF2B5EF4-FFF2-40B4-BE49-F238E27FC236}">
              <a16:creationId xmlns:a16="http://schemas.microsoft.com/office/drawing/2014/main" id="{A33E16D3-B2AE-424A-993C-CCAF2DF9C75A}"/>
            </a:ext>
          </a:extLst>
        </xdr:cNvPr>
        <xdr:cNvSpPr/>
      </xdr:nvSpPr>
      <xdr:spPr>
        <a:xfrm>
          <a:off x="1558925" y="50505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70C0437-355A-4150-A0F0-C5A2A079726B}"/>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C9DB170-4592-4A44-B8D5-69F3D1E61725}"/>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F71E644-DFD5-4FBC-863E-10C4A76A92ED}"/>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F5755F30-D3DE-4F67-95FE-B83838EA37E4}"/>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3890DE3-3BAC-4E60-A5EE-9EA4F0FF3EF7}"/>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53068</xdr:rowOff>
    </xdr:from>
    <xdr:to>
      <xdr:col>23</xdr:col>
      <xdr:colOff>136525</xdr:colOff>
      <xdr:row>29</xdr:row>
      <xdr:rowOff>154668</xdr:rowOff>
    </xdr:to>
    <xdr:sp macro="" textlink="">
      <xdr:nvSpPr>
        <xdr:cNvPr id="93" name="楕円 92">
          <a:extLst>
            <a:ext uri="{FF2B5EF4-FFF2-40B4-BE49-F238E27FC236}">
              <a16:creationId xmlns:a16="http://schemas.microsoft.com/office/drawing/2014/main" id="{D1876024-0B69-4FCA-9132-28BEAF926086}"/>
            </a:ext>
          </a:extLst>
        </xdr:cNvPr>
        <xdr:cNvSpPr/>
      </xdr:nvSpPr>
      <xdr:spPr>
        <a:xfrm>
          <a:off x="4251325" y="484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75945</xdr:rowOff>
    </xdr:from>
    <xdr:ext cx="405111" cy="259045"/>
    <xdr:sp macro="" textlink="">
      <xdr:nvSpPr>
        <xdr:cNvPr id="94" name="有形固定資産減価償却率該当値テキスト">
          <a:extLst>
            <a:ext uri="{FF2B5EF4-FFF2-40B4-BE49-F238E27FC236}">
              <a16:creationId xmlns:a16="http://schemas.microsoft.com/office/drawing/2014/main" id="{6746729B-BC59-4349-9E9A-57CFA40DF7D0}"/>
            </a:ext>
          </a:extLst>
        </xdr:cNvPr>
        <xdr:cNvSpPr txBox="1"/>
      </xdr:nvSpPr>
      <xdr:spPr>
        <a:xfrm>
          <a:off x="4352925" y="469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34562</xdr:rowOff>
    </xdr:from>
    <xdr:to>
      <xdr:col>19</xdr:col>
      <xdr:colOff>187325</xdr:colOff>
      <xdr:row>29</xdr:row>
      <xdr:rowOff>136162</xdr:rowOff>
    </xdr:to>
    <xdr:sp macro="" textlink="">
      <xdr:nvSpPr>
        <xdr:cNvPr id="95" name="楕円 94">
          <a:extLst>
            <a:ext uri="{FF2B5EF4-FFF2-40B4-BE49-F238E27FC236}">
              <a16:creationId xmlns:a16="http://schemas.microsoft.com/office/drawing/2014/main" id="{506F97CD-EA0F-4693-8009-934F12014E25}"/>
            </a:ext>
          </a:extLst>
        </xdr:cNvPr>
        <xdr:cNvSpPr/>
      </xdr:nvSpPr>
      <xdr:spPr>
        <a:xfrm>
          <a:off x="3616325" y="48224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85362</xdr:rowOff>
    </xdr:from>
    <xdr:to>
      <xdr:col>23</xdr:col>
      <xdr:colOff>85725</xdr:colOff>
      <xdr:row>29</xdr:row>
      <xdr:rowOff>103868</xdr:rowOff>
    </xdr:to>
    <xdr:cxnSp macro="">
      <xdr:nvCxnSpPr>
        <xdr:cNvPr id="96" name="直線コネクタ 95">
          <a:extLst>
            <a:ext uri="{FF2B5EF4-FFF2-40B4-BE49-F238E27FC236}">
              <a16:creationId xmlns:a16="http://schemas.microsoft.com/office/drawing/2014/main" id="{C5034322-D505-42ED-84F2-031E7829A9E1}"/>
            </a:ext>
          </a:extLst>
        </xdr:cNvPr>
        <xdr:cNvCxnSpPr/>
      </xdr:nvCxnSpPr>
      <xdr:spPr>
        <a:xfrm>
          <a:off x="3667125" y="4873262"/>
          <a:ext cx="635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80826</xdr:rowOff>
    </xdr:from>
    <xdr:to>
      <xdr:col>15</xdr:col>
      <xdr:colOff>187325</xdr:colOff>
      <xdr:row>30</xdr:row>
      <xdr:rowOff>10976</xdr:rowOff>
    </xdr:to>
    <xdr:sp macro="" textlink="">
      <xdr:nvSpPr>
        <xdr:cNvPr id="97" name="楕円 96">
          <a:extLst>
            <a:ext uri="{FF2B5EF4-FFF2-40B4-BE49-F238E27FC236}">
              <a16:creationId xmlns:a16="http://schemas.microsoft.com/office/drawing/2014/main" id="{AD63EEB6-519B-4026-B9BE-AFDA7C38AC92}"/>
            </a:ext>
          </a:extLst>
        </xdr:cNvPr>
        <xdr:cNvSpPr/>
      </xdr:nvSpPr>
      <xdr:spPr>
        <a:xfrm>
          <a:off x="2930525" y="48687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85362</xdr:rowOff>
    </xdr:from>
    <xdr:to>
      <xdr:col>19</xdr:col>
      <xdr:colOff>136525</xdr:colOff>
      <xdr:row>29</xdr:row>
      <xdr:rowOff>131626</xdr:rowOff>
    </xdr:to>
    <xdr:cxnSp macro="">
      <xdr:nvCxnSpPr>
        <xdr:cNvPr id="98" name="直線コネクタ 97">
          <a:extLst>
            <a:ext uri="{FF2B5EF4-FFF2-40B4-BE49-F238E27FC236}">
              <a16:creationId xmlns:a16="http://schemas.microsoft.com/office/drawing/2014/main" id="{B04799C9-9CA4-4BB5-91D4-91FFA6DC91D1}"/>
            </a:ext>
          </a:extLst>
        </xdr:cNvPr>
        <xdr:cNvCxnSpPr/>
      </xdr:nvCxnSpPr>
      <xdr:spPr>
        <a:xfrm flipV="1">
          <a:off x="2981325" y="4873262"/>
          <a:ext cx="6858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99332</xdr:rowOff>
    </xdr:from>
    <xdr:to>
      <xdr:col>11</xdr:col>
      <xdr:colOff>187325</xdr:colOff>
      <xdr:row>30</xdr:row>
      <xdr:rowOff>29482</xdr:rowOff>
    </xdr:to>
    <xdr:sp macro="" textlink="">
      <xdr:nvSpPr>
        <xdr:cNvPr id="99" name="楕円 98">
          <a:extLst>
            <a:ext uri="{FF2B5EF4-FFF2-40B4-BE49-F238E27FC236}">
              <a16:creationId xmlns:a16="http://schemas.microsoft.com/office/drawing/2014/main" id="{405A4D7E-4623-4BE8-91C2-3A2627923A2B}"/>
            </a:ext>
          </a:extLst>
        </xdr:cNvPr>
        <xdr:cNvSpPr/>
      </xdr:nvSpPr>
      <xdr:spPr>
        <a:xfrm>
          <a:off x="2244725" y="48872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131626</xdr:rowOff>
    </xdr:from>
    <xdr:to>
      <xdr:col>15</xdr:col>
      <xdr:colOff>136525</xdr:colOff>
      <xdr:row>29</xdr:row>
      <xdr:rowOff>150132</xdr:rowOff>
    </xdr:to>
    <xdr:cxnSp macro="">
      <xdr:nvCxnSpPr>
        <xdr:cNvPr id="100" name="直線コネクタ 99">
          <a:extLst>
            <a:ext uri="{FF2B5EF4-FFF2-40B4-BE49-F238E27FC236}">
              <a16:creationId xmlns:a16="http://schemas.microsoft.com/office/drawing/2014/main" id="{EF0DA793-A6AC-4C8A-BB7D-CC970C446350}"/>
            </a:ext>
          </a:extLst>
        </xdr:cNvPr>
        <xdr:cNvCxnSpPr/>
      </xdr:nvCxnSpPr>
      <xdr:spPr>
        <a:xfrm flipV="1">
          <a:off x="2295525" y="4919526"/>
          <a:ext cx="6858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86995</xdr:rowOff>
    </xdr:from>
    <xdr:to>
      <xdr:col>7</xdr:col>
      <xdr:colOff>187325</xdr:colOff>
      <xdr:row>30</xdr:row>
      <xdr:rowOff>17145</xdr:rowOff>
    </xdr:to>
    <xdr:sp macro="" textlink="">
      <xdr:nvSpPr>
        <xdr:cNvPr id="101" name="楕円 100">
          <a:extLst>
            <a:ext uri="{FF2B5EF4-FFF2-40B4-BE49-F238E27FC236}">
              <a16:creationId xmlns:a16="http://schemas.microsoft.com/office/drawing/2014/main" id="{6ADC4FC8-95F8-4DA7-8D49-218DE4318106}"/>
            </a:ext>
          </a:extLst>
        </xdr:cNvPr>
        <xdr:cNvSpPr/>
      </xdr:nvSpPr>
      <xdr:spPr>
        <a:xfrm>
          <a:off x="1558925" y="4874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137795</xdr:rowOff>
    </xdr:from>
    <xdr:to>
      <xdr:col>11</xdr:col>
      <xdr:colOff>136525</xdr:colOff>
      <xdr:row>29</xdr:row>
      <xdr:rowOff>150132</xdr:rowOff>
    </xdr:to>
    <xdr:cxnSp macro="">
      <xdr:nvCxnSpPr>
        <xdr:cNvPr id="102" name="直線コネクタ 101">
          <a:extLst>
            <a:ext uri="{FF2B5EF4-FFF2-40B4-BE49-F238E27FC236}">
              <a16:creationId xmlns:a16="http://schemas.microsoft.com/office/drawing/2014/main" id="{C22C25CC-EE26-4829-AC04-D6A6BC78268B}"/>
            </a:ext>
          </a:extLst>
        </xdr:cNvPr>
        <xdr:cNvCxnSpPr/>
      </xdr:nvCxnSpPr>
      <xdr:spPr>
        <a:xfrm>
          <a:off x="1609725" y="4925695"/>
          <a:ext cx="6858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103" name="n_1aveValue有形固定資産減価償却率">
          <a:extLst>
            <a:ext uri="{FF2B5EF4-FFF2-40B4-BE49-F238E27FC236}">
              <a16:creationId xmlns:a16="http://schemas.microsoft.com/office/drawing/2014/main" id="{32966B49-A993-4FAF-9410-30B0055C6DD2}"/>
            </a:ext>
          </a:extLst>
        </xdr:cNvPr>
        <xdr:cNvSpPr txBox="1"/>
      </xdr:nvSpPr>
      <xdr:spPr>
        <a:xfrm>
          <a:off x="3470919"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104" name="n_2aveValue有形固定資産減価償却率">
          <a:extLst>
            <a:ext uri="{FF2B5EF4-FFF2-40B4-BE49-F238E27FC236}">
              <a16:creationId xmlns:a16="http://schemas.microsoft.com/office/drawing/2014/main" id="{494D0B86-C58D-4BE8-A81C-27EBF80207DE}"/>
            </a:ext>
          </a:extLst>
        </xdr:cNvPr>
        <xdr:cNvSpPr txBox="1"/>
      </xdr:nvSpPr>
      <xdr:spPr>
        <a:xfrm>
          <a:off x="2797819" y="509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162486</xdr:rowOff>
    </xdr:from>
    <xdr:ext cx="405111" cy="259045"/>
    <xdr:sp macro="" textlink="">
      <xdr:nvSpPr>
        <xdr:cNvPr id="105" name="n_3aveValue有形固定資産減価償却率">
          <a:extLst>
            <a:ext uri="{FF2B5EF4-FFF2-40B4-BE49-F238E27FC236}">
              <a16:creationId xmlns:a16="http://schemas.microsoft.com/office/drawing/2014/main" id="{DD04B0CE-A1E9-42C3-8CC4-FBE70F3A3C72}"/>
            </a:ext>
          </a:extLst>
        </xdr:cNvPr>
        <xdr:cNvSpPr txBox="1"/>
      </xdr:nvSpPr>
      <xdr:spPr>
        <a:xfrm>
          <a:off x="2112019" y="5115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18795</xdr:rowOff>
    </xdr:from>
    <xdr:ext cx="405111" cy="259045"/>
    <xdr:sp macro="" textlink="">
      <xdr:nvSpPr>
        <xdr:cNvPr id="106" name="n_4aveValue有形固定資産減価償却率">
          <a:extLst>
            <a:ext uri="{FF2B5EF4-FFF2-40B4-BE49-F238E27FC236}">
              <a16:creationId xmlns:a16="http://schemas.microsoft.com/office/drawing/2014/main" id="{800945A3-5E92-4764-9D23-2E00C2A34614}"/>
            </a:ext>
          </a:extLst>
        </xdr:cNvPr>
        <xdr:cNvSpPr txBox="1"/>
      </xdr:nvSpPr>
      <xdr:spPr>
        <a:xfrm>
          <a:off x="1426219" y="513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152689</xdr:rowOff>
    </xdr:from>
    <xdr:ext cx="405111" cy="259045"/>
    <xdr:sp macro="" textlink="">
      <xdr:nvSpPr>
        <xdr:cNvPr id="107" name="n_1mainValue有形固定資産減価償却率">
          <a:extLst>
            <a:ext uri="{FF2B5EF4-FFF2-40B4-BE49-F238E27FC236}">
              <a16:creationId xmlns:a16="http://schemas.microsoft.com/office/drawing/2014/main" id="{92F095FC-A00D-4629-9F72-4D9800031FF1}"/>
            </a:ext>
          </a:extLst>
        </xdr:cNvPr>
        <xdr:cNvSpPr txBox="1"/>
      </xdr:nvSpPr>
      <xdr:spPr>
        <a:xfrm>
          <a:off x="3470919" y="4610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27503</xdr:rowOff>
    </xdr:from>
    <xdr:ext cx="405111" cy="259045"/>
    <xdr:sp macro="" textlink="">
      <xdr:nvSpPr>
        <xdr:cNvPr id="108" name="n_2mainValue有形固定資産減価償却率">
          <a:extLst>
            <a:ext uri="{FF2B5EF4-FFF2-40B4-BE49-F238E27FC236}">
              <a16:creationId xmlns:a16="http://schemas.microsoft.com/office/drawing/2014/main" id="{A932C0DD-6FFB-4119-8038-E7F5428E01A1}"/>
            </a:ext>
          </a:extLst>
        </xdr:cNvPr>
        <xdr:cNvSpPr txBox="1"/>
      </xdr:nvSpPr>
      <xdr:spPr>
        <a:xfrm>
          <a:off x="2797819" y="4650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46009</xdr:rowOff>
    </xdr:from>
    <xdr:ext cx="405111" cy="259045"/>
    <xdr:sp macro="" textlink="">
      <xdr:nvSpPr>
        <xdr:cNvPr id="109" name="n_3mainValue有形固定資産減価償却率">
          <a:extLst>
            <a:ext uri="{FF2B5EF4-FFF2-40B4-BE49-F238E27FC236}">
              <a16:creationId xmlns:a16="http://schemas.microsoft.com/office/drawing/2014/main" id="{7E30A0F1-B7D1-40D4-ACB0-7073D7076A0A}"/>
            </a:ext>
          </a:extLst>
        </xdr:cNvPr>
        <xdr:cNvSpPr txBox="1"/>
      </xdr:nvSpPr>
      <xdr:spPr>
        <a:xfrm>
          <a:off x="2112019" y="466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33672</xdr:rowOff>
    </xdr:from>
    <xdr:ext cx="405111" cy="259045"/>
    <xdr:sp macro="" textlink="">
      <xdr:nvSpPr>
        <xdr:cNvPr id="110" name="n_4mainValue有形固定資産減価償却率">
          <a:extLst>
            <a:ext uri="{FF2B5EF4-FFF2-40B4-BE49-F238E27FC236}">
              <a16:creationId xmlns:a16="http://schemas.microsoft.com/office/drawing/2014/main" id="{3C54A4D5-F35D-49E0-96D5-8F4F184E67B7}"/>
            </a:ext>
          </a:extLst>
        </xdr:cNvPr>
        <xdr:cNvSpPr txBox="1"/>
      </xdr:nvSpPr>
      <xdr:spPr>
        <a:xfrm>
          <a:off x="1426219" y="465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B9710A10-F4E4-4A85-B2CE-B3CA14026E6E}"/>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99BA4AAA-746D-4F37-8A04-E45B85FFC56D}"/>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24D5E3EE-4500-46D2-8811-17E9AEA372DD}"/>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E36D32F8-4120-4614-850E-2D633AA49A40}"/>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EBD962D9-DB91-4F81-B4D3-7197F9F4D39C}"/>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7DC8488-6DE4-4D33-BAA8-31C7918D9DEB}"/>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70B82B8C-83FD-402A-B482-37F5C5B105D8}"/>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B418A8A5-46D1-4E93-AF8F-FF9C84B4CD13}"/>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528B148A-E56B-4015-B496-7A4C3A3F508E}"/>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24C0BD74-03A2-4A41-95A0-3C93F0C278B5}"/>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84DDBC2F-3EC5-449A-AD13-54B67B0B0E73}"/>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DC10096D-E6B2-4EF5-964C-0743F9369245}"/>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4B9E42E-9E81-472D-A2BB-90BCE7770FF2}"/>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債務償還比率は、類似団体と比較してやや高い水準であり前年度と比較すると</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増加となった。令和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年度は地方債の償還額が発行額を下回っていたが、令和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年度については地方債の償還額が発行額を上回っ</a:t>
          </a:r>
          <a:r>
            <a:rPr kumimoji="1" lang="ja-JP" altLang="en-US" sz="1100">
              <a:solidFill>
                <a:srgbClr val="FF0000"/>
              </a:solidFill>
              <a:latin typeface="ＭＳ Ｐゴシック" panose="020B0600070205080204" pitchFamily="50" charset="-128"/>
              <a:ea typeface="ＭＳ Ｐゴシック" panose="020B0600070205080204" pitchFamily="50" charset="-128"/>
            </a:rPr>
            <a:t>たことで債務償還比率が増加した。</a:t>
          </a:r>
          <a:r>
            <a:rPr kumimoji="1" lang="ja-JP" altLang="en-US" sz="1100">
              <a:latin typeface="ＭＳ Ｐゴシック" panose="020B0600070205080204" pitchFamily="50" charset="-128"/>
              <a:ea typeface="ＭＳ Ｐゴシック" panose="020B0600070205080204" pitchFamily="50" charset="-128"/>
            </a:rPr>
            <a:t>今後も引き続き</a:t>
          </a:r>
          <a:r>
            <a:rPr kumimoji="1" lang="ja-JP" altLang="en-US" sz="1100">
              <a:solidFill>
                <a:srgbClr val="FF0000"/>
              </a:solidFill>
              <a:latin typeface="ＭＳ Ｐゴシック" panose="020B0600070205080204" pitchFamily="50" charset="-128"/>
              <a:ea typeface="ＭＳ Ｐゴシック" panose="020B0600070205080204" pitchFamily="50" charset="-128"/>
            </a:rPr>
            <a:t>地方債残高</a:t>
          </a:r>
          <a:r>
            <a:rPr kumimoji="1" lang="ja-JP" altLang="en-US" sz="1100">
              <a:latin typeface="ＭＳ Ｐゴシック" panose="020B0600070205080204" pitchFamily="50" charset="-128"/>
              <a:ea typeface="ＭＳ Ｐゴシック" panose="020B0600070205080204" pitchFamily="50" charset="-128"/>
            </a:rPr>
            <a:t>が増加しないよう適切な管理に努める。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B93C7C3C-C035-4FE3-97DD-5A7BE2D9B764}"/>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AF6C6079-463F-4A49-A6C4-A3835DB269CD}"/>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E4937EFF-1344-40D7-846A-1FA4FCE5E1E3}"/>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5CEF2C90-0FEA-49E4-9774-FF4B80BEAEDC}"/>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1C6AD50B-F552-4398-B113-A6D9BCCE6883}"/>
            </a:ext>
          </a:extLst>
        </xdr:cNvPr>
        <xdr:cNvSpPr txBox="1"/>
      </xdr:nvSpPr>
      <xdr:spPr>
        <a:xfrm>
          <a:off x="9758836" y="56709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135E1EE9-2FDD-4DF1-A0A0-C25ED36A9C69}"/>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FB07A87A-3D61-46A3-B720-7956AC236915}"/>
            </a:ext>
          </a:extLst>
        </xdr:cNvPr>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73BAF03D-6BB7-46D6-B887-CF2BF3219144}"/>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EF9ADD1D-BC5A-433B-BDE9-F3D81588F074}"/>
            </a:ext>
          </a:extLst>
        </xdr:cNvPr>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FECB1A62-710F-4765-9D07-F5B7F4D76BDA}"/>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123ECF8-ECFF-4494-8BAD-ABE1F45DD3F1}"/>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5A63491-C6BB-42A5-AE45-5290712FFF2B}"/>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1D700420-3731-4311-A5D1-CF81A1E00510}"/>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FC4BB06-15A7-402A-BD08-9DF3EB9705F0}"/>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A630FB9-2AF6-416C-9804-677DC6365CED}"/>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39" name="直線コネクタ 138">
          <a:extLst>
            <a:ext uri="{FF2B5EF4-FFF2-40B4-BE49-F238E27FC236}">
              <a16:creationId xmlns:a16="http://schemas.microsoft.com/office/drawing/2014/main" id="{6904D864-DA63-4914-92E1-25BE2E3A1D8D}"/>
            </a:ext>
          </a:extLst>
        </xdr:cNvPr>
        <xdr:cNvCxnSpPr/>
      </xdr:nvCxnSpPr>
      <xdr:spPr>
        <a:xfrm flipV="1">
          <a:off x="13323570" y="4376208"/>
          <a:ext cx="1269" cy="143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40" name="債務償還比率最小値テキスト">
          <a:extLst>
            <a:ext uri="{FF2B5EF4-FFF2-40B4-BE49-F238E27FC236}">
              <a16:creationId xmlns:a16="http://schemas.microsoft.com/office/drawing/2014/main" id="{7462BC8A-A0C7-4E78-AFF8-5D3CE6E71E26}"/>
            </a:ext>
          </a:extLst>
        </xdr:cNvPr>
        <xdr:cNvSpPr txBox="1"/>
      </xdr:nvSpPr>
      <xdr:spPr>
        <a:xfrm>
          <a:off x="13376275" y="581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41" name="直線コネクタ 140">
          <a:extLst>
            <a:ext uri="{FF2B5EF4-FFF2-40B4-BE49-F238E27FC236}">
              <a16:creationId xmlns:a16="http://schemas.microsoft.com/office/drawing/2014/main" id="{5543162E-50A0-4F9F-A207-53EA8288279D}"/>
            </a:ext>
          </a:extLst>
        </xdr:cNvPr>
        <xdr:cNvCxnSpPr/>
      </xdr:nvCxnSpPr>
      <xdr:spPr>
        <a:xfrm>
          <a:off x="13255625" y="580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227AF703-2AF5-4092-8A37-28F2AEC63AE9}"/>
            </a:ext>
          </a:extLst>
        </xdr:cNvPr>
        <xdr:cNvSpPr txBox="1"/>
      </xdr:nvSpPr>
      <xdr:spPr>
        <a:xfrm>
          <a:off x="13376275" y="4157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5F89FAA-6C9E-4A0F-882B-69F9DC75EEC3}"/>
            </a:ext>
          </a:extLst>
        </xdr:cNvPr>
        <xdr:cNvCxnSpPr/>
      </xdr:nvCxnSpPr>
      <xdr:spPr>
        <a:xfrm>
          <a:off x="13255625" y="437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31799</xdr:rowOff>
    </xdr:from>
    <xdr:ext cx="469744" cy="259045"/>
    <xdr:sp macro="" textlink="">
      <xdr:nvSpPr>
        <xdr:cNvPr id="144" name="債務償還比率平均値テキスト">
          <a:extLst>
            <a:ext uri="{FF2B5EF4-FFF2-40B4-BE49-F238E27FC236}">
              <a16:creationId xmlns:a16="http://schemas.microsoft.com/office/drawing/2014/main" id="{9A1FAC4D-16AE-40E2-8992-66BD2D1DEF90}"/>
            </a:ext>
          </a:extLst>
        </xdr:cNvPr>
        <xdr:cNvSpPr txBox="1"/>
      </xdr:nvSpPr>
      <xdr:spPr>
        <a:xfrm>
          <a:off x="13376275" y="4819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45" name="フローチャート: 判断 144">
          <a:extLst>
            <a:ext uri="{FF2B5EF4-FFF2-40B4-BE49-F238E27FC236}">
              <a16:creationId xmlns:a16="http://schemas.microsoft.com/office/drawing/2014/main" id="{E0F56FDF-2307-4200-92B7-4DC8A29D87BC}"/>
            </a:ext>
          </a:extLst>
        </xdr:cNvPr>
        <xdr:cNvSpPr/>
      </xdr:nvSpPr>
      <xdr:spPr>
        <a:xfrm>
          <a:off x="13293725" y="49619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46" name="フローチャート: 判断 145">
          <a:extLst>
            <a:ext uri="{FF2B5EF4-FFF2-40B4-BE49-F238E27FC236}">
              <a16:creationId xmlns:a16="http://schemas.microsoft.com/office/drawing/2014/main" id="{58798730-F9EF-4B0F-AA85-0C8B6B82DE09}"/>
            </a:ext>
          </a:extLst>
        </xdr:cNvPr>
        <xdr:cNvSpPr/>
      </xdr:nvSpPr>
      <xdr:spPr>
        <a:xfrm>
          <a:off x="12639675" y="49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47" name="フローチャート: 判断 146">
          <a:extLst>
            <a:ext uri="{FF2B5EF4-FFF2-40B4-BE49-F238E27FC236}">
              <a16:creationId xmlns:a16="http://schemas.microsoft.com/office/drawing/2014/main" id="{0B5A3864-E2BD-4318-AF36-16F035BBCED1}"/>
            </a:ext>
          </a:extLst>
        </xdr:cNvPr>
        <xdr:cNvSpPr/>
      </xdr:nvSpPr>
      <xdr:spPr>
        <a:xfrm>
          <a:off x="11953875" y="49429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50673</xdr:rowOff>
    </xdr:from>
    <xdr:to>
      <xdr:col>64</xdr:col>
      <xdr:colOff>123825</xdr:colOff>
      <xdr:row>31</xdr:row>
      <xdr:rowOff>152273</xdr:rowOff>
    </xdr:to>
    <xdr:sp macro="" textlink="">
      <xdr:nvSpPr>
        <xdr:cNvPr id="148" name="フローチャート: 判断 147">
          <a:extLst>
            <a:ext uri="{FF2B5EF4-FFF2-40B4-BE49-F238E27FC236}">
              <a16:creationId xmlns:a16="http://schemas.microsoft.com/office/drawing/2014/main" id="{BB7DD963-C41D-4994-9C4A-AB40EA010952}"/>
            </a:ext>
          </a:extLst>
        </xdr:cNvPr>
        <xdr:cNvSpPr/>
      </xdr:nvSpPr>
      <xdr:spPr>
        <a:xfrm>
          <a:off x="11268075" y="516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49" name="フローチャート: 判断 148">
          <a:extLst>
            <a:ext uri="{FF2B5EF4-FFF2-40B4-BE49-F238E27FC236}">
              <a16:creationId xmlns:a16="http://schemas.microsoft.com/office/drawing/2014/main" id="{3B2AAB47-7083-43A7-9357-CE5CCC8EB784}"/>
            </a:ext>
          </a:extLst>
        </xdr:cNvPr>
        <xdr:cNvSpPr/>
      </xdr:nvSpPr>
      <xdr:spPr>
        <a:xfrm>
          <a:off x="10582275" y="52849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84E654B-3861-4836-8B39-CE2B3144531A}"/>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DE44630-7A38-4C8A-BE98-D58647943ACD}"/>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0496D8C-04CF-44A0-B4FB-5F30A8C03D05}"/>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7203E364-086D-4664-AC2C-A9FAB9C3305B}"/>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63194129-6641-40E6-A477-63286B45B297}"/>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51382</xdr:rowOff>
    </xdr:from>
    <xdr:to>
      <xdr:col>76</xdr:col>
      <xdr:colOff>73025</xdr:colOff>
      <xdr:row>30</xdr:row>
      <xdr:rowOff>152982</xdr:rowOff>
    </xdr:to>
    <xdr:sp macro="" textlink="">
      <xdr:nvSpPr>
        <xdr:cNvPr id="155" name="楕円 154">
          <a:extLst>
            <a:ext uri="{FF2B5EF4-FFF2-40B4-BE49-F238E27FC236}">
              <a16:creationId xmlns:a16="http://schemas.microsoft.com/office/drawing/2014/main" id="{177EACF1-E6DB-4AEA-BA4B-C9FA94A4F1BD}"/>
            </a:ext>
          </a:extLst>
        </xdr:cNvPr>
        <xdr:cNvSpPr/>
      </xdr:nvSpPr>
      <xdr:spPr>
        <a:xfrm>
          <a:off x="13293725" y="50043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29809</xdr:rowOff>
    </xdr:from>
    <xdr:ext cx="469744" cy="259045"/>
    <xdr:sp macro="" textlink="">
      <xdr:nvSpPr>
        <xdr:cNvPr id="156" name="債務償還比率該当値テキスト">
          <a:extLst>
            <a:ext uri="{FF2B5EF4-FFF2-40B4-BE49-F238E27FC236}">
              <a16:creationId xmlns:a16="http://schemas.microsoft.com/office/drawing/2014/main" id="{22D74613-6D62-48B1-BFD2-359F7658D510}"/>
            </a:ext>
          </a:extLst>
        </xdr:cNvPr>
        <xdr:cNvSpPr txBox="1"/>
      </xdr:nvSpPr>
      <xdr:spPr>
        <a:xfrm>
          <a:off x="13376275" y="498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47604</xdr:rowOff>
    </xdr:from>
    <xdr:to>
      <xdr:col>72</xdr:col>
      <xdr:colOff>123825</xdr:colOff>
      <xdr:row>30</xdr:row>
      <xdr:rowOff>149204</xdr:rowOff>
    </xdr:to>
    <xdr:sp macro="" textlink="">
      <xdr:nvSpPr>
        <xdr:cNvPr id="157" name="楕円 156">
          <a:extLst>
            <a:ext uri="{FF2B5EF4-FFF2-40B4-BE49-F238E27FC236}">
              <a16:creationId xmlns:a16="http://schemas.microsoft.com/office/drawing/2014/main" id="{579D7AA8-D6BB-4CA9-8731-4CE6FE87E5FA}"/>
            </a:ext>
          </a:extLst>
        </xdr:cNvPr>
        <xdr:cNvSpPr/>
      </xdr:nvSpPr>
      <xdr:spPr>
        <a:xfrm>
          <a:off x="12639675" y="500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98404</xdr:rowOff>
    </xdr:from>
    <xdr:to>
      <xdr:col>76</xdr:col>
      <xdr:colOff>22225</xdr:colOff>
      <xdr:row>30</xdr:row>
      <xdr:rowOff>102182</xdr:rowOff>
    </xdr:to>
    <xdr:cxnSp macro="">
      <xdr:nvCxnSpPr>
        <xdr:cNvPr id="158" name="直線コネクタ 157">
          <a:extLst>
            <a:ext uri="{FF2B5EF4-FFF2-40B4-BE49-F238E27FC236}">
              <a16:creationId xmlns:a16="http://schemas.microsoft.com/office/drawing/2014/main" id="{6B4ACF89-0775-4FD2-BFC5-D4FE19C6382A}"/>
            </a:ext>
          </a:extLst>
        </xdr:cNvPr>
        <xdr:cNvCxnSpPr/>
      </xdr:nvCxnSpPr>
      <xdr:spPr>
        <a:xfrm>
          <a:off x="12690475" y="5051404"/>
          <a:ext cx="63500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62886</xdr:rowOff>
    </xdr:from>
    <xdr:to>
      <xdr:col>68</xdr:col>
      <xdr:colOff>123825</xdr:colOff>
      <xdr:row>29</xdr:row>
      <xdr:rowOff>164486</xdr:rowOff>
    </xdr:to>
    <xdr:sp macro="" textlink="">
      <xdr:nvSpPr>
        <xdr:cNvPr id="159" name="楕円 158">
          <a:extLst>
            <a:ext uri="{FF2B5EF4-FFF2-40B4-BE49-F238E27FC236}">
              <a16:creationId xmlns:a16="http://schemas.microsoft.com/office/drawing/2014/main" id="{04719E5A-7122-40BD-AED2-0B89414CF2D9}"/>
            </a:ext>
          </a:extLst>
        </xdr:cNvPr>
        <xdr:cNvSpPr/>
      </xdr:nvSpPr>
      <xdr:spPr>
        <a:xfrm>
          <a:off x="11953875" y="48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113686</xdr:rowOff>
    </xdr:from>
    <xdr:to>
      <xdr:col>72</xdr:col>
      <xdr:colOff>73025</xdr:colOff>
      <xdr:row>30</xdr:row>
      <xdr:rowOff>98404</xdr:rowOff>
    </xdr:to>
    <xdr:cxnSp macro="">
      <xdr:nvCxnSpPr>
        <xdr:cNvPr id="160" name="直線コネクタ 159">
          <a:extLst>
            <a:ext uri="{FF2B5EF4-FFF2-40B4-BE49-F238E27FC236}">
              <a16:creationId xmlns:a16="http://schemas.microsoft.com/office/drawing/2014/main" id="{392F8896-8348-4A98-8E5F-9897D9C5D37A}"/>
            </a:ext>
          </a:extLst>
        </xdr:cNvPr>
        <xdr:cNvCxnSpPr/>
      </xdr:nvCxnSpPr>
      <xdr:spPr>
        <a:xfrm>
          <a:off x="12004675" y="4901586"/>
          <a:ext cx="685800" cy="14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32491</xdr:rowOff>
    </xdr:from>
    <xdr:to>
      <xdr:col>64</xdr:col>
      <xdr:colOff>123825</xdr:colOff>
      <xdr:row>30</xdr:row>
      <xdr:rowOff>134091</xdr:rowOff>
    </xdr:to>
    <xdr:sp macro="" textlink="">
      <xdr:nvSpPr>
        <xdr:cNvPr id="161" name="楕円 160">
          <a:extLst>
            <a:ext uri="{FF2B5EF4-FFF2-40B4-BE49-F238E27FC236}">
              <a16:creationId xmlns:a16="http://schemas.microsoft.com/office/drawing/2014/main" id="{E40920D1-0568-4E8D-BD1B-CD18DE25FBA1}"/>
            </a:ext>
          </a:extLst>
        </xdr:cNvPr>
        <xdr:cNvSpPr/>
      </xdr:nvSpPr>
      <xdr:spPr>
        <a:xfrm>
          <a:off x="11268075" y="498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113686</xdr:rowOff>
    </xdr:from>
    <xdr:to>
      <xdr:col>68</xdr:col>
      <xdr:colOff>73025</xdr:colOff>
      <xdr:row>30</xdr:row>
      <xdr:rowOff>83291</xdr:rowOff>
    </xdr:to>
    <xdr:cxnSp macro="">
      <xdr:nvCxnSpPr>
        <xdr:cNvPr id="162" name="直線コネクタ 161">
          <a:extLst>
            <a:ext uri="{FF2B5EF4-FFF2-40B4-BE49-F238E27FC236}">
              <a16:creationId xmlns:a16="http://schemas.microsoft.com/office/drawing/2014/main" id="{7431F91E-BC36-42DA-916A-9997E92FAF2B}"/>
            </a:ext>
          </a:extLst>
        </xdr:cNvPr>
        <xdr:cNvCxnSpPr/>
      </xdr:nvCxnSpPr>
      <xdr:spPr>
        <a:xfrm flipV="1">
          <a:off x="11318875" y="4901586"/>
          <a:ext cx="685800" cy="13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79449</xdr:rowOff>
    </xdr:from>
    <xdr:to>
      <xdr:col>60</xdr:col>
      <xdr:colOff>123825</xdr:colOff>
      <xdr:row>31</xdr:row>
      <xdr:rowOff>9599</xdr:rowOff>
    </xdr:to>
    <xdr:sp macro="" textlink="">
      <xdr:nvSpPr>
        <xdr:cNvPr id="163" name="楕円 162">
          <a:extLst>
            <a:ext uri="{FF2B5EF4-FFF2-40B4-BE49-F238E27FC236}">
              <a16:creationId xmlns:a16="http://schemas.microsoft.com/office/drawing/2014/main" id="{866A3D36-9D1C-4F25-BC6D-F11CC15DA754}"/>
            </a:ext>
          </a:extLst>
        </xdr:cNvPr>
        <xdr:cNvSpPr/>
      </xdr:nvSpPr>
      <xdr:spPr>
        <a:xfrm>
          <a:off x="10582275" y="50324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83291</xdr:rowOff>
    </xdr:from>
    <xdr:to>
      <xdr:col>64</xdr:col>
      <xdr:colOff>73025</xdr:colOff>
      <xdr:row>30</xdr:row>
      <xdr:rowOff>130249</xdr:rowOff>
    </xdr:to>
    <xdr:cxnSp macro="">
      <xdr:nvCxnSpPr>
        <xdr:cNvPr id="164" name="直線コネクタ 163">
          <a:extLst>
            <a:ext uri="{FF2B5EF4-FFF2-40B4-BE49-F238E27FC236}">
              <a16:creationId xmlns:a16="http://schemas.microsoft.com/office/drawing/2014/main" id="{C0E88B8B-0725-474D-BC54-50B77630F5E7}"/>
            </a:ext>
          </a:extLst>
        </xdr:cNvPr>
        <xdr:cNvCxnSpPr/>
      </xdr:nvCxnSpPr>
      <xdr:spPr>
        <a:xfrm flipV="1">
          <a:off x="10633075" y="5036291"/>
          <a:ext cx="685800" cy="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127409</xdr:rowOff>
    </xdr:from>
    <xdr:ext cx="469744" cy="259045"/>
    <xdr:sp macro="" textlink="">
      <xdr:nvSpPr>
        <xdr:cNvPr id="165" name="n_1aveValue債務償還比率">
          <a:extLst>
            <a:ext uri="{FF2B5EF4-FFF2-40B4-BE49-F238E27FC236}">
              <a16:creationId xmlns:a16="http://schemas.microsoft.com/office/drawing/2014/main" id="{38CFACDC-B1E1-4869-B95A-363C97A234E8}"/>
            </a:ext>
          </a:extLst>
        </xdr:cNvPr>
        <xdr:cNvSpPr txBox="1"/>
      </xdr:nvSpPr>
      <xdr:spPr>
        <a:xfrm>
          <a:off x="12461952" y="475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76280</xdr:rowOff>
    </xdr:from>
    <xdr:ext cx="469744" cy="259045"/>
    <xdr:sp macro="" textlink="">
      <xdr:nvSpPr>
        <xdr:cNvPr id="166" name="n_2aveValue債務償還比率">
          <a:extLst>
            <a:ext uri="{FF2B5EF4-FFF2-40B4-BE49-F238E27FC236}">
              <a16:creationId xmlns:a16="http://schemas.microsoft.com/office/drawing/2014/main" id="{B1A685CA-7260-4990-A4A7-036D9C251AE0}"/>
            </a:ext>
          </a:extLst>
        </xdr:cNvPr>
        <xdr:cNvSpPr txBox="1"/>
      </xdr:nvSpPr>
      <xdr:spPr>
        <a:xfrm>
          <a:off x="11788852" y="502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143400</xdr:rowOff>
    </xdr:from>
    <xdr:ext cx="469744" cy="259045"/>
    <xdr:sp macro="" textlink="">
      <xdr:nvSpPr>
        <xdr:cNvPr id="167" name="n_3aveValue債務償還比率">
          <a:extLst>
            <a:ext uri="{FF2B5EF4-FFF2-40B4-BE49-F238E27FC236}">
              <a16:creationId xmlns:a16="http://schemas.microsoft.com/office/drawing/2014/main" id="{751F86A0-1843-4D74-AB25-BFA2A74E6398}"/>
            </a:ext>
          </a:extLst>
        </xdr:cNvPr>
        <xdr:cNvSpPr txBox="1"/>
      </xdr:nvSpPr>
      <xdr:spPr>
        <a:xfrm>
          <a:off x="11103052" y="526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88176</xdr:rowOff>
    </xdr:from>
    <xdr:ext cx="469744" cy="259045"/>
    <xdr:sp macro="" textlink="">
      <xdr:nvSpPr>
        <xdr:cNvPr id="168" name="n_4aveValue債務償還比率">
          <a:extLst>
            <a:ext uri="{FF2B5EF4-FFF2-40B4-BE49-F238E27FC236}">
              <a16:creationId xmlns:a16="http://schemas.microsoft.com/office/drawing/2014/main" id="{A44BED84-40E7-4597-BFB8-BF9BF1058BC4}"/>
            </a:ext>
          </a:extLst>
        </xdr:cNvPr>
        <xdr:cNvSpPr txBox="1"/>
      </xdr:nvSpPr>
      <xdr:spPr>
        <a:xfrm>
          <a:off x="10417252" y="53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140331</xdr:rowOff>
    </xdr:from>
    <xdr:ext cx="469744" cy="259045"/>
    <xdr:sp macro="" textlink="">
      <xdr:nvSpPr>
        <xdr:cNvPr id="169" name="n_1mainValue債務償還比率">
          <a:extLst>
            <a:ext uri="{FF2B5EF4-FFF2-40B4-BE49-F238E27FC236}">
              <a16:creationId xmlns:a16="http://schemas.microsoft.com/office/drawing/2014/main" id="{47AD8F9B-0329-4A03-ADBF-4BE49D3EEAD2}"/>
            </a:ext>
          </a:extLst>
        </xdr:cNvPr>
        <xdr:cNvSpPr txBox="1"/>
      </xdr:nvSpPr>
      <xdr:spPr>
        <a:xfrm>
          <a:off x="12461952" y="509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9563</xdr:rowOff>
    </xdr:from>
    <xdr:ext cx="469744" cy="259045"/>
    <xdr:sp macro="" textlink="">
      <xdr:nvSpPr>
        <xdr:cNvPr id="170" name="n_2mainValue債務償還比率">
          <a:extLst>
            <a:ext uri="{FF2B5EF4-FFF2-40B4-BE49-F238E27FC236}">
              <a16:creationId xmlns:a16="http://schemas.microsoft.com/office/drawing/2014/main" id="{1EE63034-CF59-4895-A6E5-17518C7FA612}"/>
            </a:ext>
          </a:extLst>
        </xdr:cNvPr>
        <xdr:cNvSpPr txBox="1"/>
      </xdr:nvSpPr>
      <xdr:spPr>
        <a:xfrm>
          <a:off x="11788852" y="463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150618</xdr:rowOff>
    </xdr:from>
    <xdr:ext cx="469744" cy="259045"/>
    <xdr:sp macro="" textlink="">
      <xdr:nvSpPr>
        <xdr:cNvPr id="171" name="n_3mainValue債務償還比率">
          <a:extLst>
            <a:ext uri="{FF2B5EF4-FFF2-40B4-BE49-F238E27FC236}">
              <a16:creationId xmlns:a16="http://schemas.microsoft.com/office/drawing/2014/main" id="{A49A4BD8-3879-4037-AC95-A181EFB6E2CD}"/>
            </a:ext>
          </a:extLst>
        </xdr:cNvPr>
        <xdr:cNvSpPr txBox="1"/>
      </xdr:nvSpPr>
      <xdr:spPr>
        <a:xfrm>
          <a:off x="11103052" y="477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26126</xdr:rowOff>
    </xdr:from>
    <xdr:ext cx="469744" cy="259045"/>
    <xdr:sp macro="" textlink="">
      <xdr:nvSpPr>
        <xdr:cNvPr id="172" name="n_4mainValue債務償還比率">
          <a:extLst>
            <a:ext uri="{FF2B5EF4-FFF2-40B4-BE49-F238E27FC236}">
              <a16:creationId xmlns:a16="http://schemas.microsoft.com/office/drawing/2014/main" id="{B61D3116-314D-4140-8CD7-F588868537F0}"/>
            </a:ext>
          </a:extLst>
        </xdr:cNvPr>
        <xdr:cNvSpPr txBox="1"/>
      </xdr:nvSpPr>
      <xdr:spPr>
        <a:xfrm>
          <a:off x="10417252" y="481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3B34F84A-8379-4675-9298-D371D469314B}"/>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9C737873-B24A-4982-996E-C5CE213228DA}"/>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ED2D8B70-8080-4855-94D0-723D9F4F1CBA}"/>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4F7B0F8A-2F35-49AE-A9EE-07AFB3A707E4}"/>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A572181E-933C-4CD7-B73F-2406A76CE03D}"/>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62C1A01D-1281-4119-97D0-34181D4C0B6C}"/>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8B5BF97-7D94-4F35-95D8-D527A0D8224B}"/>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7A350F-568E-422B-BD11-A230BD960121}"/>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57DB30-CC2F-4F4D-8C7D-5C394173092D}"/>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ABAAA8F-7750-4EC0-87A4-15245F7FFE54}"/>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香川県まんのう町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2DAA803-6939-4643-BA5D-408C4EEB8A13}"/>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E3CF02-4853-46CF-9455-31FBC1AB1AC3}"/>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43EAC7-97C7-47B6-954E-E6D6C124BF40}"/>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DA538D8-41A3-49DB-9BF4-D26DD32BB7A0}"/>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B00A37-105D-4D0D-B4A8-B7BE695FB3E1}"/>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625BF83-A32A-43F0-A675-275A27F406DC}"/>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17,350
17,130
194.45
12,505,615
12,072,647
308,479
7,040,056
12,869,467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ADFB10-94AD-499F-A89B-E8000EA39CF4}"/>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E4CB4D9-5B99-439A-B17B-CF22D52D54D2}"/>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C2EB689-7311-4DBA-B829-CDCE07F0C425}"/>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83982DD-2C0D-4CD1-9F13-6D9441A6D20E}"/>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79D0817-C538-428C-BEE9-FD192C78AE67}"/>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300D2A4-03AC-48F8-8AF0-B9BD8C363D1D}"/>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43D8B2-1DE0-44A7-8774-E537676BE063}"/>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047D0B-AC94-45D8-8115-3AA954D8BFD1}"/>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219C283-093F-41EC-9282-99B5F61B5078}"/>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193033-B870-4714-A5E6-93FB29DA5244}"/>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6CBDB80-9160-402D-B8EE-6BE741F58FAE}"/>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D2E4E05-9D61-4929-9BA5-188C0B2CFC6A}"/>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BBB1F50-FA29-4162-AC84-9FAF8CE9BA4E}"/>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A7C5B35-A2C0-48B0-8BBB-9FAADF7DBD7F}"/>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9C6192B-8F98-4B1F-BBBC-A8D535FD1313}"/>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3F535E9-45EA-412B-94B1-29D998BA89EC}"/>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C2D29AD-19DB-46E9-AD38-076C458E43AB}"/>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28CA987-0BF1-4AF9-88A5-78432AC68097}"/>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0AEAB7-9038-4348-BF19-D745B11AA9FE}"/>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69FCBB3-04E2-4618-9399-B5B71B542B60}"/>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EF6D6F5-80D8-4215-B3E3-274D9EB5C516}"/>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F445B6-E7F2-4BA6-86F5-317BF0637B8C}"/>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4B0A961-3EB3-4AD5-B9E0-C69E448B21DF}"/>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3654408-80AD-4E12-8495-6044565A4CAF}"/>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527A522-5586-441B-A11D-68936E9B2E11}"/>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4ACB1B2-847A-45B9-951A-496B189F213B}"/>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8BE0B02-9F23-42FF-B339-DC7F1B151F95}"/>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4061497-834A-47AA-9F6A-35F974DC7FF2}"/>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C46109-43C0-4599-A30D-E71A8CCDD4B9}"/>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6662F7-C632-4CB6-B9F1-4DFBD20773DF}"/>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F5216E-732C-4AB6-B241-34DE9435DF3B}"/>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7465CBA-D4FD-4A1C-8E74-F185AB1F4320}"/>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B2E151F-FF2A-469A-8E21-4C1B269444C9}"/>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CA6D55B-738E-4EE5-8305-288BABC87BF1}"/>
            </a:ext>
          </a:extLst>
        </xdr:cNvPr>
        <xdr:cNvSpPr txBox="1"/>
      </xdr:nvSpPr>
      <xdr:spPr>
        <a:xfrm>
          <a:off x="2757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1577A3F-846E-41D6-A538-9FA788B00B72}"/>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2D02531-5E53-4AE1-B5AC-06AA690D936C}"/>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A518C9D-BCAD-4A7D-AAAA-598CC02445FE}"/>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4B110D0-0EF2-4A19-A008-B9463B89C267}"/>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E393B2D-C986-4D87-864C-4FA0EC93ABC6}"/>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5BFF8E3-4BD1-40C9-84A3-A40D98414616}"/>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1D45776-FDDC-474F-8D26-A01F34009A9A}"/>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E1465B8-205D-4C29-96DE-0BE477150423}"/>
            </a:ext>
          </a:extLst>
        </xdr:cNvPr>
        <xdr:cNvSpPr txBox="1"/>
      </xdr:nvSpPr>
      <xdr:spPr>
        <a:xfrm>
          <a:off x="3398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5D4C19D-F203-463E-B14E-B59F5182D7AE}"/>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1E6903F-A936-4C72-8BC8-220EC8F4CCF3}"/>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22F7E38-C0F3-490E-8732-57DF68DB99CD}"/>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ADA5AB80-B321-4E13-92D0-B9CAC95F1404}"/>
            </a:ext>
          </a:extLst>
        </xdr:cNvPr>
        <xdr:cNvCxnSpPr/>
      </xdr:nvCxnSpPr>
      <xdr:spPr>
        <a:xfrm flipV="1">
          <a:off x="4177665" y="5664835"/>
          <a:ext cx="0" cy="121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43A586DF-6C12-45B6-9190-CC344A3356B1}"/>
            </a:ext>
          </a:extLst>
        </xdr:cNvPr>
        <xdr:cNvSpPr txBox="1"/>
      </xdr:nvSpPr>
      <xdr:spPr>
        <a:xfrm>
          <a:off x="4216400" y="688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4D785B4B-9B4E-46E6-B289-A1F75AF1EF7D}"/>
            </a:ext>
          </a:extLst>
        </xdr:cNvPr>
        <xdr:cNvCxnSpPr/>
      </xdr:nvCxnSpPr>
      <xdr:spPr>
        <a:xfrm>
          <a:off x="4108450" y="68795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008FC544-85CD-4B32-8BBD-DF5064F9FCC9}"/>
            </a:ext>
          </a:extLst>
        </xdr:cNvPr>
        <xdr:cNvSpPr txBox="1"/>
      </xdr:nvSpPr>
      <xdr:spPr>
        <a:xfrm>
          <a:off x="42164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8131FDA9-D590-4373-8A60-514FAD8C2D60}"/>
            </a:ext>
          </a:extLst>
        </xdr:cNvPr>
        <xdr:cNvCxnSpPr/>
      </xdr:nvCxnSpPr>
      <xdr:spPr>
        <a:xfrm>
          <a:off x="4108450" y="5664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a:extLst>
            <a:ext uri="{FF2B5EF4-FFF2-40B4-BE49-F238E27FC236}">
              <a16:creationId xmlns:a16="http://schemas.microsoft.com/office/drawing/2014/main" id="{3EF838C1-90C0-48AF-B0F6-E73C131C390C}"/>
            </a:ext>
          </a:extLst>
        </xdr:cNvPr>
        <xdr:cNvSpPr txBox="1"/>
      </xdr:nvSpPr>
      <xdr:spPr>
        <a:xfrm>
          <a:off x="42164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51494499-D743-491F-AD92-3816DF39953E}"/>
            </a:ext>
          </a:extLst>
        </xdr:cNvPr>
        <xdr:cNvSpPr/>
      </xdr:nvSpPr>
      <xdr:spPr>
        <a:xfrm>
          <a:off x="412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F5AE61B1-2ED2-425D-AB87-695E18D1D11F}"/>
            </a:ext>
          </a:extLst>
        </xdr:cNvPr>
        <xdr:cNvSpPr/>
      </xdr:nvSpPr>
      <xdr:spPr>
        <a:xfrm>
          <a:off x="3384550" y="6301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48BAF466-15D3-438B-9138-32348A32740B}"/>
            </a:ext>
          </a:extLst>
        </xdr:cNvPr>
        <xdr:cNvSpPr/>
      </xdr:nvSpPr>
      <xdr:spPr>
        <a:xfrm>
          <a:off x="2571750" y="627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558B1C49-ED38-4D6A-99A2-E1628C511A98}"/>
            </a:ext>
          </a:extLst>
        </xdr:cNvPr>
        <xdr:cNvSpPr/>
      </xdr:nvSpPr>
      <xdr:spPr>
        <a:xfrm>
          <a:off x="1778000" y="631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6F918B44-0A84-4C32-8ADE-6B8CA9A3508B}"/>
            </a:ext>
          </a:extLst>
        </xdr:cNvPr>
        <xdr:cNvSpPr/>
      </xdr:nvSpPr>
      <xdr:spPr>
        <a:xfrm>
          <a:off x="984250" y="63677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2F23E1B-1F93-4E01-BFD9-705314C7DA90}"/>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4DAB368-9A18-4CB2-9EBF-F0EA7F29CC1D}"/>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5018C34-7A51-4D6D-AE03-23D181A424DC}"/>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9500566-49EC-46FC-B10F-3E377088CE5B}"/>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BE9DD56-C9F3-4C0C-9587-EC5EA8697B58}"/>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73" name="楕円 72">
          <a:extLst>
            <a:ext uri="{FF2B5EF4-FFF2-40B4-BE49-F238E27FC236}">
              <a16:creationId xmlns:a16="http://schemas.microsoft.com/office/drawing/2014/main" id="{99062214-36A6-4B4E-B151-5B1C81334915}"/>
            </a:ext>
          </a:extLst>
        </xdr:cNvPr>
        <xdr:cNvSpPr/>
      </xdr:nvSpPr>
      <xdr:spPr>
        <a:xfrm>
          <a:off x="4127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53992</xdr:rowOff>
    </xdr:from>
    <xdr:ext cx="405111" cy="259045"/>
    <xdr:sp macro="" textlink="">
      <xdr:nvSpPr>
        <xdr:cNvPr id="74" name="【道路】&#10;有形固定資産減価償却率該当値テキスト">
          <a:extLst>
            <a:ext uri="{FF2B5EF4-FFF2-40B4-BE49-F238E27FC236}">
              <a16:creationId xmlns:a16="http://schemas.microsoft.com/office/drawing/2014/main" id="{2760D4ED-8D92-44F4-B775-D2299748B0AC}"/>
            </a:ext>
          </a:extLst>
        </xdr:cNvPr>
        <xdr:cNvSpPr txBox="1"/>
      </xdr:nvSpPr>
      <xdr:spPr>
        <a:xfrm>
          <a:off x="4216400" y="616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15875</xdr:rowOff>
    </xdr:from>
    <xdr:to>
      <xdr:col>20</xdr:col>
      <xdr:colOff>38100</xdr:colOff>
      <xdr:row>38</xdr:row>
      <xdr:rowOff>117475</xdr:rowOff>
    </xdr:to>
    <xdr:sp macro="" textlink="">
      <xdr:nvSpPr>
        <xdr:cNvPr id="75" name="楕円 74">
          <a:extLst>
            <a:ext uri="{FF2B5EF4-FFF2-40B4-BE49-F238E27FC236}">
              <a16:creationId xmlns:a16="http://schemas.microsoft.com/office/drawing/2014/main" id="{67BF87E2-2A66-4423-9533-7E8812F631AA}"/>
            </a:ext>
          </a:extLst>
        </xdr:cNvPr>
        <xdr:cNvSpPr/>
      </xdr:nvSpPr>
      <xdr:spPr>
        <a:xfrm>
          <a:off x="3384550" y="62896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66675</xdr:rowOff>
    </xdr:from>
    <xdr:to>
      <xdr:col>24</xdr:col>
      <xdr:colOff>63500</xdr:colOff>
      <xdr:row>38</xdr:row>
      <xdr:rowOff>81915</xdr:rowOff>
    </xdr:to>
    <xdr:cxnSp macro="">
      <xdr:nvCxnSpPr>
        <xdr:cNvPr id="76" name="直線コネクタ 75">
          <a:extLst>
            <a:ext uri="{FF2B5EF4-FFF2-40B4-BE49-F238E27FC236}">
              <a16:creationId xmlns:a16="http://schemas.microsoft.com/office/drawing/2014/main" id="{876B8E03-7594-4B1C-B553-E327D3F81395}"/>
            </a:ext>
          </a:extLst>
        </xdr:cNvPr>
        <xdr:cNvCxnSpPr/>
      </xdr:nvCxnSpPr>
      <xdr:spPr>
        <a:xfrm>
          <a:off x="3429000" y="6340475"/>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164465</xdr:rowOff>
    </xdr:from>
    <xdr:to>
      <xdr:col>15</xdr:col>
      <xdr:colOff>101600</xdr:colOff>
      <xdr:row>38</xdr:row>
      <xdr:rowOff>94615</xdr:rowOff>
    </xdr:to>
    <xdr:sp macro="" textlink="">
      <xdr:nvSpPr>
        <xdr:cNvPr id="77" name="楕円 76">
          <a:extLst>
            <a:ext uri="{FF2B5EF4-FFF2-40B4-BE49-F238E27FC236}">
              <a16:creationId xmlns:a16="http://schemas.microsoft.com/office/drawing/2014/main" id="{4466AA93-D89D-4BF4-85DB-DEDC46C1F645}"/>
            </a:ext>
          </a:extLst>
        </xdr:cNvPr>
        <xdr:cNvSpPr/>
      </xdr:nvSpPr>
      <xdr:spPr>
        <a:xfrm>
          <a:off x="2571750" y="6273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43815</xdr:rowOff>
    </xdr:from>
    <xdr:to>
      <xdr:col>19</xdr:col>
      <xdr:colOff>177800</xdr:colOff>
      <xdr:row>38</xdr:row>
      <xdr:rowOff>66675</xdr:rowOff>
    </xdr:to>
    <xdr:cxnSp macro="">
      <xdr:nvCxnSpPr>
        <xdr:cNvPr id="78" name="直線コネクタ 77">
          <a:extLst>
            <a:ext uri="{FF2B5EF4-FFF2-40B4-BE49-F238E27FC236}">
              <a16:creationId xmlns:a16="http://schemas.microsoft.com/office/drawing/2014/main" id="{7F9798C9-378F-4CAE-8C34-90FA9255CE3E}"/>
            </a:ext>
          </a:extLst>
        </xdr:cNvPr>
        <xdr:cNvCxnSpPr/>
      </xdr:nvCxnSpPr>
      <xdr:spPr>
        <a:xfrm>
          <a:off x="2622550" y="6317615"/>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143510</xdr:rowOff>
    </xdr:from>
    <xdr:to>
      <xdr:col>10</xdr:col>
      <xdr:colOff>165100</xdr:colOff>
      <xdr:row>38</xdr:row>
      <xdr:rowOff>73660</xdr:rowOff>
    </xdr:to>
    <xdr:sp macro="" textlink="">
      <xdr:nvSpPr>
        <xdr:cNvPr id="79" name="楕円 78">
          <a:extLst>
            <a:ext uri="{FF2B5EF4-FFF2-40B4-BE49-F238E27FC236}">
              <a16:creationId xmlns:a16="http://schemas.microsoft.com/office/drawing/2014/main" id="{FCFFBD3E-EE1A-4B03-BCB5-6C65B90D88D1}"/>
            </a:ext>
          </a:extLst>
        </xdr:cNvPr>
        <xdr:cNvSpPr/>
      </xdr:nvSpPr>
      <xdr:spPr>
        <a:xfrm>
          <a:off x="1778000" y="62522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22860</xdr:rowOff>
    </xdr:from>
    <xdr:to>
      <xdr:col>15</xdr:col>
      <xdr:colOff>50800</xdr:colOff>
      <xdr:row>38</xdr:row>
      <xdr:rowOff>43815</xdr:rowOff>
    </xdr:to>
    <xdr:cxnSp macro="">
      <xdr:nvCxnSpPr>
        <xdr:cNvPr id="80" name="直線コネクタ 79">
          <a:extLst>
            <a:ext uri="{FF2B5EF4-FFF2-40B4-BE49-F238E27FC236}">
              <a16:creationId xmlns:a16="http://schemas.microsoft.com/office/drawing/2014/main" id="{44020E02-3A6D-421A-9CAF-353FE8E24F40}"/>
            </a:ext>
          </a:extLst>
        </xdr:cNvPr>
        <xdr:cNvCxnSpPr/>
      </xdr:nvCxnSpPr>
      <xdr:spPr>
        <a:xfrm>
          <a:off x="1828800" y="6296660"/>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1" name="楕円 80">
          <a:extLst>
            <a:ext uri="{FF2B5EF4-FFF2-40B4-BE49-F238E27FC236}">
              <a16:creationId xmlns:a16="http://schemas.microsoft.com/office/drawing/2014/main" id="{3A2B1E23-57BF-4D06-A42B-4C282387EAB4}"/>
            </a:ext>
          </a:extLst>
        </xdr:cNvPr>
        <xdr:cNvSpPr/>
      </xdr:nvSpPr>
      <xdr:spPr>
        <a:xfrm>
          <a:off x="984250" y="62255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22860</xdr:rowOff>
    </xdr:to>
    <xdr:cxnSp macro="">
      <xdr:nvCxnSpPr>
        <xdr:cNvPr id="82" name="直線コネクタ 81">
          <a:extLst>
            <a:ext uri="{FF2B5EF4-FFF2-40B4-BE49-F238E27FC236}">
              <a16:creationId xmlns:a16="http://schemas.microsoft.com/office/drawing/2014/main" id="{971F5BB7-3B0D-4654-8282-A82D527740D1}"/>
            </a:ext>
          </a:extLst>
        </xdr:cNvPr>
        <xdr:cNvCxnSpPr/>
      </xdr:nvCxnSpPr>
      <xdr:spPr>
        <a:xfrm>
          <a:off x="1028700" y="6276340"/>
          <a:ext cx="8001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120032</xdr:rowOff>
    </xdr:from>
    <xdr:ext cx="405111" cy="259045"/>
    <xdr:sp macro="" textlink="">
      <xdr:nvSpPr>
        <xdr:cNvPr id="83" name="n_1aveValue【道路】&#10;有形固定資産減価償却率">
          <a:extLst>
            <a:ext uri="{FF2B5EF4-FFF2-40B4-BE49-F238E27FC236}">
              <a16:creationId xmlns:a16="http://schemas.microsoft.com/office/drawing/2014/main" id="{AF61F560-9093-445D-8D31-1AA86020E677}"/>
            </a:ext>
          </a:extLst>
        </xdr:cNvPr>
        <xdr:cNvSpPr txBox="1"/>
      </xdr:nvSpPr>
      <xdr:spPr>
        <a:xfrm>
          <a:off x="3239144" y="639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4" name="n_2aveValue【道路】&#10;有形固定資産減価償却率">
          <a:extLst>
            <a:ext uri="{FF2B5EF4-FFF2-40B4-BE49-F238E27FC236}">
              <a16:creationId xmlns:a16="http://schemas.microsoft.com/office/drawing/2014/main" id="{11D0CC97-DFFF-4D45-91AD-1EDAC74C5F55}"/>
            </a:ext>
          </a:extLst>
        </xdr:cNvPr>
        <xdr:cNvSpPr txBox="1"/>
      </xdr:nvSpPr>
      <xdr:spPr>
        <a:xfrm>
          <a:off x="2439044" y="636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135272</xdr:rowOff>
    </xdr:from>
    <xdr:ext cx="405111" cy="259045"/>
    <xdr:sp macro="" textlink="">
      <xdr:nvSpPr>
        <xdr:cNvPr id="85" name="n_3aveValue【道路】&#10;有形固定資産減価償却率">
          <a:extLst>
            <a:ext uri="{FF2B5EF4-FFF2-40B4-BE49-F238E27FC236}">
              <a16:creationId xmlns:a16="http://schemas.microsoft.com/office/drawing/2014/main" id="{64F359AF-95DD-4FCA-B20C-4FCAA880D5E9}"/>
            </a:ext>
          </a:extLst>
        </xdr:cNvPr>
        <xdr:cNvSpPr txBox="1"/>
      </xdr:nvSpPr>
      <xdr:spPr>
        <a:xfrm>
          <a:off x="1645294" y="640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6" name="n_4aveValue【道路】&#10;有形固定資産減価償却率">
          <a:extLst>
            <a:ext uri="{FF2B5EF4-FFF2-40B4-BE49-F238E27FC236}">
              <a16:creationId xmlns:a16="http://schemas.microsoft.com/office/drawing/2014/main" id="{E6AFC5E9-E3FE-496A-B4DC-517EB1A7F166}"/>
            </a:ext>
          </a:extLst>
        </xdr:cNvPr>
        <xdr:cNvSpPr txBox="1"/>
      </xdr:nvSpPr>
      <xdr:spPr>
        <a:xfrm>
          <a:off x="8515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134002</xdr:rowOff>
    </xdr:from>
    <xdr:ext cx="405111" cy="259045"/>
    <xdr:sp macro="" textlink="">
      <xdr:nvSpPr>
        <xdr:cNvPr id="87" name="n_1mainValue【道路】&#10;有形固定資産減価償却率">
          <a:extLst>
            <a:ext uri="{FF2B5EF4-FFF2-40B4-BE49-F238E27FC236}">
              <a16:creationId xmlns:a16="http://schemas.microsoft.com/office/drawing/2014/main" id="{B6891E3C-7E8C-4D60-BB4C-B55D8C142053}"/>
            </a:ext>
          </a:extLst>
        </xdr:cNvPr>
        <xdr:cNvSpPr txBox="1"/>
      </xdr:nvSpPr>
      <xdr:spPr>
        <a:xfrm>
          <a:off x="32391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8" name="n_2mainValue【道路】&#10;有形固定資産減価償却率">
          <a:extLst>
            <a:ext uri="{FF2B5EF4-FFF2-40B4-BE49-F238E27FC236}">
              <a16:creationId xmlns:a16="http://schemas.microsoft.com/office/drawing/2014/main" id="{F9BAFB23-A787-4AB0-BB88-AB11CC53B9DA}"/>
            </a:ext>
          </a:extLst>
        </xdr:cNvPr>
        <xdr:cNvSpPr txBox="1"/>
      </xdr:nvSpPr>
      <xdr:spPr>
        <a:xfrm>
          <a:off x="2439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9" name="n_3mainValue【道路】&#10;有形固定資産減価償却率">
          <a:extLst>
            <a:ext uri="{FF2B5EF4-FFF2-40B4-BE49-F238E27FC236}">
              <a16:creationId xmlns:a16="http://schemas.microsoft.com/office/drawing/2014/main" id="{7D3E03BF-5F91-4579-81DA-F854709584C3}"/>
            </a:ext>
          </a:extLst>
        </xdr:cNvPr>
        <xdr:cNvSpPr txBox="1"/>
      </xdr:nvSpPr>
      <xdr:spPr>
        <a:xfrm>
          <a:off x="164529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63517</xdr:rowOff>
    </xdr:from>
    <xdr:ext cx="405111" cy="259045"/>
    <xdr:sp macro="" textlink="">
      <xdr:nvSpPr>
        <xdr:cNvPr id="90" name="n_4mainValue【道路】&#10;有形固定資産減価償却率">
          <a:extLst>
            <a:ext uri="{FF2B5EF4-FFF2-40B4-BE49-F238E27FC236}">
              <a16:creationId xmlns:a16="http://schemas.microsoft.com/office/drawing/2014/main" id="{DCA3CA98-B291-4152-AF71-810AA0E09533}"/>
            </a:ext>
          </a:extLst>
        </xdr:cNvPr>
        <xdr:cNvSpPr txBox="1"/>
      </xdr:nvSpPr>
      <xdr:spPr>
        <a:xfrm>
          <a:off x="8515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605489B-3893-4DEB-8580-B6C2B0412C14}"/>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F058264-1A4D-441F-BC02-66C28538BBC7}"/>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86C2A0F-BA99-43E7-94DF-4A255363CDB5}"/>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B33B232-6C6F-4738-82D6-9C069036959F}"/>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25D6393-57F4-41C3-AD8D-79D8F8E7B1A2}"/>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A58D4A7-A07C-4BC2-85E0-6CCB1A1C5086}"/>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466D517-4A34-40D8-B54B-1FD2A7B842A6}"/>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4CCC191-154E-4306-A254-30F101AB2002}"/>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D328664-BC28-455F-A88E-A2E3BAFEF4FF}"/>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252007C-87B5-42C8-AF20-6B2F4D9E234C}"/>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31E9AA7-64AD-4AFD-8EFB-EEE6B51F23F1}"/>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9F59B04-2B19-454D-9F60-9EBD1D4E6481}"/>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0848284-6036-4AAD-A458-3266915F3E78}"/>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BA580FF-3644-4E3D-8FE7-2102C1DB4EB5}"/>
            </a:ext>
          </a:extLst>
        </xdr:cNvPr>
        <xdr:cNvSpPr txBox="1"/>
      </xdr:nvSpPr>
      <xdr:spPr>
        <a:xfrm>
          <a:off x="54821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666E809-E987-4706-BAD2-75F661C1F3EA}"/>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BC59476-6D9A-4EB3-B93F-31FBE7D317F8}"/>
            </a:ext>
          </a:extLst>
        </xdr:cNvPr>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9F3F8CB-B00E-4CB9-8A65-70483B7D981B}"/>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48D4CA4-3256-4CE9-AD57-57F44EE79F0E}"/>
            </a:ext>
          </a:extLst>
        </xdr:cNvPr>
        <xdr:cNvSpPr txBox="1"/>
      </xdr:nvSpPr>
      <xdr:spPr>
        <a:xfrm>
          <a:off x="5482151" y="5737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6EC100A-AB52-4BC5-B07A-E0CEB91B39D0}"/>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D39F4DF3-10F9-4C1A-ADF2-07A28A245B21}"/>
            </a:ext>
          </a:extLst>
        </xdr:cNvPr>
        <xdr:cNvSpPr txBox="1"/>
      </xdr:nvSpPr>
      <xdr:spPr>
        <a:xfrm>
          <a:off x="5482151" y="536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3A050A8-0437-4876-91F1-76C770272B60}"/>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004D469-AB12-4CC4-A3ED-5D5AAB6DAE76}"/>
            </a:ext>
          </a:extLst>
        </xdr:cNvPr>
        <xdr:cNvSpPr txBox="1"/>
      </xdr:nvSpPr>
      <xdr:spPr>
        <a:xfrm>
          <a:off x="541803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75D5F98-980D-471B-B7CA-58151911DF7B}"/>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08167BF2-D52B-4D87-A621-9509FC0F1E56}"/>
            </a:ext>
          </a:extLst>
        </xdr:cNvPr>
        <xdr:cNvCxnSpPr/>
      </xdr:nvCxnSpPr>
      <xdr:spPr>
        <a:xfrm flipV="1">
          <a:off x="9429115" y="5601005"/>
          <a:ext cx="0" cy="126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9C547D1B-937C-49D5-A0DF-D4D28FE63853}"/>
            </a:ext>
          </a:extLst>
        </xdr:cNvPr>
        <xdr:cNvSpPr txBox="1"/>
      </xdr:nvSpPr>
      <xdr:spPr>
        <a:xfrm>
          <a:off x="9467850" y="687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ADDC169D-F23D-42E8-A8E1-4E0CE31184B2}"/>
            </a:ext>
          </a:extLst>
        </xdr:cNvPr>
        <xdr:cNvCxnSpPr/>
      </xdr:nvCxnSpPr>
      <xdr:spPr>
        <a:xfrm>
          <a:off x="9359900" y="68675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159B5A45-CEC5-46F9-A652-B1030BA04E54}"/>
            </a:ext>
          </a:extLst>
        </xdr:cNvPr>
        <xdr:cNvSpPr txBox="1"/>
      </xdr:nvSpPr>
      <xdr:spPr>
        <a:xfrm>
          <a:off x="9467850" y="538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F5C596E2-2287-4180-8EF9-60C96790A674}"/>
            </a:ext>
          </a:extLst>
        </xdr:cNvPr>
        <xdr:cNvCxnSpPr/>
      </xdr:nvCxnSpPr>
      <xdr:spPr>
        <a:xfrm>
          <a:off x="9359900" y="56010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71512</xdr:rowOff>
    </xdr:from>
    <xdr:ext cx="534377" cy="259045"/>
    <xdr:sp macro="" textlink="">
      <xdr:nvSpPr>
        <xdr:cNvPr id="119" name="【道路】&#10;一人当たり延長平均値テキスト">
          <a:extLst>
            <a:ext uri="{FF2B5EF4-FFF2-40B4-BE49-F238E27FC236}">
              <a16:creationId xmlns:a16="http://schemas.microsoft.com/office/drawing/2014/main" id="{C6EEEA5D-A52A-4164-8311-E74FD0DC19F2}"/>
            </a:ext>
          </a:extLst>
        </xdr:cNvPr>
        <xdr:cNvSpPr txBox="1"/>
      </xdr:nvSpPr>
      <xdr:spPr>
        <a:xfrm>
          <a:off x="9467850" y="634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C086A455-7D83-4560-BB4B-29A1F8F1F636}"/>
            </a:ext>
          </a:extLst>
        </xdr:cNvPr>
        <xdr:cNvSpPr/>
      </xdr:nvSpPr>
      <xdr:spPr>
        <a:xfrm>
          <a:off x="9398000" y="63668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1ED96031-572A-4AC0-B83A-EC728C418DDC}"/>
            </a:ext>
          </a:extLst>
        </xdr:cNvPr>
        <xdr:cNvSpPr/>
      </xdr:nvSpPr>
      <xdr:spPr>
        <a:xfrm>
          <a:off x="8636000" y="63967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ACC93DFF-2386-4BFF-B172-A5D69F060930}"/>
            </a:ext>
          </a:extLst>
        </xdr:cNvPr>
        <xdr:cNvSpPr/>
      </xdr:nvSpPr>
      <xdr:spPr>
        <a:xfrm>
          <a:off x="7842250" y="64043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124136</xdr:rowOff>
    </xdr:from>
    <xdr:to>
      <xdr:col>41</xdr:col>
      <xdr:colOff>101600</xdr:colOff>
      <xdr:row>39</xdr:row>
      <xdr:rowOff>54286</xdr:rowOff>
    </xdr:to>
    <xdr:sp macro="" textlink="">
      <xdr:nvSpPr>
        <xdr:cNvPr id="123" name="フローチャート: 判断 122">
          <a:extLst>
            <a:ext uri="{FF2B5EF4-FFF2-40B4-BE49-F238E27FC236}">
              <a16:creationId xmlns:a16="http://schemas.microsoft.com/office/drawing/2014/main" id="{3B3378A1-1F66-42D7-A72A-B7F785CE5D69}"/>
            </a:ext>
          </a:extLst>
        </xdr:cNvPr>
        <xdr:cNvSpPr/>
      </xdr:nvSpPr>
      <xdr:spPr>
        <a:xfrm>
          <a:off x="7029450" y="63979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135033</xdr:rowOff>
    </xdr:from>
    <xdr:to>
      <xdr:col>36</xdr:col>
      <xdr:colOff>165100</xdr:colOff>
      <xdr:row>39</xdr:row>
      <xdr:rowOff>65183</xdr:rowOff>
    </xdr:to>
    <xdr:sp macro="" textlink="">
      <xdr:nvSpPr>
        <xdr:cNvPr id="124" name="フローチャート: 判断 123">
          <a:extLst>
            <a:ext uri="{FF2B5EF4-FFF2-40B4-BE49-F238E27FC236}">
              <a16:creationId xmlns:a16="http://schemas.microsoft.com/office/drawing/2014/main" id="{716623C6-0423-487E-8755-A93CCA82DA96}"/>
            </a:ext>
          </a:extLst>
        </xdr:cNvPr>
        <xdr:cNvSpPr/>
      </xdr:nvSpPr>
      <xdr:spPr>
        <a:xfrm>
          <a:off x="6235700" y="64088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1F4CE34-15B0-4287-99D9-B658DC936C58}"/>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9499491-FB4C-4470-B8AC-63F2E9F0DFDB}"/>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C0D4F62-51D8-4D5B-B684-44E3ABC2EFB5}"/>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65B9E60-A708-494C-88A9-E00EAD8E1868}"/>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32135E3-867C-4A01-9F04-56736AAA1B75}"/>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83655</xdr:rowOff>
    </xdr:from>
    <xdr:to>
      <xdr:col>55</xdr:col>
      <xdr:colOff>50800</xdr:colOff>
      <xdr:row>38</xdr:row>
      <xdr:rowOff>13805</xdr:rowOff>
    </xdr:to>
    <xdr:sp macro="" textlink="">
      <xdr:nvSpPr>
        <xdr:cNvPr id="130" name="楕円 129">
          <a:extLst>
            <a:ext uri="{FF2B5EF4-FFF2-40B4-BE49-F238E27FC236}">
              <a16:creationId xmlns:a16="http://schemas.microsoft.com/office/drawing/2014/main" id="{EC29E36B-D7FF-4073-AA08-E9CE2C23738C}"/>
            </a:ext>
          </a:extLst>
        </xdr:cNvPr>
        <xdr:cNvSpPr/>
      </xdr:nvSpPr>
      <xdr:spPr>
        <a:xfrm>
          <a:off x="9398000" y="61923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106532</xdr:rowOff>
    </xdr:from>
    <xdr:ext cx="534377" cy="259045"/>
    <xdr:sp macro="" textlink="">
      <xdr:nvSpPr>
        <xdr:cNvPr id="131" name="【道路】&#10;一人当たり延長該当値テキスト">
          <a:extLst>
            <a:ext uri="{FF2B5EF4-FFF2-40B4-BE49-F238E27FC236}">
              <a16:creationId xmlns:a16="http://schemas.microsoft.com/office/drawing/2014/main" id="{3CD27246-AB76-4B53-88C7-43635F770430}"/>
            </a:ext>
          </a:extLst>
        </xdr:cNvPr>
        <xdr:cNvSpPr txBox="1"/>
      </xdr:nvSpPr>
      <xdr:spPr>
        <a:xfrm>
          <a:off x="9467850" y="60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100514</xdr:rowOff>
    </xdr:from>
    <xdr:to>
      <xdr:col>50</xdr:col>
      <xdr:colOff>165100</xdr:colOff>
      <xdr:row>38</xdr:row>
      <xdr:rowOff>30664</xdr:rowOff>
    </xdr:to>
    <xdr:sp macro="" textlink="">
      <xdr:nvSpPr>
        <xdr:cNvPr id="132" name="楕円 131">
          <a:extLst>
            <a:ext uri="{FF2B5EF4-FFF2-40B4-BE49-F238E27FC236}">
              <a16:creationId xmlns:a16="http://schemas.microsoft.com/office/drawing/2014/main" id="{71298E9E-CC8B-466C-8C5D-30A58C655C16}"/>
            </a:ext>
          </a:extLst>
        </xdr:cNvPr>
        <xdr:cNvSpPr/>
      </xdr:nvSpPr>
      <xdr:spPr>
        <a:xfrm>
          <a:off x="8636000" y="62092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134455</xdr:rowOff>
    </xdr:from>
    <xdr:to>
      <xdr:col>55</xdr:col>
      <xdr:colOff>0</xdr:colOff>
      <xdr:row>37</xdr:row>
      <xdr:rowOff>151314</xdr:rowOff>
    </xdr:to>
    <xdr:cxnSp macro="">
      <xdr:nvCxnSpPr>
        <xdr:cNvPr id="133" name="直線コネクタ 132">
          <a:extLst>
            <a:ext uri="{FF2B5EF4-FFF2-40B4-BE49-F238E27FC236}">
              <a16:creationId xmlns:a16="http://schemas.microsoft.com/office/drawing/2014/main" id="{95738B9F-7547-490F-BFFA-AE785F087C0D}"/>
            </a:ext>
          </a:extLst>
        </xdr:cNvPr>
        <xdr:cNvCxnSpPr/>
      </xdr:nvCxnSpPr>
      <xdr:spPr>
        <a:xfrm flipV="1">
          <a:off x="8686800" y="6243155"/>
          <a:ext cx="74295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112249</xdr:rowOff>
    </xdr:from>
    <xdr:to>
      <xdr:col>46</xdr:col>
      <xdr:colOff>38100</xdr:colOff>
      <xdr:row>38</xdr:row>
      <xdr:rowOff>42399</xdr:rowOff>
    </xdr:to>
    <xdr:sp macro="" textlink="">
      <xdr:nvSpPr>
        <xdr:cNvPr id="134" name="楕円 133">
          <a:extLst>
            <a:ext uri="{FF2B5EF4-FFF2-40B4-BE49-F238E27FC236}">
              <a16:creationId xmlns:a16="http://schemas.microsoft.com/office/drawing/2014/main" id="{E7502D30-B8BE-49DD-A8A1-477951A016D0}"/>
            </a:ext>
          </a:extLst>
        </xdr:cNvPr>
        <xdr:cNvSpPr/>
      </xdr:nvSpPr>
      <xdr:spPr>
        <a:xfrm>
          <a:off x="7842250" y="62209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151314</xdr:rowOff>
    </xdr:from>
    <xdr:to>
      <xdr:col>50</xdr:col>
      <xdr:colOff>114300</xdr:colOff>
      <xdr:row>37</xdr:row>
      <xdr:rowOff>163049</xdr:rowOff>
    </xdr:to>
    <xdr:cxnSp macro="">
      <xdr:nvCxnSpPr>
        <xdr:cNvPr id="135" name="直線コネクタ 134">
          <a:extLst>
            <a:ext uri="{FF2B5EF4-FFF2-40B4-BE49-F238E27FC236}">
              <a16:creationId xmlns:a16="http://schemas.microsoft.com/office/drawing/2014/main" id="{342D3192-58B6-4CC5-9027-7AB72C4818A6}"/>
            </a:ext>
          </a:extLst>
        </xdr:cNvPr>
        <xdr:cNvCxnSpPr/>
      </xdr:nvCxnSpPr>
      <xdr:spPr>
        <a:xfrm flipV="1">
          <a:off x="7886700" y="6260014"/>
          <a:ext cx="8001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11360</xdr:rowOff>
    </xdr:from>
    <xdr:to>
      <xdr:col>41</xdr:col>
      <xdr:colOff>101600</xdr:colOff>
      <xdr:row>38</xdr:row>
      <xdr:rowOff>112960</xdr:rowOff>
    </xdr:to>
    <xdr:sp macro="" textlink="">
      <xdr:nvSpPr>
        <xdr:cNvPr id="136" name="楕円 135">
          <a:extLst>
            <a:ext uri="{FF2B5EF4-FFF2-40B4-BE49-F238E27FC236}">
              <a16:creationId xmlns:a16="http://schemas.microsoft.com/office/drawing/2014/main" id="{B6A17521-20DF-4065-85BF-D1F2A4164B32}"/>
            </a:ext>
          </a:extLst>
        </xdr:cNvPr>
        <xdr:cNvSpPr/>
      </xdr:nvSpPr>
      <xdr:spPr>
        <a:xfrm>
          <a:off x="7029450" y="62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163049</xdr:rowOff>
    </xdr:from>
    <xdr:to>
      <xdr:col>45</xdr:col>
      <xdr:colOff>177800</xdr:colOff>
      <xdr:row>38</xdr:row>
      <xdr:rowOff>62160</xdr:rowOff>
    </xdr:to>
    <xdr:cxnSp macro="">
      <xdr:nvCxnSpPr>
        <xdr:cNvPr id="137" name="直線コネクタ 136">
          <a:extLst>
            <a:ext uri="{FF2B5EF4-FFF2-40B4-BE49-F238E27FC236}">
              <a16:creationId xmlns:a16="http://schemas.microsoft.com/office/drawing/2014/main" id="{30155A75-4B25-48BB-8274-0B82A011C012}"/>
            </a:ext>
          </a:extLst>
        </xdr:cNvPr>
        <xdr:cNvCxnSpPr/>
      </xdr:nvCxnSpPr>
      <xdr:spPr>
        <a:xfrm flipV="1">
          <a:off x="7080250" y="6271749"/>
          <a:ext cx="806450" cy="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19380</xdr:rowOff>
    </xdr:from>
    <xdr:to>
      <xdr:col>36</xdr:col>
      <xdr:colOff>165100</xdr:colOff>
      <xdr:row>38</xdr:row>
      <xdr:rowOff>120980</xdr:rowOff>
    </xdr:to>
    <xdr:sp macro="" textlink="">
      <xdr:nvSpPr>
        <xdr:cNvPr id="138" name="楕円 137">
          <a:extLst>
            <a:ext uri="{FF2B5EF4-FFF2-40B4-BE49-F238E27FC236}">
              <a16:creationId xmlns:a16="http://schemas.microsoft.com/office/drawing/2014/main" id="{A724D670-2FCF-4DC2-A8AA-47D566D94359}"/>
            </a:ext>
          </a:extLst>
        </xdr:cNvPr>
        <xdr:cNvSpPr/>
      </xdr:nvSpPr>
      <xdr:spPr>
        <a:xfrm>
          <a:off x="6235700" y="62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62160</xdr:rowOff>
    </xdr:from>
    <xdr:to>
      <xdr:col>41</xdr:col>
      <xdr:colOff>50800</xdr:colOff>
      <xdr:row>38</xdr:row>
      <xdr:rowOff>70180</xdr:rowOff>
    </xdr:to>
    <xdr:cxnSp macro="">
      <xdr:nvCxnSpPr>
        <xdr:cNvPr id="139" name="直線コネクタ 138">
          <a:extLst>
            <a:ext uri="{FF2B5EF4-FFF2-40B4-BE49-F238E27FC236}">
              <a16:creationId xmlns:a16="http://schemas.microsoft.com/office/drawing/2014/main" id="{EBE2A817-36A2-408F-AD71-DF94B4B37C71}"/>
            </a:ext>
          </a:extLst>
        </xdr:cNvPr>
        <xdr:cNvCxnSpPr/>
      </xdr:nvCxnSpPr>
      <xdr:spPr>
        <a:xfrm flipV="1">
          <a:off x="6286500" y="6335960"/>
          <a:ext cx="79375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44251</xdr:rowOff>
    </xdr:from>
    <xdr:ext cx="534377" cy="259045"/>
    <xdr:sp macro="" textlink="">
      <xdr:nvSpPr>
        <xdr:cNvPr id="140" name="n_1aveValue【道路】&#10;一人当たり延長">
          <a:extLst>
            <a:ext uri="{FF2B5EF4-FFF2-40B4-BE49-F238E27FC236}">
              <a16:creationId xmlns:a16="http://schemas.microsoft.com/office/drawing/2014/main" id="{9E9348E5-00C8-485E-AF14-5D9627007BC0}"/>
            </a:ext>
          </a:extLst>
        </xdr:cNvPr>
        <xdr:cNvSpPr txBox="1"/>
      </xdr:nvSpPr>
      <xdr:spPr>
        <a:xfrm>
          <a:off x="8425961" y="648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51871</xdr:rowOff>
    </xdr:from>
    <xdr:ext cx="534377" cy="259045"/>
    <xdr:sp macro="" textlink="">
      <xdr:nvSpPr>
        <xdr:cNvPr id="141" name="n_2aveValue【道路】&#10;一人当たり延長">
          <a:extLst>
            <a:ext uri="{FF2B5EF4-FFF2-40B4-BE49-F238E27FC236}">
              <a16:creationId xmlns:a16="http://schemas.microsoft.com/office/drawing/2014/main" id="{39B4FDAE-210B-40C6-8C3F-8F63E0C9E7FB}"/>
            </a:ext>
          </a:extLst>
        </xdr:cNvPr>
        <xdr:cNvSpPr txBox="1"/>
      </xdr:nvSpPr>
      <xdr:spPr>
        <a:xfrm>
          <a:off x="7644911" y="64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45413</xdr:rowOff>
    </xdr:from>
    <xdr:ext cx="534377" cy="259045"/>
    <xdr:sp macro="" textlink="">
      <xdr:nvSpPr>
        <xdr:cNvPr id="142" name="n_3aveValue【道路】&#10;一人当たり延長">
          <a:extLst>
            <a:ext uri="{FF2B5EF4-FFF2-40B4-BE49-F238E27FC236}">
              <a16:creationId xmlns:a16="http://schemas.microsoft.com/office/drawing/2014/main" id="{6359AB69-8445-48F4-826E-C8B1DF41C330}"/>
            </a:ext>
          </a:extLst>
        </xdr:cNvPr>
        <xdr:cNvSpPr txBox="1"/>
      </xdr:nvSpPr>
      <xdr:spPr>
        <a:xfrm>
          <a:off x="6851161" y="648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56310</xdr:rowOff>
    </xdr:from>
    <xdr:ext cx="534377" cy="259045"/>
    <xdr:sp macro="" textlink="">
      <xdr:nvSpPr>
        <xdr:cNvPr id="143" name="n_4aveValue【道路】&#10;一人当たり延長">
          <a:extLst>
            <a:ext uri="{FF2B5EF4-FFF2-40B4-BE49-F238E27FC236}">
              <a16:creationId xmlns:a16="http://schemas.microsoft.com/office/drawing/2014/main" id="{4396FFEA-05D8-40EF-B527-5ABDDECABE92}"/>
            </a:ext>
          </a:extLst>
        </xdr:cNvPr>
        <xdr:cNvSpPr txBox="1"/>
      </xdr:nvSpPr>
      <xdr:spPr>
        <a:xfrm>
          <a:off x="6038361" y="649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47191</xdr:rowOff>
    </xdr:from>
    <xdr:ext cx="534377" cy="259045"/>
    <xdr:sp macro="" textlink="">
      <xdr:nvSpPr>
        <xdr:cNvPr id="144" name="n_1mainValue【道路】&#10;一人当たり延長">
          <a:extLst>
            <a:ext uri="{FF2B5EF4-FFF2-40B4-BE49-F238E27FC236}">
              <a16:creationId xmlns:a16="http://schemas.microsoft.com/office/drawing/2014/main" id="{983C9157-9CB6-4728-AFCF-A6C6A9C56023}"/>
            </a:ext>
          </a:extLst>
        </xdr:cNvPr>
        <xdr:cNvSpPr txBox="1"/>
      </xdr:nvSpPr>
      <xdr:spPr>
        <a:xfrm>
          <a:off x="8425961" y="599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58926</xdr:rowOff>
    </xdr:from>
    <xdr:ext cx="534377" cy="259045"/>
    <xdr:sp macro="" textlink="">
      <xdr:nvSpPr>
        <xdr:cNvPr id="145" name="n_2mainValue【道路】&#10;一人当たり延長">
          <a:extLst>
            <a:ext uri="{FF2B5EF4-FFF2-40B4-BE49-F238E27FC236}">
              <a16:creationId xmlns:a16="http://schemas.microsoft.com/office/drawing/2014/main" id="{8078F2A2-E68D-4AF4-932F-DDBEFBF38A4B}"/>
            </a:ext>
          </a:extLst>
        </xdr:cNvPr>
        <xdr:cNvSpPr txBox="1"/>
      </xdr:nvSpPr>
      <xdr:spPr>
        <a:xfrm>
          <a:off x="7644911" y="600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129487</xdr:rowOff>
    </xdr:from>
    <xdr:ext cx="534377" cy="259045"/>
    <xdr:sp macro="" textlink="">
      <xdr:nvSpPr>
        <xdr:cNvPr id="146" name="n_3mainValue【道路】&#10;一人当たり延長">
          <a:extLst>
            <a:ext uri="{FF2B5EF4-FFF2-40B4-BE49-F238E27FC236}">
              <a16:creationId xmlns:a16="http://schemas.microsoft.com/office/drawing/2014/main" id="{4B0D665C-71E5-4804-8628-71E9CD923547}"/>
            </a:ext>
          </a:extLst>
        </xdr:cNvPr>
        <xdr:cNvSpPr txBox="1"/>
      </xdr:nvSpPr>
      <xdr:spPr>
        <a:xfrm>
          <a:off x="6851161" y="607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137507</xdr:rowOff>
    </xdr:from>
    <xdr:ext cx="534377" cy="259045"/>
    <xdr:sp macro="" textlink="">
      <xdr:nvSpPr>
        <xdr:cNvPr id="147" name="n_4mainValue【道路】&#10;一人当たり延長">
          <a:extLst>
            <a:ext uri="{FF2B5EF4-FFF2-40B4-BE49-F238E27FC236}">
              <a16:creationId xmlns:a16="http://schemas.microsoft.com/office/drawing/2014/main" id="{F03E13E3-D40B-49DC-AA06-883C5D9D9A02}"/>
            </a:ext>
          </a:extLst>
        </xdr:cNvPr>
        <xdr:cNvSpPr txBox="1"/>
      </xdr:nvSpPr>
      <xdr:spPr>
        <a:xfrm>
          <a:off x="6038361" y="608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872DE9D-9C40-4B1C-B8F3-2353B25328D6}"/>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6520F77-9D73-4C86-A0AD-9D50F5AF5C77}"/>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7822DD4-C95F-4764-BDE9-8D894D81C99B}"/>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6E75C08-C8F4-4551-8B38-2BE5086792CA}"/>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AA54073-8708-49C9-89F5-BD563483D850}"/>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CCE0DBF-F9FC-4D85-B033-D047D4835E05}"/>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A6C2353-1A7A-42B2-AD7A-1B7F5B8E1C10}"/>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CA7E4EB-E4C4-4FEF-B010-4EBCB4239781}"/>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3088D7A-2779-4B90-A9BA-930DE7FF7653}"/>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326F769-CB8A-49A3-87C6-7F58C020B6CF}"/>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01614EE-A30C-4487-B242-01A016B27620}"/>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316CC13-73E6-4AFA-838F-33B246A1D4EA}"/>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5244536-D136-4E40-874F-445E79EE211F}"/>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56BCF90-671F-4EB7-9439-16113B36382B}"/>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DE3A5A2-F636-444A-BB8E-F70FB6483F98}"/>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E5C8D6E-5F52-4AFD-AC6C-0955B11F624C}"/>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5DFA5A6-3F16-42C4-8947-48CE381C8DB2}"/>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8EC3A9D-0607-4CC0-A31A-D74B48805ABC}"/>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A862D8C-1594-4548-B6E6-40BFE2B1EBF7}"/>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FB9EC81-762B-4A3B-9F50-7E86460B09BA}"/>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17EB2F9-BEC4-4329-9DE4-A118D6E3FCF4}"/>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9F33A1D-136D-4C20-A90D-0CA16E04B073}"/>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EFB9719-793C-47A4-AFD9-EC8139BACE12}"/>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54DFA23-60A1-4519-BB6B-158172A8581C}"/>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02DF4FA-301B-4049-AA56-B17AAEF82E91}"/>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1F00A303-455C-4B9C-B98B-6EFD1B8FABC5}"/>
            </a:ext>
          </a:extLst>
        </xdr:cNvPr>
        <xdr:cNvCxnSpPr/>
      </xdr:nvCxnSpPr>
      <xdr:spPr>
        <a:xfrm flipV="1">
          <a:off x="4177665" y="9206230"/>
          <a:ext cx="0" cy="130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5C111B0-EA9B-4753-9A26-27C9E42BE923}"/>
            </a:ext>
          </a:extLst>
        </xdr:cNvPr>
        <xdr:cNvSpPr txBox="1"/>
      </xdr:nvSpPr>
      <xdr:spPr>
        <a:xfrm>
          <a:off x="4216400" y="1051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91DA1C0A-B25A-422C-B31B-1AD2C546FB1A}"/>
            </a:ext>
          </a:extLst>
        </xdr:cNvPr>
        <xdr:cNvCxnSpPr/>
      </xdr:nvCxnSpPr>
      <xdr:spPr>
        <a:xfrm>
          <a:off x="4108450" y="105074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A1547C0-1220-46F5-8A0D-CA0D1A8FEB1B}"/>
            </a:ext>
          </a:extLst>
        </xdr:cNvPr>
        <xdr:cNvSpPr txBox="1"/>
      </xdr:nvSpPr>
      <xdr:spPr>
        <a:xfrm>
          <a:off x="4216400" y="89878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554B1F29-E7B4-462F-9D96-D2500014936D}"/>
            </a:ext>
          </a:extLst>
        </xdr:cNvPr>
        <xdr:cNvCxnSpPr/>
      </xdr:nvCxnSpPr>
      <xdr:spPr>
        <a:xfrm>
          <a:off x="4108450" y="9206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749EDDA-D1CA-48EA-9369-A357E81AC128}"/>
            </a:ext>
          </a:extLst>
        </xdr:cNvPr>
        <xdr:cNvSpPr txBox="1"/>
      </xdr:nvSpPr>
      <xdr:spPr>
        <a:xfrm>
          <a:off x="42164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F53E8327-ABEC-4FA8-ACC6-4AAA718A191A}"/>
            </a:ext>
          </a:extLst>
        </xdr:cNvPr>
        <xdr:cNvSpPr/>
      </xdr:nvSpPr>
      <xdr:spPr>
        <a:xfrm>
          <a:off x="4127500" y="10146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3E4196B2-22E3-4C47-B7BF-D13D88AC4F7C}"/>
            </a:ext>
          </a:extLst>
        </xdr:cNvPr>
        <xdr:cNvSpPr/>
      </xdr:nvSpPr>
      <xdr:spPr>
        <a:xfrm>
          <a:off x="3384550" y="101248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E329FC63-1D16-4FC2-84D8-9DCB0376F5F8}"/>
            </a:ext>
          </a:extLst>
        </xdr:cNvPr>
        <xdr:cNvSpPr/>
      </xdr:nvSpPr>
      <xdr:spPr>
        <a:xfrm>
          <a:off x="257175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2" name="フローチャート: 判断 181">
          <a:extLst>
            <a:ext uri="{FF2B5EF4-FFF2-40B4-BE49-F238E27FC236}">
              <a16:creationId xmlns:a16="http://schemas.microsoft.com/office/drawing/2014/main" id="{324D8588-4696-4BA2-8346-4DDE335F2A42}"/>
            </a:ext>
          </a:extLst>
        </xdr:cNvPr>
        <xdr:cNvSpPr/>
      </xdr:nvSpPr>
      <xdr:spPr>
        <a:xfrm>
          <a:off x="1778000" y="100511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119017</xdr:rowOff>
    </xdr:from>
    <xdr:to>
      <xdr:col>6</xdr:col>
      <xdr:colOff>38100</xdr:colOff>
      <xdr:row>61</xdr:row>
      <xdr:rowOff>49167</xdr:rowOff>
    </xdr:to>
    <xdr:sp macro="" textlink="">
      <xdr:nvSpPr>
        <xdr:cNvPr id="183" name="フローチャート: 判断 182">
          <a:extLst>
            <a:ext uri="{FF2B5EF4-FFF2-40B4-BE49-F238E27FC236}">
              <a16:creationId xmlns:a16="http://schemas.microsoft.com/office/drawing/2014/main" id="{C3CDE643-B9CD-4198-8423-8C7BBDC5BC9A}"/>
            </a:ext>
          </a:extLst>
        </xdr:cNvPr>
        <xdr:cNvSpPr/>
      </xdr:nvSpPr>
      <xdr:spPr>
        <a:xfrm>
          <a:off x="984250" y="100250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46FB245-9A02-4B95-9D60-DA90A35D67F5}"/>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952E90F-DA6F-4001-99F7-F7EF9D997C39}"/>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4F7D65E-9A76-4593-AC1B-F9C6C20DF07A}"/>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13EF78E-3FE5-4702-A70B-4D6E060960AD}"/>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5515A72-26D9-47F6-9D9C-5994C8DE5A49}"/>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128815</xdr:rowOff>
    </xdr:from>
    <xdr:to>
      <xdr:col>24</xdr:col>
      <xdr:colOff>114300</xdr:colOff>
      <xdr:row>62</xdr:row>
      <xdr:rowOff>58965</xdr:rowOff>
    </xdr:to>
    <xdr:sp macro="" textlink="">
      <xdr:nvSpPr>
        <xdr:cNvPr id="189" name="楕円 188">
          <a:extLst>
            <a:ext uri="{FF2B5EF4-FFF2-40B4-BE49-F238E27FC236}">
              <a16:creationId xmlns:a16="http://schemas.microsoft.com/office/drawing/2014/main" id="{2F09D431-C4CB-4560-B899-2EBD2A2553FB}"/>
            </a:ext>
          </a:extLst>
        </xdr:cNvPr>
        <xdr:cNvSpPr/>
      </xdr:nvSpPr>
      <xdr:spPr>
        <a:xfrm>
          <a:off x="4127500" y="101999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107242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A2519D5-3E01-463C-AF1F-134C675A97E6}"/>
            </a:ext>
          </a:extLst>
        </xdr:cNvPr>
        <xdr:cNvSpPr txBox="1"/>
      </xdr:nvSpPr>
      <xdr:spPr>
        <a:xfrm>
          <a:off x="4216400" y="1017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114119</xdr:rowOff>
    </xdr:from>
    <xdr:to>
      <xdr:col>20</xdr:col>
      <xdr:colOff>38100</xdr:colOff>
      <xdr:row>62</xdr:row>
      <xdr:rowOff>44269</xdr:rowOff>
    </xdr:to>
    <xdr:sp macro="" textlink="">
      <xdr:nvSpPr>
        <xdr:cNvPr id="191" name="楕円 190">
          <a:extLst>
            <a:ext uri="{FF2B5EF4-FFF2-40B4-BE49-F238E27FC236}">
              <a16:creationId xmlns:a16="http://schemas.microsoft.com/office/drawing/2014/main" id="{88270082-DE06-4D37-90A7-517C4ED5D2B0}"/>
            </a:ext>
          </a:extLst>
        </xdr:cNvPr>
        <xdr:cNvSpPr/>
      </xdr:nvSpPr>
      <xdr:spPr>
        <a:xfrm>
          <a:off x="3384550" y="101852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164919</xdr:rowOff>
    </xdr:from>
    <xdr:to>
      <xdr:col>24</xdr:col>
      <xdr:colOff>63500</xdr:colOff>
      <xdr:row>62</xdr:row>
      <xdr:rowOff>8165</xdr:rowOff>
    </xdr:to>
    <xdr:cxnSp macro="">
      <xdr:nvCxnSpPr>
        <xdr:cNvPr id="192" name="直線コネクタ 191">
          <a:extLst>
            <a:ext uri="{FF2B5EF4-FFF2-40B4-BE49-F238E27FC236}">
              <a16:creationId xmlns:a16="http://schemas.microsoft.com/office/drawing/2014/main" id="{C9C310E4-4087-472C-9CA3-C8ACF7F3C699}"/>
            </a:ext>
          </a:extLst>
        </xdr:cNvPr>
        <xdr:cNvCxnSpPr/>
      </xdr:nvCxnSpPr>
      <xdr:spPr>
        <a:xfrm>
          <a:off x="3429000" y="10236019"/>
          <a:ext cx="749300" cy="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96157</xdr:rowOff>
    </xdr:from>
    <xdr:to>
      <xdr:col>15</xdr:col>
      <xdr:colOff>101600</xdr:colOff>
      <xdr:row>62</xdr:row>
      <xdr:rowOff>26307</xdr:rowOff>
    </xdr:to>
    <xdr:sp macro="" textlink="">
      <xdr:nvSpPr>
        <xdr:cNvPr id="193" name="楕円 192">
          <a:extLst>
            <a:ext uri="{FF2B5EF4-FFF2-40B4-BE49-F238E27FC236}">
              <a16:creationId xmlns:a16="http://schemas.microsoft.com/office/drawing/2014/main" id="{BC265F52-619D-498C-B350-1436B7C35754}"/>
            </a:ext>
          </a:extLst>
        </xdr:cNvPr>
        <xdr:cNvSpPr/>
      </xdr:nvSpPr>
      <xdr:spPr>
        <a:xfrm>
          <a:off x="2571750" y="101672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146957</xdr:rowOff>
    </xdr:from>
    <xdr:to>
      <xdr:col>19</xdr:col>
      <xdr:colOff>177800</xdr:colOff>
      <xdr:row>61</xdr:row>
      <xdr:rowOff>164919</xdr:rowOff>
    </xdr:to>
    <xdr:cxnSp macro="">
      <xdr:nvCxnSpPr>
        <xdr:cNvPr id="194" name="直線コネクタ 193">
          <a:extLst>
            <a:ext uri="{FF2B5EF4-FFF2-40B4-BE49-F238E27FC236}">
              <a16:creationId xmlns:a16="http://schemas.microsoft.com/office/drawing/2014/main" id="{605C76C4-0A58-4F8D-99D7-88CA0A2396FC}"/>
            </a:ext>
          </a:extLst>
        </xdr:cNvPr>
        <xdr:cNvCxnSpPr/>
      </xdr:nvCxnSpPr>
      <xdr:spPr>
        <a:xfrm>
          <a:off x="2622550" y="10218057"/>
          <a:ext cx="8064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195" name="楕円 194">
          <a:extLst>
            <a:ext uri="{FF2B5EF4-FFF2-40B4-BE49-F238E27FC236}">
              <a16:creationId xmlns:a16="http://schemas.microsoft.com/office/drawing/2014/main" id="{4095F905-5054-4BF4-9449-307417ED842F}"/>
            </a:ext>
          </a:extLst>
        </xdr:cNvPr>
        <xdr:cNvSpPr/>
      </xdr:nvSpPr>
      <xdr:spPr>
        <a:xfrm>
          <a:off x="1778000" y="10157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61</xdr:row>
      <xdr:rowOff>146957</xdr:rowOff>
    </xdr:to>
    <xdr:cxnSp macro="">
      <xdr:nvCxnSpPr>
        <xdr:cNvPr id="196" name="直線コネクタ 195">
          <a:extLst>
            <a:ext uri="{FF2B5EF4-FFF2-40B4-BE49-F238E27FC236}">
              <a16:creationId xmlns:a16="http://schemas.microsoft.com/office/drawing/2014/main" id="{617FFE76-F652-429A-9EAD-77434AA9BF69}"/>
            </a:ext>
          </a:extLst>
        </xdr:cNvPr>
        <xdr:cNvCxnSpPr/>
      </xdr:nvCxnSpPr>
      <xdr:spPr>
        <a:xfrm>
          <a:off x="1828800" y="10208260"/>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68399</xdr:rowOff>
    </xdr:from>
    <xdr:to>
      <xdr:col>6</xdr:col>
      <xdr:colOff>38100</xdr:colOff>
      <xdr:row>61</xdr:row>
      <xdr:rowOff>169999</xdr:rowOff>
    </xdr:to>
    <xdr:sp macro="" textlink="">
      <xdr:nvSpPr>
        <xdr:cNvPr id="197" name="楕円 196">
          <a:extLst>
            <a:ext uri="{FF2B5EF4-FFF2-40B4-BE49-F238E27FC236}">
              <a16:creationId xmlns:a16="http://schemas.microsoft.com/office/drawing/2014/main" id="{B13ACB31-DCAD-4D52-A97B-33549C443BA0}"/>
            </a:ext>
          </a:extLst>
        </xdr:cNvPr>
        <xdr:cNvSpPr/>
      </xdr:nvSpPr>
      <xdr:spPr>
        <a:xfrm>
          <a:off x="984250" y="101394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119199</xdr:rowOff>
    </xdr:from>
    <xdr:to>
      <xdr:col>10</xdr:col>
      <xdr:colOff>114300</xdr:colOff>
      <xdr:row>61</xdr:row>
      <xdr:rowOff>137160</xdr:rowOff>
    </xdr:to>
    <xdr:cxnSp macro="">
      <xdr:nvCxnSpPr>
        <xdr:cNvPr id="198" name="直線コネクタ 197">
          <a:extLst>
            <a:ext uri="{FF2B5EF4-FFF2-40B4-BE49-F238E27FC236}">
              <a16:creationId xmlns:a16="http://schemas.microsoft.com/office/drawing/2014/main" id="{BBF0CFB8-4E22-4E14-839E-8F5BAC5DE380}"/>
            </a:ext>
          </a:extLst>
        </xdr:cNvPr>
        <xdr:cNvCxnSpPr/>
      </xdr:nvCxnSpPr>
      <xdr:spPr>
        <a:xfrm>
          <a:off x="1028700" y="10190299"/>
          <a:ext cx="8001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5874D5A-3E4E-4422-8C9E-DAA12CB95231}"/>
            </a:ext>
          </a:extLst>
        </xdr:cNvPr>
        <xdr:cNvSpPr txBox="1"/>
      </xdr:nvSpPr>
      <xdr:spPr>
        <a:xfrm>
          <a:off x="3239144" y="990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AEFC72C-B206-4492-885A-F4CEC2B939CF}"/>
            </a:ext>
          </a:extLst>
        </xdr:cNvPr>
        <xdr:cNvSpPr txBox="1"/>
      </xdr:nvSpPr>
      <xdr:spPr>
        <a:xfrm>
          <a:off x="24390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3840666-73A3-4425-B308-F059B2A27AEC}"/>
            </a:ext>
          </a:extLst>
        </xdr:cNvPr>
        <xdr:cNvSpPr txBox="1"/>
      </xdr:nvSpPr>
      <xdr:spPr>
        <a:xfrm>
          <a:off x="1645294" y="9832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65694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4D692F3-88C7-4CA7-923B-818A2894AA8B}"/>
            </a:ext>
          </a:extLst>
        </xdr:cNvPr>
        <xdr:cNvSpPr txBox="1"/>
      </xdr:nvSpPr>
      <xdr:spPr>
        <a:xfrm>
          <a:off x="851544" y="9806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35396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2F06AB5-9303-4C0D-8338-23255EB5C2A2}"/>
            </a:ext>
          </a:extLst>
        </xdr:cNvPr>
        <xdr:cNvSpPr txBox="1"/>
      </xdr:nvSpPr>
      <xdr:spPr>
        <a:xfrm>
          <a:off x="3239144" y="10271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17434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AC1D321-87E9-4550-83F1-2A53C5146D96}"/>
            </a:ext>
          </a:extLst>
        </xdr:cNvPr>
        <xdr:cNvSpPr txBox="1"/>
      </xdr:nvSpPr>
      <xdr:spPr>
        <a:xfrm>
          <a:off x="2439044" y="10253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7637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232E6BE-0069-437C-B0B5-FC6F279A50FB}"/>
            </a:ext>
          </a:extLst>
        </xdr:cNvPr>
        <xdr:cNvSpPr txBox="1"/>
      </xdr:nvSpPr>
      <xdr:spPr>
        <a:xfrm>
          <a:off x="1645294" y="1024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161126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4B0C4B2-E068-4AA3-AF31-E63D50E7D4F3}"/>
            </a:ext>
          </a:extLst>
        </xdr:cNvPr>
        <xdr:cNvSpPr txBox="1"/>
      </xdr:nvSpPr>
      <xdr:spPr>
        <a:xfrm>
          <a:off x="851544" y="10232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DD5E05E-0089-4E98-A8BA-CF333E46E1AC}"/>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091B6CD-EA1F-41C0-8875-7D70C87EEDE4}"/>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A0483B3-1A07-42B6-A8A6-DE37261765A2}"/>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68DE26C-6E34-4FC3-9B57-4D67F79116B5}"/>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FE09C1A-509F-4A59-AE21-5F6885E0F354}"/>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942BEBA-AB4B-4F49-BE45-9D4BC3D280F2}"/>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3EF6A3B-9B33-4C28-B246-F66D5CB80F98}"/>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F673971-9933-48DD-A4CF-2A6774372058}"/>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8C73C6E-1FFB-468F-9A21-206A2477BA0A}"/>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DC30578-3E87-471A-855B-E8EA4584F9F4}"/>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10F249F-240E-4F03-876F-0CB0758F476C}"/>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8D59B069-1AFA-4529-9E77-79C03C9281C5}"/>
            </a:ext>
          </a:extLst>
        </xdr:cNvPr>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E1DEEFD-4094-4243-B3D1-9D702EA83052}"/>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AE2D066-29A7-4A7F-9E2E-F6E4812D39E2}"/>
            </a:ext>
          </a:extLst>
        </xdr:cNvPr>
        <xdr:cNvSpPr txBox="1"/>
      </xdr:nvSpPr>
      <xdr:spPr>
        <a:xfrm>
          <a:off x="5418031" y="1013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59B52A8-26EB-4B9D-A4BE-F7493DDD30F2}"/>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6CDBF6BA-EF3A-4041-A571-29CC742AB2A5}"/>
            </a:ext>
          </a:extLst>
        </xdr:cNvPr>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1CF8283-CEE2-4083-A4B7-FC9E3BE218F8}"/>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6F64DDE3-C102-4FA8-9858-7D35E45DCEC5}"/>
            </a:ext>
          </a:extLst>
        </xdr:cNvPr>
        <xdr:cNvSpPr txBox="1"/>
      </xdr:nvSpPr>
      <xdr:spPr>
        <a:xfrm>
          <a:off x="5418031" y="940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EA0573D-6443-4A40-878E-9AA72130DD41}"/>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6090C492-5AD8-4D4E-84E5-AF59E4E19F30}"/>
            </a:ext>
          </a:extLst>
        </xdr:cNvPr>
        <xdr:cNvSpPr txBox="1"/>
      </xdr:nvSpPr>
      <xdr:spPr>
        <a:xfrm>
          <a:off x="5418031" y="9039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7C7E999-8445-403E-9A0D-630318B871E8}"/>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32D2429-5B15-46BE-801A-DCADB0FB0E84}"/>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35E5F2E-467D-4569-B604-A3AE7DAF3B21}"/>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DA157DE8-54ED-4010-AE98-98660EA725E8}"/>
            </a:ext>
          </a:extLst>
        </xdr:cNvPr>
        <xdr:cNvCxnSpPr/>
      </xdr:nvCxnSpPr>
      <xdr:spPr>
        <a:xfrm flipV="1">
          <a:off x="9429115" y="9374462"/>
          <a:ext cx="0" cy="1252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2AFFF883-FEC9-4F27-B9FD-99C511E6BAA2}"/>
            </a:ext>
          </a:extLst>
        </xdr:cNvPr>
        <xdr:cNvSpPr txBox="1"/>
      </xdr:nvSpPr>
      <xdr:spPr>
        <a:xfrm>
          <a:off x="9467850" y="1063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642C6339-914E-48FC-805F-A6CD349D5BC5}"/>
            </a:ext>
          </a:extLst>
        </xdr:cNvPr>
        <xdr:cNvCxnSpPr/>
      </xdr:nvCxnSpPr>
      <xdr:spPr>
        <a:xfrm>
          <a:off x="9359900" y="106270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04F052FF-C8E5-4D09-A07E-6498E406B5AD}"/>
            </a:ext>
          </a:extLst>
        </xdr:cNvPr>
        <xdr:cNvSpPr txBox="1"/>
      </xdr:nvSpPr>
      <xdr:spPr>
        <a:xfrm>
          <a:off x="9467850" y="915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544B5E4F-3AF5-4DE7-81D5-88021E19C2AA}"/>
            </a:ext>
          </a:extLst>
        </xdr:cNvPr>
        <xdr:cNvCxnSpPr/>
      </xdr:nvCxnSpPr>
      <xdr:spPr>
        <a:xfrm>
          <a:off x="9359900" y="93744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18290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C157862-6F73-467C-B7A2-9B034EBDFDF7}"/>
            </a:ext>
          </a:extLst>
        </xdr:cNvPr>
        <xdr:cNvSpPr txBox="1"/>
      </xdr:nvSpPr>
      <xdr:spPr>
        <a:xfrm>
          <a:off x="9467850" y="9924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97911D5F-60C0-4E8E-8F79-5AAAD88A2E53}"/>
            </a:ext>
          </a:extLst>
        </xdr:cNvPr>
        <xdr:cNvSpPr/>
      </xdr:nvSpPr>
      <xdr:spPr>
        <a:xfrm>
          <a:off x="9398000" y="100728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CD3B8FC1-BCC7-4D86-A810-D97D0910BE8C}"/>
            </a:ext>
          </a:extLst>
        </xdr:cNvPr>
        <xdr:cNvSpPr/>
      </xdr:nvSpPr>
      <xdr:spPr>
        <a:xfrm>
          <a:off x="8636000" y="1011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293C539A-7C8E-4131-AE4D-F51EEE71E479}"/>
            </a:ext>
          </a:extLst>
        </xdr:cNvPr>
        <xdr:cNvSpPr/>
      </xdr:nvSpPr>
      <xdr:spPr>
        <a:xfrm>
          <a:off x="7842250" y="101263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34371</xdr:rowOff>
    </xdr:from>
    <xdr:to>
      <xdr:col>41</xdr:col>
      <xdr:colOff>101600</xdr:colOff>
      <xdr:row>61</xdr:row>
      <xdr:rowOff>135971</xdr:rowOff>
    </xdr:to>
    <xdr:sp macro="" textlink="">
      <xdr:nvSpPr>
        <xdr:cNvPr id="239" name="フローチャート: 判断 238">
          <a:extLst>
            <a:ext uri="{FF2B5EF4-FFF2-40B4-BE49-F238E27FC236}">
              <a16:creationId xmlns:a16="http://schemas.microsoft.com/office/drawing/2014/main" id="{A833D040-175D-46D1-8E5A-4DEAC210953E}"/>
            </a:ext>
          </a:extLst>
        </xdr:cNvPr>
        <xdr:cNvSpPr/>
      </xdr:nvSpPr>
      <xdr:spPr>
        <a:xfrm>
          <a:off x="7029450" y="1010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47938</xdr:rowOff>
    </xdr:from>
    <xdr:to>
      <xdr:col>36</xdr:col>
      <xdr:colOff>165100</xdr:colOff>
      <xdr:row>61</xdr:row>
      <xdr:rowOff>149538</xdr:rowOff>
    </xdr:to>
    <xdr:sp macro="" textlink="">
      <xdr:nvSpPr>
        <xdr:cNvPr id="240" name="フローチャート: 判断 239">
          <a:extLst>
            <a:ext uri="{FF2B5EF4-FFF2-40B4-BE49-F238E27FC236}">
              <a16:creationId xmlns:a16="http://schemas.microsoft.com/office/drawing/2014/main" id="{9EAD11FC-7AA3-4B2A-9ED8-40FB922E433A}"/>
            </a:ext>
          </a:extLst>
        </xdr:cNvPr>
        <xdr:cNvSpPr/>
      </xdr:nvSpPr>
      <xdr:spPr>
        <a:xfrm>
          <a:off x="6235700" y="1011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AB24EF5-5D7C-450E-B933-3479286D8A37}"/>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D11EA9A-4DBB-47E4-AF6D-FF14F7B20331}"/>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A39D0C6-1D18-432B-ACB7-A9A0A8FD2605}"/>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69DDEE8-11AB-40E5-BE18-458CC1FF139D}"/>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24942EC-5A94-40D7-817C-25DCD1FE94D2}"/>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170033</xdr:rowOff>
    </xdr:from>
    <xdr:to>
      <xdr:col>55</xdr:col>
      <xdr:colOff>50800</xdr:colOff>
      <xdr:row>62</xdr:row>
      <xdr:rowOff>100183</xdr:rowOff>
    </xdr:to>
    <xdr:sp macro="" textlink="">
      <xdr:nvSpPr>
        <xdr:cNvPr id="246" name="楕円 245">
          <a:extLst>
            <a:ext uri="{FF2B5EF4-FFF2-40B4-BE49-F238E27FC236}">
              <a16:creationId xmlns:a16="http://schemas.microsoft.com/office/drawing/2014/main" id="{053470E1-5EAC-46A4-ABCE-AC7618032BF6}"/>
            </a:ext>
          </a:extLst>
        </xdr:cNvPr>
        <xdr:cNvSpPr/>
      </xdr:nvSpPr>
      <xdr:spPr>
        <a:xfrm>
          <a:off x="9398000" y="102347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148460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45EB5A76-782D-476A-B820-EBF3EBE3788B}"/>
            </a:ext>
          </a:extLst>
        </xdr:cNvPr>
        <xdr:cNvSpPr txBox="1"/>
      </xdr:nvSpPr>
      <xdr:spPr>
        <a:xfrm>
          <a:off x="9467850" y="1021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7541</xdr:rowOff>
    </xdr:from>
    <xdr:to>
      <xdr:col>50</xdr:col>
      <xdr:colOff>165100</xdr:colOff>
      <xdr:row>62</xdr:row>
      <xdr:rowOff>109141</xdr:rowOff>
    </xdr:to>
    <xdr:sp macro="" textlink="">
      <xdr:nvSpPr>
        <xdr:cNvPr id="248" name="楕円 247">
          <a:extLst>
            <a:ext uri="{FF2B5EF4-FFF2-40B4-BE49-F238E27FC236}">
              <a16:creationId xmlns:a16="http://schemas.microsoft.com/office/drawing/2014/main" id="{96B0F644-28D0-42B0-A261-CD09E1AE2F25}"/>
            </a:ext>
          </a:extLst>
        </xdr:cNvPr>
        <xdr:cNvSpPr/>
      </xdr:nvSpPr>
      <xdr:spPr>
        <a:xfrm>
          <a:off x="8636000" y="1024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49383</xdr:rowOff>
    </xdr:from>
    <xdr:to>
      <xdr:col>55</xdr:col>
      <xdr:colOff>0</xdr:colOff>
      <xdr:row>62</xdr:row>
      <xdr:rowOff>58341</xdr:rowOff>
    </xdr:to>
    <xdr:cxnSp macro="">
      <xdr:nvCxnSpPr>
        <xdr:cNvPr id="249" name="直線コネクタ 248">
          <a:extLst>
            <a:ext uri="{FF2B5EF4-FFF2-40B4-BE49-F238E27FC236}">
              <a16:creationId xmlns:a16="http://schemas.microsoft.com/office/drawing/2014/main" id="{E124B0EA-C32F-45C8-87DA-BDD622118A55}"/>
            </a:ext>
          </a:extLst>
        </xdr:cNvPr>
        <xdr:cNvCxnSpPr/>
      </xdr:nvCxnSpPr>
      <xdr:spPr>
        <a:xfrm flipV="1">
          <a:off x="8686800" y="10285583"/>
          <a:ext cx="742950" cy="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15146</xdr:rowOff>
    </xdr:from>
    <xdr:to>
      <xdr:col>46</xdr:col>
      <xdr:colOff>38100</xdr:colOff>
      <xdr:row>62</xdr:row>
      <xdr:rowOff>116746</xdr:rowOff>
    </xdr:to>
    <xdr:sp macro="" textlink="">
      <xdr:nvSpPr>
        <xdr:cNvPr id="250" name="楕円 249">
          <a:extLst>
            <a:ext uri="{FF2B5EF4-FFF2-40B4-BE49-F238E27FC236}">
              <a16:creationId xmlns:a16="http://schemas.microsoft.com/office/drawing/2014/main" id="{B21F1622-58C7-45C5-860F-7036B83EC954}"/>
            </a:ext>
          </a:extLst>
        </xdr:cNvPr>
        <xdr:cNvSpPr/>
      </xdr:nvSpPr>
      <xdr:spPr>
        <a:xfrm>
          <a:off x="7842250" y="102513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58341</xdr:rowOff>
    </xdr:from>
    <xdr:to>
      <xdr:col>50</xdr:col>
      <xdr:colOff>114300</xdr:colOff>
      <xdr:row>62</xdr:row>
      <xdr:rowOff>65946</xdr:rowOff>
    </xdr:to>
    <xdr:cxnSp macro="">
      <xdr:nvCxnSpPr>
        <xdr:cNvPr id="251" name="直線コネクタ 250">
          <a:extLst>
            <a:ext uri="{FF2B5EF4-FFF2-40B4-BE49-F238E27FC236}">
              <a16:creationId xmlns:a16="http://schemas.microsoft.com/office/drawing/2014/main" id="{B0663657-3D91-44AA-A31F-249A314A306B}"/>
            </a:ext>
          </a:extLst>
        </xdr:cNvPr>
        <xdr:cNvCxnSpPr/>
      </xdr:nvCxnSpPr>
      <xdr:spPr>
        <a:xfrm flipV="1">
          <a:off x="7886700" y="10294541"/>
          <a:ext cx="800100" cy="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26950</xdr:rowOff>
    </xdr:from>
    <xdr:to>
      <xdr:col>41</xdr:col>
      <xdr:colOff>101600</xdr:colOff>
      <xdr:row>62</xdr:row>
      <xdr:rowOff>128550</xdr:rowOff>
    </xdr:to>
    <xdr:sp macro="" textlink="">
      <xdr:nvSpPr>
        <xdr:cNvPr id="252" name="楕円 251">
          <a:extLst>
            <a:ext uri="{FF2B5EF4-FFF2-40B4-BE49-F238E27FC236}">
              <a16:creationId xmlns:a16="http://schemas.microsoft.com/office/drawing/2014/main" id="{B8E666EB-29F0-4DEC-ADDC-0F483348EF17}"/>
            </a:ext>
          </a:extLst>
        </xdr:cNvPr>
        <xdr:cNvSpPr/>
      </xdr:nvSpPr>
      <xdr:spPr>
        <a:xfrm>
          <a:off x="7029450" y="102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65946</xdr:rowOff>
    </xdr:from>
    <xdr:to>
      <xdr:col>45</xdr:col>
      <xdr:colOff>177800</xdr:colOff>
      <xdr:row>62</xdr:row>
      <xdr:rowOff>77750</xdr:rowOff>
    </xdr:to>
    <xdr:cxnSp macro="">
      <xdr:nvCxnSpPr>
        <xdr:cNvPr id="253" name="直線コネクタ 252">
          <a:extLst>
            <a:ext uri="{FF2B5EF4-FFF2-40B4-BE49-F238E27FC236}">
              <a16:creationId xmlns:a16="http://schemas.microsoft.com/office/drawing/2014/main" id="{ADFD5AE1-4313-4003-BAE0-9BB6B27EA51A}"/>
            </a:ext>
          </a:extLst>
        </xdr:cNvPr>
        <xdr:cNvCxnSpPr/>
      </xdr:nvCxnSpPr>
      <xdr:spPr>
        <a:xfrm flipV="1">
          <a:off x="7080250" y="10302146"/>
          <a:ext cx="806450" cy="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33744</xdr:rowOff>
    </xdr:from>
    <xdr:to>
      <xdr:col>36</xdr:col>
      <xdr:colOff>165100</xdr:colOff>
      <xdr:row>62</xdr:row>
      <xdr:rowOff>135344</xdr:rowOff>
    </xdr:to>
    <xdr:sp macro="" textlink="">
      <xdr:nvSpPr>
        <xdr:cNvPr id="254" name="楕円 253">
          <a:extLst>
            <a:ext uri="{FF2B5EF4-FFF2-40B4-BE49-F238E27FC236}">
              <a16:creationId xmlns:a16="http://schemas.microsoft.com/office/drawing/2014/main" id="{E0634599-BAB9-460A-9FB4-3DEF8AFF1E54}"/>
            </a:ext>
          </a:extLst>
        </xdr:cNvPr>
        <xdr:cNvSpPr/>
      </xdr:nvSpPr>
      <xdr:spPr>
        <a:xfrm>
          <a:off x="6235700" y="102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77750</xdr:rowOff>
    </xdr:from>
    <xdr:to>
      <xdr:col>41</xdr:col>
      <xdr:colOff>50800</xdr:colOff>
      <xdr:row>62</xdr:row>
      <xdr:rowOff>84544</xdr:rowOff>
    </xdr:to>
    <xdr:cxnSp macro="">
      <xdr:nvCxnSpPr>
        <xdr:cNvPr id="255" name="直線コネクタ 254">
          <a:extLst>
            <a:ext uri="{FF2B5EF4-FFF2-40B4-BE49-F238E27FC236}">
              <a16:creationId xmlns:a16="http://schemas.microsoft.com/office/drawing/2014/main" id="{8A5421CE-8991-48AE-ADD1-9EF623949F5D}"/>
            </a:ext>
          </a:extLst>
        </xdr:cNvPr>
        <xdr:cNvCxnSpPr/>
      </xdr:nvCxnSpPr>
      <xdr:spPr>
        <a:xfrm flipV="1">
          <a:off x="6286500" y="10313950"/>
          <a:ext cx="793750" cy="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160106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E46B446-3F32-4A48-B0C2-20FE156B31C7}"/>
            </a:ext>
          </a:extLst>
        </xdr:cNvPr>
        <xdr:cNvSpPr txBox="1"/>
      </xdr:nvSpPr>
      <xdr:spPr>
        <a:xfrm>
          <a:off x="8399995" y="990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1960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2DE3B8F-3158-46E3-A4F9-175C68103FA5}"/>
            </a:ext>
          </a:extLst>
        </xdr:cNvPr>
        <xdr:cNvSpPr txBox="1"/>
      </xdr:nvSpPr>
      <xdr:spPr>
        <a:xfrm>
          <a:off x="7612595" y="990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152498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1BCCA00-398F-4A55-8FFF-134EA426D69B}"/>
            </a:ext>
          </a:extLst>
        </xdr:cNvPr>
        <xdr:cNvSpPr txBox="1"/>
      </xdr:nvSpPr>
      <xdr:spPr>
        <a:xfrm>
          <a:off x="6818845" y="989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166065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15339B1-0EDC-42DE-8856-2E199CC67D91}"/>
            </a:ext>
          </a:extLst>
        </xdr:cNvPr>
        <xdr:cNvSpPr txBox="1"/>
      </xdr:nvSpPr>
      <xdr:spPr>
        <a:xfrm>
          <a:off x="6006045" y="990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100268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7C64AF5-12AC-4CA1-A9BF-FCC2DC625CEF}"/>
            </a:ext>
          </a:extLst>
        </xdr:cNvPr>
        <xdr:cNvSpPr txBox="1"/>
      </xdr:nvSpPr>
      <xdr:spPr>
        <a:xfrm>
          <a:off x="8399995" y="1033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107873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FB9B1C36-65BE-4AA0-8748-4EB5B943B74E}"/>
            </a:ext>
          </a:extLst>
        </xdr:cNvPr>
        <xdr:cNvSpPr txBox="1"/>
      </xdr:nvSpPr>
      <xdr:spPr>
        <a:xfrm>
          <a:off x="7612595" y="1034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119677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8244D40-9534-49D9-B807-5CE0F3784145}"/>
            </a:ext>
          </a:extLst>
        </xdr:cNvPr>
        <xdr:cNvSpPr txBox="1"/>
      </xdr:nvSpPr>
      <xdr:spPr>
        <a:xfrm>
          <a:off x="6818845" y="1035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126471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8339CC0-BFAA-47E5-8DB4-279FE631B219}"/>
            </a:ext>
          </a:extLst>
        </xdr:cNvPr>
        <xdr:cNvSpPr txBox="1"/>
      </xdr:nvSpPr>
      <xdr:spPr>
        <a:xfrm>
          <a:off x="6006045" y="1036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785815D-8F33-4E7E-A9EF-739D3755D837}"/>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4EF11F9-B3DA-47B3-A14D-D4BA3F228088}"/>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B8F0496-8728-4947-BEC4-E4BBBE89C5D6}"/>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48A2BEC-2A35-4A6A-B5C8-287C995C0847}"/>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3B610B1-5CE3-493C-807A-0C9F32169643}"/>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E47BB36-08B4-498F-9BD2-8873F9272ABA}"/>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CCA631E-3D88-4E89-A5AC-A5406CB69868}"/>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7695E89-8D48-4F4A-BB3D-B0D456ECE912}"/>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9494BA2-7DBF-4CE0-8795-A25B28D510BC}"/>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E391A80-79BA-422E-A17A-E7F7672AD663}"/>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F7626F6-D3D3-4386-8BF8-4DF2DBAD1956}"/>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2EAF695-4297-49AC-AA8C-F957A1893CBF}"/>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914796B-7AB1-43D4-80E9-3E8BED3E9F70}"/>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1DE7090-FBC6-447A-AAA2-61F2704B55B2}"/>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FC3D578-BB6A-4AF8-92BF-9BB9050713B2}"/>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94B4064-41AD-4FD5-8014-DDE2BD122577}"/>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D26A444-032E-4CA5-B8CA-F9940534E35E}"/>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1A43C44-BEA9-4E27-A77C-410AE2DA002C}"/>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D41A89F-B9D5-44E7-B438-A76CA2B8BC9A}"/>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903E525-66A9-48B4-A1B5-1D6BBDB1247C}"/>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C295C68-A884-4836-B07D-BE4252FCD8B6}"/>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B381CAA-8F9F-42D1-8D8F-95559C334E51}"/>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AD27093-75FE-422F-9E2D-4D38417FC039}"/>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E57B7C1-24E5-4528-993B-271505A630B4}"/>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a:extLst>
            <a:ext uri="{FF2B5EF4-FFF2-40B4-BE49-F238E27FC236}">
              <a16:creationId xmlns:a16="http://schemas.microsoft.com/office/drawing/2014/main" id="{D8CF9F4C-246B-4013-8E56-16BA3B431423}"/>
            </a:ext>
          </a:extLst>
        </xdr:cNvPr>
        <xdr:cNvCxnSpPr/>
      </xdr:nvCxnSpPr>
      <xdr:spPr>
        <a:xfrm flipV="1">
          <a:off x="4177665" y="1282890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36200148-49E8-409E-AFB3-814967801ADC}"/>
            </a:ext>
          </a:extLst>
        </xdr:cNvPr>
        <xdr:cNvSpPr txBox="1"/>
      </xdr:nvSpPr>
      <xdr:spPr>
        <a:xfrm>
          <a:off x="4216400" y="1429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a:extLst>
            <a:ext uri="{FF2B5EF4-FFF2-40B4-BE49-F238E27FC236}">
              <a16:creationId xmlns:a16="http://schemas.microsoft.com/office/drawing/2014/main" id="{8F335EC8-B7A0-47CD-982F-294FEDA7B5A0}"/>
            </a:ext>
          </a:extLst>
        </xdr:cNvPr>
        <xdr:cNvCxnSpPr/>
      </xdr:nvCxnSpPr>
      <xdr:spPr>
        <a:xfrm>
          <a:off x="4108450" y="1429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270A27D-871D-49A2-96AD-26CB5000EB85}"/>
            </a:ext>
          </a:extLst>
        </xdr:cNvPr>
        <xdr:cNvSpPr txBox="1"/>
      </xdr:nvSpPr>
      <xdr:spPr>
        <a:xfrm>
          <a:off x="4216400" y="1261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a:extLst>
            <a:ext uri="{FF2B5EF4-FFF2-40B4-BE49-F238E27FC236}">
              <a16:creationId xmlns:a16="http://schemas.microsoft.com/office/drawing/2014/main" id="{18B4A7D7-533D-4EDF-8C32-E023BABCEECB}"/>
            </a:ext>
          </a:extLst>
        </xdr:cNvPr>
        <xdr:cNvCxnSpPr/>
      </xdr:nvCxnSpPr>
      <xdr:spPr>
        <a:xfrm>
          <a:off x="4108450" y="12828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CEF8BC5-384C-4796-BF56-AE3CD5A7D17E}"/>
            </a:ext>
          </a:extLst>
        </xdr:cNvPr>
        <xdr:cNvSpPr txBox="1"/>
      </xdr:nvSpPr>
      <xdr:spPr>
        <a:xfrm>
          <a:off x="4216400" y="13578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a:extLst>
            <a:ext uri="{FF2B5EF4-FFF2-40B4-BE49-F238E27FC236}">
              <a16:creationId xmlns:a16="http://schemas.microsoft.com/office/drawing/2014/main" id="{7847F885-0349-4BD8-93C6-214EC8665A10}"/>
            </a:ext>
          </a:extLst>
        </xdr:cNvPr>
        <xdr:cNvSpPr/>
      </xdr:nvSpPr>
      <xdr:spPr>
        <a:xfrm>
          <a:off x="4127500" y="1372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a:extLst>
            <a:ext uri="{FF2B5EF4-FFF2-40B4-BE49-F238E27FC236}">
              <a16:creationId xmlns:a16="http://schemas.microsoft.com/office/drawing/2014/main" id="{B1BB701C-CB5B-40F5-8C73-9AC0F522D763}"/>
            </a:ext>
          </a:extLst>
        </xdr:cNvPr>
        <xdr:cNvSpPr/>
      </xdr:nvSpPr>
      <xdr:spPr>
        <a:xfrm>
          <a:off x="3384550" y="137001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a:extLst>
            <a:ext uri="{FF2B5EF4-FFF2-40B4-BE49-F238E27FC236}">
              <a16:creationId xmlns:a16="http://schemas.microsoft.com/office/drawing/2014/main" id="{BE0D7C84-5DA5-4D2E-9F01-EA1BD0B5F3D5}"/>
            </a:ext>
          </a:extLst>
        </xdr:cNvPr>
        <xdr:cNvSpPr/>
      </xdr:nvSpPr>
      <xdr:spPr>
        <a:xfrm>
          <a:off x="2571750" y="13698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7" name="フローチャート: 判断 296">
          <a:extLst>
            <a:ext uri="{FF2B5EF4-FFF2-40B4-BE49-F238E27FC236}">
              <a16:creationId xmlns:a16="http://schemas.microsoft.com/office/drawing/2014/main" id="{C19F5E97-0B04-4EE8-8089-B409B28AE3B3}"/>
            </a:ext>
          </a:extLst>
        </xdr:cNvPr>
        <xdr:cNvSpPr/>
      </xdr:nvSpPr>
      <xdr:spPr>
        <a:xfrm>
          <a:off x="1778000" y="136569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105411</xdr:rowOff>
    </xdr:from>
    <xdr:to>
      <xdr:col>6</xdr:col>
      <xdr:colOff>38100</xdr:colOff>
      <xdr:row>82</xdr:row>
      <xdr:rowOff>35561</xdr:rowOff>
    </xdr:to>
    <xdr:sp macro="" textlink="">
      <xdr:nvSpPr>
        <xdr:cNvPr id="298" name="フローチャート: 判断 297">
          <a:extLst>
            <a:ext uri="{FF2B5EF4-FFF2-40B4-BE49-F238E27FC236}">
              <a16:creationId xmlns:a16="http://schemas.microsoft.com/office/drawing/2014/main" id="{2BD86811-2176-41A2-8556-9BCFE5C72136}"/>
            </a:ext>
          </a:extLst>
        </xdr:cNvPr>
        <xdr:cNvSpPr/>
      </xdr:nvSpPr>
      <xdr:spPr>
        <a:xfrm>
          <a:off x="984250" y="134785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CD0FE0D-E8F1-41DD-A973-42B592DA5EEA}"/>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96152B2-3DF9-4614-8BB9-8F6F6855B21C}"/>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01F6C3F-3B97-4341-9BC4-AB5F91C16328}"/>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D40333C-BB32-4978-A799-1DC0A217CF23}"/>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E5D7D08-729E-4747-A0B9-0271ED5079BB}"/>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80645</xdr:rowOff>
    </xdr:from>
    <xdr:to>
      <xdr:col>24</xdr:col>
      <xdr:colOff>114300</xdr:colOff>
      <xdr:row>84</xdr:row>
      <xdr:rowOff>10795</xdr:rowOff>
    </xdr:to>
    <xdr:sp macro="" textlink="">
      <xdr:nvSpPr>
        <xdr:cNvPr id="304" name="楕円 303">
          <a:extLst>
            <a:ext uri="{FF2B5EF4-FFF2-40B4-BE49-F238E27FC236}">
              <a16:creationId xmlns:a16="http://schemas.microsoft.com/office/drawing/2014/main" id="{2A033DA2-12F2-4CCA-8FB8-B53EA0204A2A}"/>
            </a:ext>
          </a:extLst>
        </xdr:cNvPr>
        <xdr:cNvSpPr/>
      </xdr:nvSpPr>
      <xdr:spPr>
        <a:xfrm>
          <a:off x="4127500" y="13783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59072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1213A48-502B-490B-95F3-3C74BAE6B2CD}"/>
            </a:ext>
          </a:extLst>
        </xdr:cNvPr>
        <xdr:cNvSpPr txBox="1"/>
      </xdr:nvSpPr>
      <xdr:spPr>
        <a:xfrm>
          <a:off x="4216400"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71120</xdr:rowOff>
    </xdr:from>
    <xdr:to>
      <xdr:col>20</xdr:col>
      <xdr:colOff>38100</xdr:colOff>
      <xdr:row>84</xdr:row>
      <xdr:rowOff>1270</xdr:rowOff>
    </xdr:to>
    <xdr:sp macro="" textlink="">
      <xdr:nvSpPr>
        <xdr:cNvPr id="306" name="楕円 305">
          <a:extLst>
            <a:ext uri="{FF2B5EF4-FFF2-40B4-BE49-F238E27FC236}">
              <a16:creationId xmlns:a16="http://schemas.microsoft.com/office/drawing/2014/main" id="{A0F00A82-671B-4193-92C6-C34EAF3CF6B8}"/>
            </a:ext>
          </a:extLst>
        </xdr:cNvPr>
        <xdr:cNvSpPr/>
      </xdr:nvSpPr>
      <xdr:spPr>
        <a:xfrm>
          <a:off x="3384550" y="137744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121920</xdr:rowOff>
    </xdr:from>
    <xdr:to>
      <xdr:col>24</xdr:col>
      <xdr:colOff>63500</xdr:colOff>
      <xdr:row>83</xdr:row>
      <xdr:rowOff>131445</xdr:rowOff>
    </xdr:to>
    <xdr:cxnSp macro="">
      <xdr:nvCxnSpPr>
        <xdr:cNvPr id="307" name="直線コネクタ 306">
          <a:extLst>
            <a:ext uri="{FF2B5EF4-FFF2-40B4-BE49-F238E27FC236}">
              <a16:creationId xmlns:a16="http://schemas.microsoft.com/office/drawing/2014/main" id="{957277CF-CDFA-446D-BA7C-8142E044E9EE}"/>
            </a:ext>
          </a:extLst>
        </xdr:cNvPr>
        <xdr:cNvCxnSpPr/>
      </xdr:nvCxnSpPr>
      <xdr:spPr>
        <a:xfrm>
          <a:off x="3429000" y="13825220"/>
          <a:ext cx="7493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69214</xdr:rowOff>
    </xdr:from>
    <xdr:to>
      <xdr:col>15</xdr:col>
      <xdr:colOff>101600</xdr:colOff>
      <xdr:row>83</xdr:row>
      <xdr:rowOff>170814</xdr:rowOff>
    </xdr:to>
    <xdr:sp macro="" textlink="">
      <xdr:nvSpPr>
        <xdr:cNvPr id="308" name="楕円 307">
          <a:extLst>
            <a:ext uri="{FF2B5EF4-FFF2-40B4-BE49-F238E27FC236}">
              <a16:creationId xmlns:a16="http://schemas.microsoft.com/office/drawing/2014/main" id="{5FF9B17D-6653-4710-A17E-5F13BC952FC0}"/>
            </a:ext>
          </a:extLst>
        </xdr:cNvPr>
        <xdr:cNvSpPr/>
      </xdr:nvSpPr>
      <xdr:spPr>
        <a:xfrm>
          <a:off x="2571750" y="137725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120014</xdr:rowOff>
    </xdr:from>
    <xdr:to>
      <xdr:col>19</xdr:col>
      <xdr:colOff>177800</xdr:colOff>
      <xdr:row>83</xdr:row>
      <xdr:rowOff>121920</xdr:rowOff>
    </xdr:to>
    <xdr:cxnSp macro="">
      <xdr:nvCxnSpPr>
        <xdr:cNvPr id="309" name="直線コネクタ 308">
          <a:extLst>
            <a:ext uri="{FF2B5EF4-FFF2-40B4-BE49-F238E27FC236}">
              <a16:creationId xmlns:a16="http://schemas.microsoft.com/office/drawing/2014/main" id="{20B6C5AA-561E-4E25-83DA-D2A97AD4B2E5}"/>
            </a:ext>
          </a:extLst>
        </xdr:cNvPr>
        <xdr:cNvCxnSpPr/>
      </xdr:nvCxnSpPr>
      <xdr:spPr>
        <a:xfrm>
          <a:off x="2622550" y="13823314"/>
          <a:ext cx="8064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42545</xdr:rowOff>
    </xdr:from>
    <xdr:to>
      <xdr:col>10</xdr:col>
      <xdr:colOff>165100</xdr:colOff>
      <xdr:row>83</xdr:row>
      <xdr:rowOff>144145</xdr:rowOff>
    </xdr:to>
    <xdr:sp macro="" textlink="">
      <xdr:nvSpPr>
        <xdr:cNvPr id="310" name="楕円 309">
          <a:extLst>
            <a:ext uri="{FF2B5EF4-FFF2-40B4-BE49-F238E27FC236}">
              <a16:creationId xmlns:a16="http://schemas.microsoft.com/office/drawing/2014/main" id="{E70EA555-585A-49BA-81F8-DF555E69B482}"/>
            </a:ext>
          </a:extLst>
        </xdr:cNvPr>
        <xdr:cNvSpPr/>
      </xdr:nvSpPr>
      <xdr:spPr>
        <a:xfrm>
          <a:off x="1778000" y="1374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93345</xdr:rowOff>
    </xdr:from>
    <xdr:to>
      <xdr:col>15</xdr:col>
      <xdr:colOff>50800</xdr:colOff>
      <xdr:row>83</xdr:row>
      <xdr:rowOff>120014</xdr:rowOff>
    </xdr:to>
    <xdr:cxnSp macro="">
      <xdr:nvCxnSpPr>
        <xdr:cNvPr id="311" name="直線コネクタ 310">
          <a:extLst>
            <a:ext uri="{FF2B5EF4-FFF2-40B4-BE49-F238E27FC236}">
              <a16:creationId xmlns:a16="http://schemas.microsoft.com/office/drawing/2014/main" id="{14ECDAB7-4917-43BB-A952-A736FA45A543}"/>
            </a:ext>
          </a:extLst>
        </xdr:cNvPr>
        <xdr:cNvCxnSpPr/>
      </xdr:nvCxnSpPr>
      <xdr:spPr>
        <a:xfrm>
          <a:off x="1828800" y="13796645"/>
          <a:ext cx="79375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31114</xdr:rowOff>
    </xdr:from>
    <xdr:to>
      <xdr:col>6</xdr:col>
      <xdr:colOff>38100</xdr:colOff>
      <xdr:row>83</xdr:row>
      <xdr:rowOff>132714</xdr:rowOff>
    </xdr:to>
    <xdr:sp macro="" textlink="">
      <xdr:nvSpPr>
        <xdr:cNvPr id="312" name="楕円 311">
          <a:extLst>
            <a:ext uri="{FF2B5EF4-FFF2-40B4-BE49-F238E27FC236}">
              <a16:creationId xmlns:a16="http://schemas.microsoft.com/office/drawing/2014/main" id="{B455CED1-55AE-4AE1-886C-1C0712784338}"/>
            </a:ext>
          </a:extLst>
        </xdr:cNvPr>
        <xdr:cNvSpPr/>
      </xdr:nvSpPr>
      <xdr:spPr>
        <a:xfrm>
          <a:off x="984250" y="137344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81914</xdr:rowOff>
    </xdr:from>
    <xdr:to>
      <xdr:col>10</xdr:col>
      <xdr:colOff>114300</xdr:colOff>
      <xdr:row>83</xdr:row>
      <xdr:rowOff>93345</xdr:rowOff>
    </xdr:to>
    <xdr:cxnSp macro="">
      <xdr:nvCxnSpPr>
        <xdr:cNvPr id="313" name="直線コネクタ 312">
          <a:extLst>
            <a:ext uri="{FF2B5EF4-FFF2-40B4-BE49-F238E27FC236}">
              <a16:creationId xmlns:a16="http://schemas.microsoft.com/office/drawing/2014/main" id="{BCB2CD86-EE05-4B1A-96D3-D85FF04464AC}"/>
            </a:ext>
          </a:extLst>
        </xdr:cNvPr>
        <xdr:cNvCxnSpPr/>
      </xdr:nvCxnSpPr>
      <xdr:spPr>
        <a:xfrm>
          <a:off x="1028700" y="13785214"/>
          <a:ext cx="8001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114952</xdr:rowOff>
    </xdr:from>
    <xdr:ext cx="405111" cy="259045"/>
    <xdr:sp macro="" textlink="">
      <xdr:nvSpPr>
        <xdr:cNvPr id="314" name="n_1aveValue【公営住宅】&#10;有形固定資産減価償却率">
          <a:extLst>
            <a:ext uri="{FF2B5EF4-FFF2-40B4-BE49-F238E27FC236}">
              <a16:creationId xmlns:a16="http://schemas.microsoft.com/office/drawing/2014/main" id="{64413A53-87E0-4206-BBFD-97A083D29020}"/>
            </a:ext>
          </a:extLst>
        </xdr:cNvPr>
        <xdr:cNvSpPr txBox="1"/>
      </xdr:nvSpPr>
      <xdr:spPr>
        <a:xfrm>
          <a:off x="32391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107332</xdr:rowOff>
    </xdr:from>
    <xdr:ext cx="405111" cy="259045"/>
    <xdr:sp macro="" textlink="">
      <xdr:nvSpPr>
        <xdr:cNvPr id="315" name="n_2aveValue【公営住宅】&#10;有形固定資産減価償却率">
          <a:extLst>
            <a:ext uri="{FF2B5EF4-FFF2-40B4-BE49-F238E27FC236}">
              <a16:creationId xmlns:a16="http://schemas.microsoft.com/office/drawing/2014/main" id="{B6899781-0046-4C1B-8755-1A6406C3BB3C}"/>
            </a:ext>
          </a:extLst>
        </xdr:cNvPr>
        <xdr:cNvSpPr txBox="1"/>
      </xdr:nvSpPr>
      <xdr:spPr>
        <a:xfrm>
          <a:off x="24390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16" name="n_3aveValue【公営住宅】&#10;有形固定資産減価償却率">
          <a:extLst>
            <a:ext uri="{FF2B5EF4-FFF2-40B4-BE49-F238E27FC236}">
              <a16:creationId xmlns:a16="http://schemas.microsoft.com/office/drawing/2014/main" id="{B81BF322-FA53-4054-A741-3B00C1F88B6A}"/>
            </a:ext>
          </a:extLst>
        </xdr:cNvPr>
        <xdr:cNvSpPr txBox="1"/>
      </xdr:nvSpPr>
      <xdr:spPr>
        <a:xfrm>
          <a:off x="164529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52088</xdr:rowOff>
    </xdr:from>
    <xdr:ext cx="405111" cy="259045"/>
    <xdr:sp macro="" textlink="">
      <xdr:nvSpPr>
        <xdr:cNvPr id="317" name="n_4aveValue【公営住宅】&#10;有形固定資産減価償却率">
          <a:extLst>
            <a:ext uri="{FF2B5EF4-FFF2-40B4-BE49-F238E27FC236}">
              <a16:creationId xmlns:a16="http://schemas.microsoft.com/office/drawing/2014/main" id="{1C683B9F-A2D2-4878-9504-4F8F3B024E6F}"/>
            </a:ext>
          </a:extLst>
        </xdr:cNvPr>
        <xdr:cNvSpPr txBox="1"/>
      </xdr:nvSpPr>
      <xdr:spPr>
        <a:xfrm>
          <a:off x="851544" y="1326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163847</xdr:rowOff>
    </xdr:from>
    <xdr:ext cx="405111" cy="259045"/>
    <xdr:sp macro="" textlink="">
      <xdr:nvSpPr>
        <xdr:cNvPr id="318" name="n_1mainValue【公営住宅】&#10;有形固定資産減価償却率">
          <a:extLst>
            <a:ext uri="{FF2B5EF4-FFF2-40B4-BE49-F238E27FC236}">
              <a16:creationId xmlns:a16="http://schemas.microsoft.com/office/drawing/2014/main" id="{A94B73F7-3BD8-446A-8670-984DC7B67A16}"/>
            </a:ext>
          </a:extLst>
        </xdr:cNvPr>
        <xdr:cNvSpPr txBox="1"/>
      </xdr:nvSpPr>
      <xdr:spPr>
        <a:xfrm>
          <a:off x="32391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161941</xdr:rowOff>
    </xdr:from>
    <xdr:ext cx="405111" cy="259045"/>
    <xdr:sp macro="" textlink="">
      <xdr:nvSpPr>
        <xdr:cNvPr id="319" name="n_2mainValue【公営住宅】&#10;有形固定資産減価償却率">
          <a:extLst>
            <a:ext uri="{FF2B5EF4-FFF2-40B4-BE49-F238E27FC236}">
              <a16:creationId xmlns:a16="http://schemas.microsoft.com/office/drawing/2014/main" id="{10F85002-B8A6-4F8C-89A6-EE5F0716A7E1}"/>
            </a:ext>
          </a:extLst>
        </xdr:cNvPr>
        <xdr:cNvSpPr txBox="1"/>
      </xdr:nvSpPr>
      <xdr:spPr>
        <a:xfrm>
          <a:off x="24390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135272</xdr:rowOff>
    </xdr:from>
    <xdr:ext cx="405111" cy="259045"/>
    <xdr:sp macro="" textlink="">
      <xdr:nvSpPr>
        <xdr:cNvPr id="320" name="n_3mainValue【公営住宅】&#10;有形固定資産減価償却率">
          <a:extLst>
            <a:ext uri="{FF2B5EF4-FFF2-40B4-BE49-F238E27FC236}">
              <a16:creationId xmlns:a16="http://schemas.microsoft.com/office/drawing/2014/main" id="{104C17A0-4ECD-4937-9AC8-33745C376546}"/>
            </a:ext>
          </a:extLst>
        </xdr:cNvPr>
        <xdr:cNvSpPr txBox="1"/>
      </xdr:nvSpPr>
      <xdr:spPr>
        <a:xfrm>
          <a:off x="164529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123841</xdr:rowOff>
    </xdr:from>
    <xdr:ext cx="405111" cy="259045"/>
    <xdr:sp macro="" textlink="">
      <xdr:nvSpPr>
        <xdr:cNvPr id="321" name="n_4mainValue【公営住宅】&#10;有形固定資産減価償却率">
          <a:extLst>
            <a:ext uri="{FF2B5EF4-FFF2-40B4-BE49-F238E27FC236}">
              <a16:creationId xmlns:a16="http://schemas.microsoft.com/office/drawing/2014/main" id="{EF1480AE-3CC1-4AA0-9D20-1B9ACFDCAC80}"/>
            </a:ext>
          </a:extLst>
        </xdr:cNvPr>
        <xdr:cNvSpPr txBox="1"/>
      </xdr:nvSpPr>
      <xdr:spPr>
        <a:xfrm>
          <a:off x="8515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9FFDE67-0A1F-46F4-AA86-B27F9F559666}"/>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3C38F8F-AFB9-4890-980E-EB84ED0E52BB}"/>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054A37B-9474-4510-AA70-69BD1915E668}"/>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1987506-0575-4EB2-8B6A-57761D89FB18}"/>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A84BD8D-5933-407B-B20F-B3202DE4D3E9}"/>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D425C55-FD85-4F86-8FA5-1AAD466D3314}"/>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A0A9703-5D8B-43B6-85D1-DAA8CBF43883}"/>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DD641EA-A119-42E0-A535-D381504994D7}"/>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CD93AD1-0BC1-4A96-9B36-2FA442C6018C}"/>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D0C4032-3B7A-4521-9913-4A7405D69853}"/>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DD1528F0-4773-4894-A1F6-7B038F4563D1}"/>
            </a:ext>
          </a:extLst>
        </xdr:cNvPr>
        <xdr:cNvCxnSpPr/>
      </xdr:nvCxnSpPr>
      <xdr:spPr>
        <a:xfrm>
          <a:off x="5956300" y="1423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C9E0C137-6788-4763-97E0-004C47ECFBA0}"/>
            </a:ext>
          </a:extLst>
        </xdr:cNvPr>
        <xdr:cNvSpPr txBox="1"/>
      </xdr:nvSpPr>
      <xdr:spPr>
        <a:xfrm>
          <a:off x="55272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55714C43-B9E6-4CD0-827F-9495AA67A182}"/>
            </a:ext>
          </a:extLst>
        </xdr:cNvPr>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EA896EC9-649D-4335-B81A-8FAABB9F99C6}"/>
            </a:ext>
          </a:extLst>
        </xdr:cNvPr>
        <xdr:cNvSpPr txBox="1"/>
      </xdr:nvSpPr>
      <xdr:spPr>
        <a:xfrm>
          <a:off x="552722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D8C725A3-4CD1-4887-ABE3-A288E68F41EA}"/>
            </a:ext>
          </a:extLst>
        </xdr:cNvPr>
        <xdr:cNvCxnSpPr/>
      </xdr:nvCxnSpPr>
      <xdr:spPr>
        <a:xfrm>
          <a:off x="5956300" y="1336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D493D49D-AA4B-4869-95B5-5C80842570A8}"/>
            </a:ext>
          </a:extLst>
        </xdr:cNvPr>
        <xdr:cNvSpPr txBox="1"/>
      </xdr:nvSpPr>
      <xdr:spPr>
        <a:xfrm>
          <a:off x="552722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91B50FE3-2FA5-4053-B9B2-AD1B36CEE755}"/>
            </a:ext>
          </a:extLst>
        </xdr:cNvPr>
        <xdr:cNvCxnSpPr/>
      </xdr:nvCxnSpPr>
      <xdr:spPr>
        <a:xfrm>
          <a:off x="5956300" y="1291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25E6FE1E-C440-4685-B417-05FFEF12157C}"/>
            </a:ext>
          </a:extLst>
        </xdr:cNvPr>
        <xdr:cNvSpPr txBox="1"/>
      </xdr:nvSpPr>
      <xdr:spPr>
        <a:xfrm>
          <a:off x="552722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ABC303AF-B80D-48EF-BA51-9231D74CCA5E}"/>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82DA4DDB-136A-4EA4-A22B-DA3CB8582AAC}"/>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BEA6AF4-1148-415A-ACEC-B9638D6EE971}"/>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43" name="直線コネクタ 342">
          <a:extLst>
            <a:ext uri="{FF2B5EF4-FFF2-40B4-BE49-F238E27FC236}">
              <a16:creationId xmlns:a16="http://schemas.microsoft.com/office/drawing/2014/main" id="{190201EA-CAC7-4E97-B95B-368557CD2C5D}"/>
            </a:ext>
          </a:extLst>
        </xdr:cNvPr>
        <xdr:cNvCxnSpPr/>
      </xdr:nvCxnSpPr>
      <xdr:spPr>
        <a:xfrm flipV="1">
          <a:off x="9429115" y="13213181"/>
          <a:ext cx="0" cy="101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44" name="【公営住宅】&#10;一人当たり面積最小値テキスト">
          <a:extLst>
            <a:ext uri="{FF2B5EF4-FFF2-40B4-BE49-F238E27FC236}">
              <a16:creationId xmlns:a16="http://schemas.microsoft.com/office/drawing/2014/main" id="{C5D43855-FF56-4C28-A3BF-183EDE135A8D}"/>
            </a:ext>
          </a:extLst>
        </xdr:cNvPr>
        <xdr:cNvSpPr txBox="1"/>
      </xdr:nvSpPr>
      <xdr:spPr>
        <a:xfrm>
          <a:off x="9467850" y="1423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45" name="直線コネクタ 344">
          <a:extLst>
            <a:ext uri="{FF2B5EF4-FFF2-40B4-BE49-F238E27FC236}">
              <a16:creationId xmlns:a16="http://schemas.microsoft.com/office/drawing/2014/main" id="{4B9BF1B5-5E8A-4A8D-AF39-07BABC0E3FA6}"/>
            </a:ext>
          </a:extLst>
        </xdr:cNvPr>
        <xdr:cNvCxnSpPr/>
      </xdr:nvCxnSpPr>
      <xdr:spPr>
        <a:xfrm>
          <a:off x="9359900" y="142275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46" name="【公営住宅】&#10;一人当たり面積最大値テキスト">
          <a:extLst>
            <a:ext uri="{FF2B5EF4-FFF2-40B4-BE49-F238E27FC236}">
              <a16:creationId xmlns:a16="http://schemas.microsoft.com/office/drawing/2014/main" id="{A8365BDD-1B39-4FA8-90F2-30FAF95143DE}"/>
            </a:ext>
          </a:extLst>
        </xdr:cNvPr>
        <xdr:cNvSpPr txBox="1"/>
      </xdr:nvSpPr>
      <xdr:spPr>
        <a:xfrm>
          <a:off x="9467850" y="130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47" name="直線コネクタ 346">
          <a:extLst>
            <a:ext uri="{FF2B5EF4-FFF2-40B4-BE49-F238E27FC236}">
              <a16:creationId xmlns:a16="http://schemas.microsoft.com/office/drawing/2014/main" id="{7578BE53-C45D-43F9-B32B-8AADF93A7F9D}"/>
            </a:ext>
          </a:extLst>
        </xdr:cNvPr>
        <xdr:cNvCxnSpPr/>
      </xdr:nvCxnSpPr>
      <xdr:spPr>
        <a:xfrm>
          <a:off x="9359900" y="132131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8" name="【公営住宅】&#10;一人当たり面積平均値テキスト">
          <a:extLst>
            <a:ext uri="{FF2B5EF4-FFF2-40B4-BE49-F238E27FC236}">
              <a16:creationId xmlns:a16="http://schemas.microsoft.com/office/drawing/2014/main" id="{3F0EE09B-8315-4F71-8E11-6C806ACBE847}"/>
            </a:ext>
          </a:extLst>
        </xdr:cNvPr>
        <xdr:cNvSpPr txBox="1"/>
      </xdr:nvSpPr>
      <xdr:spPr>
        <a:xfrm>
          <a:off x="9467850" y="13616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a:extLst>
            <a:ext uri="{FF2B5EF4-FFF2-40B4-BE49-F238E27FC236}">
              <a16:creationId xmlns:a16="http://schemas.microsoft.com/office/drawing/2014/main" id="{FD29D692-5EC3-4910-A8DD-6540CAEE4484}"/>
            </a:ext>
          </a:extLst>
        </xdr:cNvPr>
        <xdr:cNvSpPr/>
      </xdr:nvSpPr>
      <xdr:spPr>
        <a:xfrm>
          <a:off x="9398000" y="137591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50" name="フローチャート: 判断 349">
          <a:extLst>
            <a:ext uri="{FF2B5EF4-FFF2-40B4-BE49-F238E27FC236}">
              <a16:creationId xmlns:a16="http://schemas.microsoft.com/office/drawing/2014/main" id="{6235789B-B9DF-4B3A-A0BE-C5BBC736AFBA}"/>
            </a:ext>
          </a:extLst>
        </xdr:cNvPr>
        <xdr:cNvSpPr/>
      </xdr:nvSpPr>
      <xdr:spPr>
        <a:xfrm>
          <a:off x="8636000" y="13774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51" name="フローチャート: 判断 350">
          <a:extLst>
            <a:ext uri="{FF2B5EF4-FFF2-40B4-BE49-F238E27FC236}">
              <a16:creationId xmlns:a16="http://schemas.microsoft.com/office/drawing/2014/main" id="{ABDC08CE-86C7-473E-8896-BFB9D58C1283}"/>
            </a:ext>
          </a:extLst>
        </xdr:cNvPr>
        <xdr:cNvSpPr/>
      </xdr:nvSpPr>
      <xdr:spPr>
        <a:xfrm>
          <a:off x="7842250" y="137797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125831</xdr:rowOff>
    </xdr:from>
    <xdr:to>
      <xdr:col>41</xdr:col>
      <xdr:colOff>101600</xdr:colOff>
      <xdr:row>84</xdr:row>
      <xdr:rowOff>55981</xdr:rowOff>
    </xdr:to>
    <xdr:sp macro="" textlink="">
      <xdr:nvSpPr>
        <xdr:cNvPr id="352" name="フローチャート: 判断 351">
          <a:extLst>
            <a:ext uri="{FF2B5EF4-FFF2-40B4-BE49-F238E27FC236}">
              <a16:creationId xmlns:a16="http://schemas.microsoft.com/office/drawing/2014/main" id="{2FA99784-0E7B-4671-8A8A-9FA51E73D000}"/>
            </a:ext>
          </a:extLst>
        </xdr:cNvPr>
        <xdr:cNvSpPr/>
      </xdr:nvSpPr>
      <xdr:spPr>
        <a:xfrm>
          <a:off x="7029450" y="138291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133147</xdr:rowOff>
    </xdr:from>
    <xdr:to>
      <xdr:col>36</xdr:col>
      <xdr:colOff>165100</xdr:colOff>
      <xdr:row>84</xdr:row>
      <xdr:rowOff>63297</xdr:rowOff>
    </xdr:to>
    <xdr:sp macro="" textlink="">
      <xdr:nvSpPr>
        <xdr:cNvPr id="353" name="フローチャート: 判断 352">
          <a:extLst>
            <a:ext uri="{FF2B5EF4-FFF2-40B4-BE49-F238E27FC236}">
              <a16:creationId xmlns:a16="http://schemas.microsoft.com/office/drawing/2014/main" id="{B600B0DA-32CA-4D5E-9025-7CD7BDD88DA9}"/>
            </a:ext>
          </a:extLst>
        </xdr:cNvPr>
        <xdr:cNvSpPr/>
      </xdr:nvSpPr>
      <xdr:spPr>
        <a:xfrm>
          <a:off x="6235700" y="138364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6F76B4B-691F-4C41-941E-4B3FFCB3A4F6}"/>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A72A30A-0B7C-42FB-B1AE-C021519FE973}"/>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48E6DC7-422A-4901-9490-02EBDF3569AE}"/>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5846E5D-A409-423D-BB52-2C4665421F70}"/>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1290DF0-8CA8-4C24-88BD-845534BA768F}"/>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31192</xdr:rowOff>
    </xdr:from>
    <xdr:to>
      <xdr:col>55</xdr:col>
      <xdr:colOff>50800</xdr:colOff>
      <xdr:row>85</xdr:row>
      <xdr:rowOff>132792</xdr:rowOff>
    </xdr:to>
    <xdr:sp macro="" textlink="">
      <xdr:nvSpPr>
        <xdr:cNvPr id="359" name="楕円 358">
          <a:extLst>
            <a:ext uri="{FF2B5EF4-FFF2-40B4-BE49-F238E27FC236}">
              <a16:creationId xmlns:a16="http://schemas.microsoft.com/office/drawing/2014/main" id="{C5E719CE-8151-41E8-9A43-F8716E223F37}"/>
            </a:ext>
          </a:extLst>
        </xdr:cNvPr>
        <xdr:cNvSpPr/>
      </xdr:nvSpPr>
      <xdr:spPr>
        <a:xfrm>
          <a:off x="9398000" y="140646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117569</xdr:rowOff>
    </xdr:from>
    <xdr:ext cx="469744" cy="259045"/>
    <xdr:sp macro="" textlink="">
      <xdr:nvSpPr>
        <xdr:cNvPr id="360" name="【公営住宅】&#10;一人当たり面積該当値テキスト">
          <a:extLst>
            <a:ext uri="{FF2B5EF4-FFF2-40B4-BE49-F238E27FC236}">
              <a16:creationId xmlns:a16="http://schemas.microsoft.com/office/drawing/2014/main" id="{A6BCD8D5-55AC-43AD-A538-B98E19687B48}"/>
            </a:ext>
          </a:extLst>
        </xdr:cNvPr>
        <xdr:cNvSpPr txBox="1"/>
      </xdr:nvSpPr>
      <xdr:spPr>
        <a:xfrm>
          <a:off x="9467850" y="1398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61" name="楕円 360">
          <a:extLst>
            <a:ext uri="{FF2B5EF4-FFF2-40B4-BE49-F238E27FC236}">
              <a16:creationId xmlns:a16="http://schemas.microsoft.com/office/drawing/2014/main" id="{DE366C57-BC6C-4E20-8F12-49E7E8FFF818}"/>
            </a:ext>
          </a:extLst>
        </xdr:cNvPr>
        <xdr:cNvSpPr/>
      </xdr:nvSpPr>
      <xdr:spPr>
        <a:xfrm>
          <a:off x="8636000" y="1406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81992</xdr:rowOff>
    </xdr:from>
    <xdr:to>
      <xdr:col>55</xdr:col>
      <xdr:colOff>0</xdr:colOff>
      <xdr:row>85</xdr:row>
      <xdr:rowOff>83820</xdr:rowOff>
    </xdr:to>
    <xdr:cxnSp macro="">
      <xdr:nvCxnSpPr>
        <xdr:cNvPr id="362" name="直線コネクタ 361">
          <a:extLst>
            <a:ext uri="{FF2B5EF4-FFF2-40B4-BE49-F238E27FC236}">
              <a16:creationId xmlns:a16="http://schemas.microsoft.com/office/drawing/2014/main" id="{A4722E6D-1036-4A5C-8142-75060E54ECA3}"/>
            </a:ext>
          </a:extLst>
        </xdr:cNvPr>
        <xdr:cNvCxnSpPr/>
      </xdr:nvCxnSpPr>
      <xdr:spPr>
        <a:xfrm flipV="1">
          <a:off x="8686800" y="14115492"/>
          <a:ext cx="74295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35306</xdr:rowOff>
    </xdr:from>
    <xdr:to>
      <xdr:col>46</xdr:col>
      <xdr:colOff>38100</xdr:colOff>
      <xdr:row>85</xdr:row>
      <xdr:rowOff>136906</xdr:rowOff>
    </xdr:to>
    <xdr:sp macro="" textlink="">
      <xdr:nvSpPr>
        <xdr:cNvPr id="363" name="楕円 362">
          <a:extLst>
            <a:ext uri="{FF2B5EF4-FFF2-40B4-BE49-F238E27FC236}">
              <a16:creationId xmlns:a16="http://schemas.microsoft.com/office/drawing/2014/main" id="{81A6C6F1-6F63-4792-A876-DCD32C5A303C}"/>
            </a:ext>
          </a:extLst>
        </xdr:cNvPr>
        <xdr:cNvSpPr/>
      </xdr:nvSpPr>
      <xdr:spPr>
        <a:xfrm>
          <a:off x="7842250" y="140688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86106</xdr:rowOff>
    </xdr:to>
    <xdr:cxnSp macro="">
      <xdr:nvCxnSpPr>
        <xdr:cNvPr id="364" name="直線コネクタ 363">
          <a:extLst>
            <a:ext uri="{FF2B5EF4-FFF2-40B4-BE49-F238E27FC236}">
              <a16:creationId xmlns:a16="http://schemas.microsoft.com/office/drawing/2014/main" id="{067E9A4A-7CC3-4D81-BA16-621DF34A0334}"/>
            </a:ext>
          </a:extLst>
        </xdr:cNvPr>
        <xdr:cNvCxnSpPr/>
      </xdr:nvCxnSpPr>
      <xdr:spPr>
        <a:xfrm flipV="1">
          <a:off x="7886700" y="14117320"/>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37592</xdr:rowOff>
    </xdr:from>
    <xdr:to>
      <xdr:col>41</xdr:col>
      <xdr:colOff>101600</xdr:colOff>
      <xdr:row>85</xdr:row>
      <xdr:rowOff>139192</xdr:rowOff>
    </xdr:to>
    <xdr:sp macro="" textlink="">
      <xdr:nvSpPr>
        <xdr:cNvPr id="365" name="楕円 364">
          <a:extLst>
            <a:ext uri="{FF2B5EF4-FFF2-40B4-BE49-F238E27FC236}">
              <a16:creationId xmlns:a16="http://schemas.microsoft.com/office/drawing/2014/main" id="{B34D4DF8-6767-446B-99EA-3D1844A332A3}"/>
            </a:ext>
          </a:extLst>
        </xdr:cNvPr>
        <xdr:cNvSpPr/>
      </xdr:nvSpPr>
      <xdr:spPr>
        <a:xfrm>
          <a:off x="7029450" y="1407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86106</xdr:rowOff>
    </xdr:from>
    <xdr:to>
      <xdr:col>45</xdr:col>
      <xdr:colOff>177800</xdr:colOff>
      <xdr:row>85</xdr:row>
      <xdr:rowOff>88392</xdr:rowOff>
    </xdr:to>
    <xdr:cxnSp macro="">
      <xdr:nvCxnSpPr>
        <xdr:cNvPr id="366" name="直線コネクタ 365">
          <a:extLst>
            <a:ext uri="{FF2B5EF4-FFF2-40B4-BE49-F238E27FC236}">
              <a16:creationId xmlns:a16="http://schemas.microsoft.com/office/drawing/2014/main" id="{5986C198-6A83-4911-874A-43011C218A2A}"/>
            </a:ext>
          </a:extLst>
        </xdr:cNvPr>
        <xdr:cNvCxnSpPr/>
      </xdr:nvCxnSpPr>
      <xdr:spPr>
        <a:xfrm flipV="1">
          <a:off x="7080250" y="14119606"/>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34849</xdr:rowOff>
    </xdr:from>
    <xdr:to>
      <xdr:col>36</xdr:col>
      <xdr:colOff>165100</xdr:colOff>
      <xdr:row>85</xdr:row>
      <xdr:rowOff>136449</xdr:rowOff>
    </xdr:to>
    <xdr:sp macro="" textlink="">
      <xdr:nvSpPr>
        <xdr:cNvPr id="367" name="楕円 366">
          <a:extLst>
            <a:ext uri="{FF2B5EF4-FFF2-40B4-BE49-F238E27FC236}">
              <a16:creationId xmlns:a16="http://schemas.microsoft.com/office/drawing/2014/main" id="{7690ECF0-299A-4292-A57D-A366C2319FC9}"/>
            </a:ext>
          </a:extLst>
        </xdr:cNvPr>
        <xdr:cNvSpPr/>
      </xdr:nvSpPr>
      <xdr:spPr>
        <a:xfrm>
          <a:off x="6235700" y="1406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85649</xdr:rowOff>
    </xdr:from>
    <xdr:to>
      <xdr:col>41</xdr:col>
      <xdr:colOff>50800</xdr:colOff>
      <xdr:row>85</xdr:row>
      <xdr:rowOff>88392</xdr:rowOff>
    </xdr:to>
    <xdr:cxnSp macro="">
      <xdr:nvCxnSpPr>
        <xdr:cNvPr id="368" name="直線コネクタ 367">
          <a:extLst>
            <a:ext uri="{FF2B5EF4-FFF2-40B4-BE49-F238E27FC236}">
              <a16:creationId xmlns:a16="http://schemas.microsoft.com/office/drawing/2014/main" id="{1EFF838F-3275-4F5E-B4C3-6FB175F634D9}"/>
            </a:ext>
          </a:extLst>
        </xdr:cNvPr>
        <xdr:cNvCxnSpPr/>
      </xdr:nvCxnSpPr>
      <xdr:spPr>
        <a:xfrm>
          <a:off x="6286500" y="14119149"/>
          <a:ext cx="79375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17645</xdr:rowOff>
    </xdr:from>
    <xdr:ext cx="469744" cy="259045"/>
    <xdr:sp macro="" textlink="">
      <xdr:nvSpPr>
        <xdr:cNvPr id="369" name="n_1aveValue【公営住宅】&#10;一人当たり面積">
          <a:extLst>
            <a:ext uri="{FF2B5EF4-FFF2-40B4-BE49-F238E27FC236}">
              <a16:creationId xmlns:a16="http://schemas.microsoft.com/office/drawing/2014/main" id="{CF208D4D-08B6-492B-8150-FB99A634CA27}"/>
            </a:ext>
          </a:extLst>
        </xdr:cNvPr>
        <xdr:cNvSpPr txBox="1"/>
      </xdr:nvSpPr>
      <xdr:spPr>
        <a:xfrm>
          <a:off x="8458277" y="1355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370" name="n_2aveValue【公営住宅】&#10;一人当たり面積">
          <a:extLst>
            <a:ext uri="{FF2B5EF4-FFF2-40B4-BE49-F238E27FC236}">
              <a16:creationId xmlns:a16="http://schemas.microsoft.com/office/drawing/2014/main" id="{A52DD82D-85D4-4A92-AFF9-315536488BF3}"/>
            </a:ext>
          </a:extLst>
        </xdr:cNvPr>
        <xdr:cNvSpPr txBox="1"/>
      </xdr:nvSpPr>
      <xdr:spPr>
        <a:xfrm>
          <a:off x="7677227" y="1356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72508</xdr:rowOff>
    </xdr:from>
    <xdr:ext cx="469744" cy="259045"/>
    <xdr:sp macro="" textlink="">
      <xdr:nvSpPr>
        <xdr:cNvPr id="371" name="n_3aveValue【公営住宅】&#10;一人当たり面積">
          <a:extLst>
            <a:ext uri="{FF2B5EF4-FFF2-40B4-BE49-F238E27FC236}">
              <a16:creationId xmlns:a16="http://schemas.microsoft.com/office/drawing/2014/main" id="{3849657B-8521-482F-B479-07FDD8FB39DF}"/>
            </a:ext>
          </a:extLst>
        </xdr:cNvPr>
        <xdr:cNvSpPr txBox="1"/>
      </xdr:nvSpPr>
      <xdr:spPr>
        <a:xfrm>
          <a:off x="6864427" y="1361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79824</xdr:rowOff>
    </xdr:from>
    <xdr:ext cx="469744" cy="259045"/>
    <xdr:sp macro="" textlink="">
      <xdr:nvSpPr>
        <xdr:cNvPr id="372" name="n_4aveValue【公営住宅】&#10;一人当たり面積">
          <a:extLst>
            <a:ext uri="{FF2B5EF4-FFF2-40B4-BE49-F238E27FC236}">
              <a16:creationId xmlns:a16="http://schemas.microsoft.com/office/drawing/2014/main" id="{698B9BF7-AE6F-4176-B1C2-2511AE8E6F05}"/>
            </a:ext>
          </a:extLst>
        </xdr:cNvPr>
        <xdr:cNvSpPr txBox="1"/>
      </xdr:nvSpPr>
      <xdr:spPr>
        <a:xfrm>
          <a:off x="6070677" y="1361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373" name="n_1mainValue【公営住宅】&#10;一人当たり面積">
          <a:extLst>
            <a:ext uri="{FF2B5EF4-FFF2-40B4-BE49-F238E27FC236}">
              <a16:creationId xmlns:a16="http://schemas.microsoft.com/office/drawing/2014/main" id="{C1AF949B-2400-493C-914D-8BB461F39E39}"/>
            </a:ext>
          </a:extLst>
        </xdr:cNvPr>
        <xdr:cNvSpPr txBox="1"/>
      </xdr:nvSpPr>
      <xdr:spPr>
        <a:xfrm>
          <a:off x="8458277" y="1415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128033</xdr:rowOff>
    </xdr:from>
    <xdr:ext cx="469744" cy="259045"/>
    <xdr:sp macro="" textlink="">
      <xdr:nvSpPr>
        <xdr:cNvPr id="374" name="n_2mainValue【公営住宅】&#10;一人当たり面積">
          <a:extLst>
            <a:ext uri="{FF2B5EF4-FFF2-40B4-BE49-F238E27FC236}">
              <a16:creationId xmlns:a16="http://schemas.microsoft.com/office/drawing/2014/main" id="{D83D8AEB-C708-41D2-AACC-B4D11F8D9218}"/>
            </a:ext>
          </a:extLst>
        </xdr:cNvPr>
        <xdr:cNvSpPr txBox="1"/>
      </xdr:nvSpPr>
      <xdr:spPr>
        <a:xfrm>
          <a:off x="7677227" y="1416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130319</xdr:rowOff>
    </xdr:from>
    <xdr:ext cx="469744" cy="259045"/>
    <xdr:sp macro="" textlink="">
      <xdr:nvSpPr>
        <xdr:cNvPr id="375" name="n_3mainValue【公営住宅】&#10;一人当たり面積">
          <a:extLst>
            <a:ext uri="{FF2B5EF4-FFF2-40B4-BE49-F238E27FC236}">
              <a16:creationId xmlns:a16="http://schemas.microsoft.com/office/drawing/2014/main" id="{8ED1278B-6D79-4CD4-A9AE-87B0E0F824AC}"/>
            </a:ext>
          </a:extLst>
        </xdr:cNvPr>
        <xdr:cNvSpPr txBox="1"/>
      </xdr:nvSpPr>
      <xdr:spPr>
        <a:xfrm>
          <a:off x="6864427" y="1416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127576</xdr:rowOff>
    </xdr:from>
    <xdr:ext cx="469744" cy="259045"/>
    <xdr:sp macro="" textlink="">
      <xdr:nvSpPr>
        <xdr:cNvPr id="376" name="n_4mainValue【公営住宅】&#10;一人当たり面積">
          <a:extLst>
            <a:ext uri="{FF2B5EF4-FFF2-40B4-BE49-F238E27FC236}">
              <a16:creationId xmlns:a16="http://schemas.microsoft.com/office/drawing/2014/main" id="{7E264067-4F2A-468C-B3B9-654CA40FBD31}"/>
            </a:ext>
          </a:extLst>
        </xdr:cNvPr>
        <xdr:cNvSpPr txBox="1"/>
      </xdr:nvSpPr>
      <xdr:spPr>
        <a:xfrm>
          <a:off x="6070677" y="141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17459982-5A55-4CBB-BAE6-85BD897C804B}"/>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6EB4B817-5826-468F-AB5B-8C5B0B7B2912}"/>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1A03BD2-715B-415B-85DD-C0283D641EED}"/>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28AD8C1B-23F4-40E4-8F5D-39592DB23326}"/>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A52BD02E-29EC-4BF0-A580-3A5DB1E05BD7}"/>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C7BFABB8-BCCE-48F4-B494-525DA43AC144}"/>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41046DDE-80A5-4526-92DE-AD2546A78B78}"/>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B38C8B6F-D33E-4CE6-BE91-8F65D3EABF92}"/>
            </a:ext>
          </a:extLst>
        </xdr:cNvPr>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3EA20B0A-B992-44C5-AFBF-98E585C560E9}"/>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61B09B06-77F8-441D-A98D-8948E3374068}"/>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2B62C829-FEED-4F54-9478-636976E7C627}"/>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B2B29D5E-EF9A-4A26-AA21-C91B68D1D48A}"/>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244D3476-4215-462E-A915-AD7BA051A27C}"/>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5DB9A936-46CA-4FAD-BB32-9B7E88B0C0FE}"/>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8CC6A376-9335-44D4-B660-565492E44A5D}"/>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4EE5D034-3A2F-4C43-8B8B-5DDE03867D21}"/>
            </a:ext>
          </a:extLst>
        </xdr:cNvPr>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DE527BA4-EE2F-4850-88FD-BCDCB82C9AAF}"/>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FA574E16-4DD9-4E18-8E6E-4ED1ED0A18DD}"/>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A9222297-1F8D-4729-9065-7B27AB476B13}"/>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A68946FC-EAB4-4E5E-84B8-3D8503AF3C0F}"/>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3C32386F-FB65-4704-811F-5D7EC96BCBA3}"/>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97E8A4F3-AD6C-48ED-B042-5AAB4F03EA44}"/>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82D466A9-6F2C-4012-8A73-F7E48A8A20AA}"/>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C0913E33-B9A1-424F-8144-4416822244DB}"/>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9108B0B8-128B-4C90-85EC-C0A59F0E6838}"/>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AD0C43FE-E50E-4B4A-B689-368853F0D88F}"/>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E811DCD8-9488-460E-BBAA-F5CD0BCB4ED0}"/>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76C8726C-DB6D-4540-BADD-A1ED32B37C30}"/>
            </a:ext>
          </a:extLst>
        </xdr:cNvPr>
        <xdr:cNvCxnSpPr/>
      </xdr:nvCxnSpPr>
      <xdr:spPr>
        <a:xfrm>
          <a:off x="11207750" y="6902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a:extLst>
            <a:ext uri="{FF2B5EF4-FFF2-40B4-BE49-F238E27FC236}">
              <a16:creationId xmlns:a16="http://schemas.microsoft.com/office/drawing/2014/main" id="{C76A2C7A-0D99-40C0-B33B-6085A71F0693}"/>
            </a:ext>
          </a:extLst>
        </xdr:cNvPr>
        <xdr:cNvSpPr txBox="1"/>
      </xdr:nvSpPr>
      <xdr:spPr>
        <a:xfrm>
          <a:off x="107977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7FB7E823-41E1-4B77-B7D2-120566C9F546}"/>
            </a:ext>
          </a:extLst>
        </xdr:cNvPr>
        <xdr:cNvCxnSpPr/>
      </xdr:nvCxnSpPr>
      <xdr:spPr>
        <a:xfrm>
          <a:off x="11207750" y="6457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BA7EC86D-F01F-4669-AA04-9442D506BFBE}"/>
            </a:ext>
          </a:extLst>
        </xdr:cNvPr>
        <xdr:cNvSpPr txBox="1"/>
      </xdr:nvSpPr>
      <xdr:spPr>
        <a:xfrm>
          <a:off x="108427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7C6645C5-5A19-465B-95E8-BB1730B27CA4}"/>
            </a:ext>
          </a:extLst>
        </xdr:cNvPr>
        <xdr:cNvCxnSpPr/>
      </xdr:nvCxnSpPr>
      <xdr:spPr>
        <a:xfrm>
          <a:off x="11207750" y="6019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E63B4036-959C-42A6-A18C-F8EDB227589B}"/>
            </a:ext>
          </a:extLst>
        </xdr:cNvPr>
        <xdr:cNvSpPr txBox="1"/>
      </xdr:nvSpPr>
      <xdr:spPr>
        <a:xfrm>
          <a:off x="108427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2F74CFC1-22F5-4D44-98EE-7C2BC239DC67}"/>
            </a:ext>
          </a:extLst>
        </xdr:cNvPr>
        <xdr:cNvCxnSpPr/>
      </xdr:nvCxnSpPr>
      <xdr:spPr>
        <a:xfrm>
          <a:off x="11207750" y="5581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42DC21F6-A42F-477C-88F2-AE788D953EC7}"/>
            </a:ext>
          </a:extLst>
        </xdr:cNvPr>
        <xdr:cNvSpPr txBox="1"/>
      </xdr:nvSpPr>
      <xdr:spPr>
        <a:xfrm>
          <a:off x="108427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9B6C5726-428F-48CA-AD1F-FE61C74F326E}"/>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id="{0BD2D259-0F2D-47BE-8E87-E3C7C3A18C6A}"/>
            </a:ext>
          </a:extLst>
        </xdr:cNvPr>
        <xdr:cNvSpPr txBox="1"/>
      </xdr:nvSpPr>
      <xdr:spPr>
        <a:xfrm>
          <a:off x="108427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4A6B660E-3C12-45F0-B063-145E282E0494}"/>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121920</xdr:rowOff>
    </xdr:from>
    <xdr:to>
      <xdr:col>85</xdr:col>
      <xdr:colOff>126364</xdr:colOff>
      <xdr:row>41</xdr:row>
      <xdr:rowOff>133350</xdr:rowOff>
    </xdr:to>
    <xdr:cxnSp macro="">
      <xdr:nvCxnSpPr>
        <xdr:cNvPr id="415" name="直線コネクタ 414">
          <a:extLst>
            <a:ext uri="{FF2B5EF4-FFF2-40B4-BE49-F238E27FC236}">
              <a16:creationId xmlns:a16="http://schemas.microsoft.com/office/drawing/2014/main" id="{15138B86-4F1C-47CD-89B9-70BAA9372FDF}"/>
            </a:ext>
          </a:extLst>
        </xdr:cNvPr>
        <xdr:cNvCxnSpPr/>
      </xdr:nvCxnSpPr>
      <xdr:spPr>
        <a:xfrm flipV="1">
          <a:off x="14699614" y="5570220"/>
          <a:ext cx="0" cy="133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6" name="【認定こども園・幼稚園・保育所】&#10;有形固定資産減価償却率最小値テキスト">
          <a:extLst>
            <a:ext uri="{FF2B5EF4-FFF2-40B4-BE49-F238E27FC236}">
              <a16:creationId xmlns:a16="http://schemas.microsoft.com/office/drawing/2014/main" id="{1793B32C-616D-4BF4-A058-68111272DF99}"/>
            </a:ext>
          </a:extLst>
        </xdr:cNvPr>
        <xdr:cNvSpPr txBox="1"/>
      </xdr:nvSpPr>
      <xdr:spPr>
        <a:xfrm>
          <a:off x="14738350" y="690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7" name="直線コネクタ 416">
          <a:extLst>
            <a:ext uri="{FF2B5EF4-FFF2-40B4-BE49-F238E27FC236}">
              <a16:creationId xmlns:a16="http://schemas.microsoft.com/office/drawing/2014/main" id="{15D0DC19-74FD-4B88-907E-B4EA671B6434}"/>
            </a:ext>
          </a:extLst>
        </xdr:cNvPr>
        <xdr:cNvCxnSpPr/>
      </xdr:nvCxnSpPr>
      <xdr:spPr>
        <a:xfrm>
          <a:off x="14611350" y="6902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68597</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8618BCA7-CCD2-4B56-B965-AA712CD3272D}"/>
            </a:ext>
          </a:extLst>
        </xdr:cNvPr>
        <xdr:cNvSpPr txBox="1"/>
      </xdr:nvSpPr>
      <xdr:spPr>
        <a:xfrm>
          <a:off x="14738350" y="53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419" name="直線コネクタ 418">
          <a:extLst>
            <a:ext uri="{FF2B5EF4-FFF2-40B4-BE49-F238E27FC236}">
              <a16:creationId xmlns:a16="http://schemas.microsoft.com/office/drawing/2014/main" id="{EA3C23E6-071C-4231-A48D-F56491766DA9}"/>
            </a:ext>
          </a:extLst>
        </xdr:cNvPr>
        <xdr:cNvCxnSpPr/>
      </xdr:nvCxnSpPr>
      <xdr:spPr>
        <a:xfrm>
          <a:off x="14611350" y="55702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108983</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AFE8D170-13F0-4603-B45A-91F2E3A58351}"/>
            </a:ext>
          </a:extLst>
        </xdr:cNvPr>
        <xdr:cNvSpPr txBox="1"/>
      </xdr:nvSpPr>
      <xdr:spPr>
        <a:xfrm>
          <a:off x="14738350" y="6052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130556</xdr:rowOff>
    </xdr:from>
    <xdr:to>
      <xdr:col>85</xdr:col>
      <xdr:colOff>177800</xdr:colOff>
      <xdr:row>37</xdr:row>
      <xdr:rowOff>60706</xdr:rowOff>
    </xdr:to>
    <xdr:sp macro="" textlink="">
      <xdr:nvSpPr>
        <xdr:cNvPr id="421" name="フローチャート: 判断 420">
          <a:extLst>
            <a:ext uri="{FF2B5EF4-FFF2-40B4-BE49-F238E27FC236}">
              <a16:creationId xmlns:a16="http://schemas.microsoft.com/office/drawing/2014/main" id="{E25B0004-EFD3-42A5-A88B-DBC1BE42503A}"/>
            </a:ext>
          </a:extLst>
        </xdr:cNvPr>
        <xdr:cNvSpPr/>
      </xdr:nvSpPr>
      <xdr:spPr>
        <a:xfrm>
          <a:off x="14649450" y="60741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22" name="フローチャート: 判断 421">
          <a:extLst>
            <a:ext uri="{FF2B5EF4-FFF2-40B4-BE49-F238E27FC236}">
              <a16:creationId xmlns:a16="http://schemas.microsoft.com/office/drawing/2014/main" id="{0222F499-4BF6-4330-B85F-A9D32B00680F}"/>
            </a:ext>
          </a:extLst>
        </xdr:cNvPr>
        <xdr:cNvSpPr/>
      </xdr:nvSpPr>
      <xdr:spPr>
        <a:xfrm>
          <a:off x="13887450" y="598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23" name="フローチャート: 判断 422">
          <a:extLst>
            <a:ext uri="{FF2B5EF4-FFF2-40B4-BE49-F238E27FC236}">
              <a16:creationId xmlns:a16="http://schemas.microsoft.com/office/drawing/2014/main" id="{89A79181-A93B-4DE4-87A9-0661D27DF6F2}"/>
            </a:ext>
          </a:extLst>
        </xdr:cNvPr>
        <xdr:cNvSpPr/>
      </xdr:nvSpPr>
      <xdr:spPr>
        <a:xfrm>
          <a:off x="13093700" y="5941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39116</xdr:rowOff>
    </xdr:from>
    <xdr:to>
      <xdr:col>72</xdr:col>
      <xdr:colOff>38100</xdr:colOff>
      <xdr:row>36</xdr:row>
      <xdr:rowOff>140716</xdr:rowOff>
    </xdr:to>
    <xdr:sp macro="" textlink="">
      <xdr:nvSpPr>
        <xdr:cNvPr id="424" name="フローチャート: 判断 423">
          <a:extLst>
            <a:ext uri="{FF2B5EF4-FFF2-40B4-BE49-F238E27FC236}">
              <a16:creationId xmlns:a16="http://schemas.microsoft.com/office/drawing/2014/main" id="{DD3D5DCE-E46C-40B0-8205-1135669A8C41}"/>
            </a:ext>
          </a:extLst>
        </xdr:cNvPr>
        <xdr:cNvSpPr/>
      </xdr:nvSpPr>
      <xdr:spPr>
        <a:xfrm>
          <a:off x="12299950" y="59827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7112</xdr:rowOff>
    </xdr:from>
    <xdr:to>
      <xdr:col>67</xdr:col>
      <xdr:colOff>101600</xdr:colOff>
      <xdr:row>36</xdr:row>
      <xdr:rowOff>108712</xdr:rowOff>
    </xdr:to>
    <xdr:sp macro="" textlink="">
      <xdr:nvSpPr>
        <xdr:cNvPr id="425" name="フローチャート: 判断 424">
          <a:extLst>
            <a:ext uri="{FF2B5EF4-FFF2-40B4-BE49-F238E27FC236}">
              <a16:creationId xmlns:a16="http://schemas.microsoft.com/office/drawing/2014/main" id="{240FB3AF-6F90-49E1-A80F-466C045E5F00}"/>
            </a:ext>
          </a:extLst>
        </xdr:cNvPr>
        <xdr:cNvSpPr/>
      </xdr:nvSpPr>
      <xdr:spPr>
        <a:xfrm>
          <a:off x="11487150" y="59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1B9EAF7-5DEC-4451-8B9B-9170212EA996}"/>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E35D34F-B9C9-45D1-B955-C88EA855B945}"/>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7B0EE34-3CDA-42D2-9E3C-E77BACB3F51E}"/>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476671C-AEFD-40AF-9DF9-2020E2C8A327}"/>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E44E79A-FBE8-4D73-8B77-254271D4BCD4}"/>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112268</xdr:rowOff>
    </xdr:from>
    <xdr:to>
      <xdr:col>85</xdr:col>
      <xdr:colOff>177800</xdr:colOff>
      <xdr:row>35</xdr:row>
      <xdr:rowOff>42418</xdr:rowOff>
    </xdr:to>
    <xdr:sp macro="" textlink="">
      <xdr:nvSpPr>
        <xdr:cNvPr id="431" name="楕円 430">
          <a:extLst>
            <a:ext uri="{FF2B5EF4-FFF2-40B4-BE49-F238E27FC236}">
              <a16:creationId xmlns:a16="http://schemas.microsoft.com/office/drawing/2014/main" id="{ADF22CE3-309B-433E-9978-D7A8B99D4443}"/>
            </a:ext>
          </a:extLst>
        </xdr:cNvPr>
        <xdr:cNvSpPr/>
      </xdr:nvSpPr>
      <xdr:spPr>
        <a:xfrm>
          <a:off x="14649450" y="57256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135145</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95F4C2CF-58F0-4C0F-B733-31BF0D866DE6}"/>
            </a:ext>
          </a:extLst>
        </xdr:cNvPr>
        <xdr:cNvSpPr txBox="1"/>
      </xdr:nvSpPr>
      <xdr:spPr>
        <a:xfrm>
          <a:off x="14738350" y="558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71120</xdr:rowOff>
    </xdr:from>
    <xdr:to>
      <xdr:col>81</xdr:col>
      <xdr:colOff>101600</xdr:colOff>
      <xdr:row>35</xdr:row>
      <xdr:rowOff>1270</xdr:rowOff>
    </xdr:to>
    <xdr:sp macro="" textlink="">
      <xdr:nvSpPr>
        <xdr:cNvPr id="433" name="楕円 432">
          <a:extLst>
            <a:ext uri="{FF2B5EF4-FFF2-40B4-BE49-F238E27FC236}">
              <a16:creationId xmlns:a16="http://schemas.microsoft.com/office/drawing/2014/main" id="{E8D242B4-D238-4033-A548-1C6F4E30342B}"/>
            </a:ext>
          </a:extLst>
        </xdr:cNvPr>
        <xdr:cNvSpPr/>
      </xdr:nvSpPr>
      <xdr:spPr>
        <a:xfrm>
          <a:off x="13887450" y="5684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121920</xdr:rowOff>
    </xdr:from>
    <xdr:to>
      <xdr:col>85</xdr:col>
      <xdr:colOff>127000</xdr:colOff>
      <xdr:row>34</xdr:row>
      <xdr:rowOff>163068</xdr:rowOff>
    </xdr:to>
    <xdr:cxnSp macro="">
      <xdr:nvCxnSpPr>
        <xdr:cNvPr id="434" name="直線コネクタ 433">
          <a:extLst>
            <a:ext uri="{FF2B5EF4-FFF2-40B4-BE49-F238E27FC236}">
              <a16:creationId xmlns:a16="http://schemas.microsoft.com/office/drawing/2014/main" id="{2512882D-03D0-445E-83ED-0CDBD9820550}"/>
            </a:ext>
          </a:extLst>
        </xdr:cNvPr>
        <xdr:cNvCxnSpPr/>
      </xdr:nvCxnSpPr>
      <xdr:spPr>
        <a:xfrm>
          <a:off x="13938250" y="5735320"/>
          <a:ext cx="762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52832</xdr:rowOff>
    </xdr:from>
    <xdr:to>
      <xdr:col>76</xdr:col>
      <xdr:colOff>165100</xdr:colOff>
      <xdr:row>34</xdr:row>
      <xdr:rowOff>154432</xdr:rowOff>
    </xdr:to>
    <xdr:sp macro="" textlink="">
      <xdr:nvSpPr>
        <xdr:cNvPr id="435" name="楕円 434">
          <a:extLst>
            <a:ext uri="{FF2B5EF4-FFF2-40B4-BE49-F238E27FC236}">
              <a16:creationId xmlns:a16="http://schemas.microsoft.com/office/drawing/2014/main" id="{39A79BAB-FE04-4EA2-B1D4-F7530C0A855C}"/>
            </a:ext>
          </a:extLst>
        </xdr:cNvPr>
        <xdr:cNvSpPr/>
      </xdr:nvSpPr>
      <xdr:spPr>
        <a:xfrm>
          <a:off x="13093700" y="56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103632</xdr:rowOff>
    </xdr:from>
    <xdr:to>
      <xdr:col>81</xdr:col>
      <xdr:colOff>50800</xdr:colOff>
      <xdr:row>34</xdr:row>
      <xdr:rowOff>121920</xdr:rowOff>
    </xdr:to>
    <xdr:cxnSp macro="">
      <xdr:nvCxnSpPr>
        <xdr:cNvPr id="436" name="直線コネクタ 435">
          <a:extLst>
            <a:ext uri="{FF2B5EF4-FFF2-40B4-BE49-F238E27FC236}">
              <a16:creationId xmlns:a16="http://schemas.microsoft.com/office/drawing/2014/main" id="{77F716F6-CCAB-4FC2-8079-7EE47185D7B3}"/>
            </a:ext>
          </a:extLst>
        </xdr:cNvPr>
        <xdr:cNvCxnSpPr/>
      </xdr:nvCxnSpPr>
      <xdr:spPr>
        <a:xfrm>
          <a:off x="13144500" y="5717032"/>
          <a:ext cx="7937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11684</xdr:rowOff>
    </xdr:from>
    <xdr:to>
      <xdr:col>72</xdr:col>
      <xdr:colOff>38100</xdr:colOff>
      <xdr:row>34</xdr:row>
      <xdr:rowOff>113284</xdr:rowOff>
    </xdr:to>
    <xdr:sp macro="" textlink="">
      <xdr:nvSpPr>
        <xdr:cNvPr id="437" name="楕円 436">
          <a:extLst>
            <a:ext uri="{FF2B5EF4-FFF2-40B4-BE49-F238E27FC236}">
              <a16:creationId xmlns:a16="http://schemas.microsoft.com/office/drawing/2014/main" id="{BF3B3D36-E19D-4E7B-831F-ECB8215EB9D5}"/>
            </a:ext>
          </a:extLst>
        </xdr:cNvPr>
        <xdr:cNvSpPr/>
      </xdr:nvSpPr>
      <xdr:spPr>
        <a:xfrm>
          <a:off x="12299950" y="56250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62484</xdr:rowOff>
    </xdr:from>
    <xdr:to>
      <xdr:col>76</xdr:col>
      <xdr:colOff>114300</xdr:colOff>
      <xdr:row>34</xdr:row>
      <xdr:rowOff>103632</xdr:rowOff>
    </xdr:to>
    <xdr:cxnSp macro="">
      <xdr:nvCxnSpPr>
        <xdr:cNvPr id="438" name="直線コネクタ 437">
          <a:extLst>
            <a:ext uri="{FF2B5EF4-FFF2-40B4-BE49-F238E27FC236}">
              <a16:creationId xmlns:a16="http://schemas.microsoft.com/office/drawing/2014/main" id="{A648C6DF-C0B3-412A-BF05-C33B7F7700FA}"/>
            </a:ext>
          </a:extLst>
        </xdr:cNvPr>
        <xdr:cNvCxnSpPr/>
      </xdr:nvCxnSpPr>
      <xdr:spPr>
        <a:xfrm>
          <a:off x="12344400" y="5675884"/>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132842</xdr:rowOff>
    </xdr:from>
    <xdr:to>
      <xdr:col>67</xdr:col>
      <xdr:colOff>101600</xdr:colOff>
      <xdr:row>34</xdr:row>
      <xdr:rowOff>62992</xdr:rowOff>
    </xdr:to>
    <xdr:sp macro="" textlink="">
      <xdr:nvSpPr>
        <xdr:cNvPr id="439" name="楕円 438">
          <a:extLst>
            <a:ext uri="{FF2B5EF4-FFF2-40B4-BE49-F238E27FC236}">
              <a16:creationId xmlns:a16="http://schemas.microsoft.com/office/drawing/2014/main" id="{AF3880E8-2026-493D-9EAF-FB50E5DC0A6B}"/>
            </a:ext>
          </a:extLst>
        </xdr:cNvPr>
        <xdr:cNvSpPr/>
      </xdr:nvSpPr>
      <xdr:spPr>
        <a:xfrm>
          <a:off x="11487150" y="55811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12192</xdr:rowOff>
    </xdr:from>
    <xdr:to>
      <xdr:col>71</xdr:col>
      <xdr:colOff>177800</xdr:colOff>
      <xdr:row>34</xdr:row>
      <xdr:rowOff>62484</xdr:rowOff>
    </xdr:to>
    <xdr:cxnSp macro="">
      <xdr:nvCxnSpPr>
        <xdr:cNvPr id="440" name="直線コネクタ 439">
          <a:extLst>
            <a:ext uri="{FF2B5EF4-FFF2-40B4-BE49-F238E27FC236}">
              <a16:creationId xmlns:a16="http://schemas.microsoft.com/office/drawing/2014/main" id="{31B75146-96F9-478D-A6D2-34CCE23A9063}"/>
            </a:ext>
          </a:extLst>
        </xdr:cNvPr>
        <xdr:cNvCxnSpPr/>
      </xdr:nvCxnSpPr>
      <xdr:spPr>
        <a:xfrm>
          <a:off x="11537950" y="5625592"/>
          <a:ext cx="8064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134129</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B245971C-4745-42E1-A1C4-1E9A4EA60026}"/>
            </a:ext>
          </a:extLst>
        </xdr:cNvPr>
        <xdr:cNvSpPr txBox="1"/>
      </xdr:nvSpPr>
      <xdr:spPr>
        <a:xfrm>
          <a:off x="13742044" y="607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83837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E5AC8D8E-CB03-49C3-B9B7-7370789C2850}"/>
            </a:ext>
          </a:extLst>
        </xdr:cNvPr>
        <xdr:cNvSpPr txBox="1"/>
      </xdr:nvSpPr>
      <xdr:spPr>
        <a:xfrm>
          <a:off x="12960994" y="602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131843</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B9C5D57A-68D8-407C-9A7E-F4FB17298C16}"/>
            </a:ext>
          </a:extLst>
        </xdr:cNvPr>
        <xdr:cNvSpPr txBox="1"/>
      </xdr:nvSpPr>
      <xdr:spPr>
        <a:xfrm>
          <a:off x="12167244" y="607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99839</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FD5EE13A-72F2-45AF-8113-8F4C7BD73291}"/>
            </a:ext>
          </a:extLst>
        </xdr:cNvPr>
        <xdr:cNvSpPr txBox="1"/>
      </xdr:nvSpPr>
      <xdr:spPr>
        <a:xfrm>
          <a:off x="11354444" y="604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17797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697F7E22-23F1-4389-B305-F849E2B591E0}"/>
            </a:ext>
          </a:extLst>
        </xdr:cNvPr>
        <xdr:cNvSpPr txBox="1"/>
      </xdr:nvSpPr>
      <xdr:spPr>
        <a:xfrm>
          <a:off x="13742044"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170959</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94DD2B1A-A28B-4C7A-85C5-894ECEF782B9}"/>
            </a:ext>
          </a:extLst>
        </xdr:cNvPr>
        <xdr:cNvSpPr txBox="1"/>
      </xdr:nvSpPr>
      <xdr:spPr>
        <a:xfrm>
          <a:off x="12960994" y="544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129811</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FB151F3D-7B9C-4445-8720-2EA53FAE9ABC}"/>
            </a:ext>
          </a:extLst>
        </xdr:cNvPr>
        <xdr:cNvSpPr txBox="1"/>
      </xdr:nvSpPr>
      <xdr:spPr>
        <a:xfrm>
          <a:off x="12167244" y="5413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79519</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10AE3B21-2250-4628-A190-551C497A73CC}"/>
            </a:ext>
          </a:extLst>
        </xdr:cNvPr>
        <xdr:cNvSpPr txBox="1"/>
      </xdr:nvSpPr>
      <xdr:spPr>
        <a:xfrm>
          <a:off x="11354444" y="536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B098636D-5222-4099-A776-DB6DFAFBE923}"/>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1AB76C5C-3386-4EF6-B102-49878B097E9D}"/>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986D78E5-8C88-4A2D-A35C-8674520A83DC}"/>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C2C2FC47-0140-495A-83FB-EFB2FE6D3816}"/>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C16D32D7-6E47-42F6-85CF-3BFA7A6FB48C}"/>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90CE76A3-3670-40F1-A66B-360A4AF49FD4}"/>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84FCA4F1-58A3-4EDF-821A-44C1BA61BAC6}"/>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9EE8F753-BECB-4EE7-9B21-07DBAD6377DE}"/>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E157E898-5B75-4BE6-A0DE-25270D7B4BD0}"/>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286DA078-11D7-4129-AD9B-F3D425B9C5CB}"/>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4F7133EA-7963-4205-8507-C7DCB310C5B8}"/>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E6C92BAE-9356-49F0-886E-5CF822EFAD72}"/>
            </a:ext>
          </a:extLst>
        </xdr:cNvPr>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F1741F29-F0BD-40C5-9E57-16FBAE95813A}"/>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16843C5F-57ED-4C59-B1C2-4CD1F59FBB3F}"/>
            </a:ext>
          </a:extLst>
        </xdr:cNvPr>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74EFC18A-C122-4F5F-B05D-7DBC0054DBB0}"/>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913404ED-0714-49F0-876A-90B2F5AC8E57}"/>
            </a:ext>
          </a:extLst>
        </xdr:cNvPr>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ADAD8297-8323-4283-909A-DB65C0D9ABF3}"/>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DFC75EBF-A321-4FE5-8B34-12650F90F227}"/>
            </a:ext>
          </a:extLst>
        </xdr:cNvPr>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0BD87794-8718-43B6-BDB0-989D2FCA1DC9}"/>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88E63783-E937-408B-B7F2-D8821DFC8454}"/>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29D42B67-21F9-46D0-9201-251EEFECA1F6}"/>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41</xdr:row>
      <xdr:rowOff>67056</xdr:rowOff>
    </xdr:to>
    <xdr:cxnSp macro="">
      <xdr:nvCxnSpPr>
        <xdr:cNvPr id="470" name="直線コネクタ 469">
          <a:extLst>
            <a:ext uri="{FF2B5EF4-FFF2-40B4-BE49-F238E27FC236}">
              <a16:creationId xmlns:a16="http://schemas.microsoft.com/office/drawing/2014/main" id="{10A28190-F5E1-4D73-A6AD-C391E0028416}"/>
            </a:ext>
          </a:extLst>
        </xdr:cNvPr>
        <xdr:cNvCxnSpPr/>
      </xdr:nvCxnSpPr>
      <xdr:spPr>
        <a:xfrm flipV="1">
          <a:off x="19951064" y="5735320"/>
          <a:ext cx="0" cy="11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2F680DA7-7FA8-4C3E-A6D1-53BFFD6A998D}"/>
            </a:ext>
          </a:extLst>
        </xdr:cNvPr>
        <xdr:cNvSpPr txBox="1"/>
      </xdr:nvSpPr>
      <xdr:spPr>
        <a:xfrm>
          <a:off x="19989800" y="683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72" name="直線コネクタ 471">
          <a:extLst>
            <a:ext uri="{FF2B5EF4-FFF2-40B4-BE49-F238E27FC236}">
              <a16:creationId xmlns:a16="http://schemas.microsoft.com/office/drawing/2014/main" id="{B2EDF0B4-DF9B-4754-8819-0C4AC501D50E}"/>
            </a:ext>
          </a:extLst>
        </xdr:cNvPr>
        <xdr:cNvCxnSpPr/>
      </xdr:nvCxnSpPr>
      <xdr:spPr>
        <a:xfrm>
          <a:off x="19881850" y="6836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15431B21-F123-49C7-A845-2D94D49A13B9}"/>
            </a:ext>
          </a:extLst>
        </xdr:cNvPr>
        <xdr:cNvSpPr txBox="1"/>
      </xdr:nvSpPr>
      <xdr:spPr>
        <a:xfrm>
          <a:off x="19989800" y="55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4" name="直線コネクタ 473">
          <a:extLst>
            <a:ext uri="{FF2B5EF4-FFF2-40B4-BE49-F238E27FC236}">
              <a16:creationId xmlns:a16="http://schemas.microsoft.com/office/drawing/2014/main" id="{EC6A1B2C-9D5D-423F-AE26-9B64199F6E1B}"/>
            </a:ext>
          </a:extLst>
        </xdr:cNvPr>
        <xdr:cNvCxnSpPr/>
      </xdr:nvCxnSpPr>
      <xdr:spPr>
        <a:xfrm>
          <a:off x="19881850" y="5735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120413</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95C0CC05-0EA7-4DC2-9950-C8748637FAE9}"/>
            </a:ext>
          </a:extLst>
        </xdr:cNvPr>
        <xdr:cNvSpPr txBox="1"/>
      </xdr:nvSpPr>
      <xdr:spPr>
        <a:xfrm>
          <a:off x="19989800" y="6229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476" name="フローチャート: 判断 475">
          <a:extLst>
            <a:ext uri="{FF2B5EF4-FFF2-40B4-BE49-F238E27FC236}">
              <a16:creationId xmlns:a16="http://schemas.microsoft.com/office/drawing/2014/main" id="{5927B109-A056-4478-9C99-322EEFE71369}"/>
            </a:ext>
          </a:extLst>
        </xdr:cNvPr>
        <xdr:cNvSpPr/>
      </xdr:nvSpPr>
      <xdr:spPr>
        <a:xfrm>
          <a:off x="19900900" y="62506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167132</xdr:rowOff>
    </xdr:from>
    <xdr:to>
      <xdr:col>112</xdr:col>
      <xdr:colOff>38100</xdr:colOff>
      <xdr:row>38</xdr:row>
      <xdr:rowOff>97282</xdr:rowOff>
    </xdr:to>
    <xdr:sp macro="" textlink="">
      <xdr:nvSpPr>
        <xdr:cNvPr id="477" name="フローチャート: 判断 476">
          <a:extLst>
            <a:ext uri="{FF2B5EF4-FFF2-40B4-BE49-F238E27FC236}">
              <a16:creationId xmlns:a16="http://schemas.microsoft.com/office/drawing/2014/main" id="{EC4F98CF-89D1-4AFD-9635-4CEAD3C073FE}"/>
            </a:ext>
          </a:extLst>
        </xdr:cNvPr>
        <xdr:cNvSpPr/>
      </xdr:nvSpPr>
      <xdr:spPr>
        <a:xfrm>
          <a:off x="19157950" y="62758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157988</xdr:rowOff>
    </xdr:from>
    <xdr:to>
      <xdr:col>107</xdr:col>
      <xdr:colOff>101600</xdr:colOff>
      <xdr:row>38</xdr:row>
      <xdr:rowOff>88138</xdr:rowOff>
    </xdr:to>
    <xdr:sp macro="" textlink="">
      <xdr:nvSpPr>
        <xdr:cNvPr id="478" name="フローチャート: 判断 477">
          <a:extLst>
            <a:ext uri="{FF2B5EF4-FFF2-40B4-BE49-F238E27FC236}">
              <a16:creationId xmlns:a16="http://schemas.microsoft.com/office/drawing/2014/main" id="{2E8375C9-5725-4394-AB4D-E4C2463F281D}"/>
            </a:ext>
          </a:extLst>
        </xdr:cNvPr>
        <xdr:cNvSpPr/>
      </xdr:nvSpPr>
      <xdr:spPr>
        <a:xfrm>
          <a:off x="18345150" y="62666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27686</xdr:rowOff>
    </xdr:from>
    <xdr:to>
      <xdr:col>102</xdr:col>
      <xdr:colOff>165100</xdr:colOff>
      <xdr:row>38</xdr:row>
      <xdr:rowOff>129286</xdr:rowOff>
    </xdr:to>
    <xdr:sp macro="" textlink="">
      <xdr:nvSpPr>
        <xdr:cNvPr id="479" name="フローチャート: 判断 478">
          <a:extLst>
            <a:ext uri="{FF2B5EF4-FFF2-40B4-BE49-F238E27FC236}">
              <a16:creationId xmlns:a16="http://schemas.microsoft.com/office/drawing/2014/main" id="{0A5A7E46-D877-4EFE-8551-959F7DA7B191}"/>
            </a:ext>
          </a:extLst>
        </xdr:cNvPr>
        <xdr:cNvSpPr/>
      </xdr:nvSpPr>
      <xdr:spPr>
        <a:xfrm>
          <a:off x="17551400" y="63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480" name="フローチャート: 判断 479">
          <a:extLst>
            <a:ext uri="{FF2B5EF4-FFF2-40B4-BE49-F238E27FC236}">
              <a16:creationId xmlns:a16="http://schemas.microsoft.com/office/drawing/2014/main" id="{9120357C-F82F-4B1E-BD58-89BC9BA5F868}"/>
            </a:ext>
          </a:extLst>
        </xdr:cNvPr>
        <xdr:cNvSpPr/>
      </xdr:nvSpPr>
      <xdr:spPr>
        <a:xfrm>
          <a:off x="16757650" y="62900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A88063DC-07ED-43CE-BD54-07B599990C9F}"/>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56EAB9B6-3303-4D7A-808E-97A27F4DED28}"/>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6B24AFC-FAE3-4510-8C17-3148E34C34B2}"/>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9F45312-EE6B-4ED1-B0F5-4217CD19735E}"/>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B261FD8-B809-4AE1-B3E0-62437FE55273}"/>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71120</xdr:rowOff>
    </xdr:from>
    <xdr:to>
      <xdr:col>116</xdr:col>
      <xdr:colOff>114300</xdr:colOff>
      <xdr:row>35</xdr:row>
      <xdr:rowOff>1270</xdr:rowOff>
    </xdr:to>
    <xdr:sp macro="" textlink="">
      <xdr:nvSpPr>
        <xdr:cNvPr id="486" name="楕円 485">
          <a:extLst>
            <a:ext uri="{FF2B5EF4-FFF2-40B4-BE49-F238E27FC236}">
              <a16:creationId xmlns:a16="http://schemas.microsoft.com/office/drawing/2014/main" id="{86BEA277-CB3D-4458-AB60-AD397B393927}"/>
            </a:ext>
          </a:extLst>
        </xdr:cNvPr>
        <xdr:cNvSpPr/>
      </xdr:nvSpPr>
      <xdr:spPr>
        <a:xfrm>
          <a:off x="19900900" y="5684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24147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DDB88B0B-0954-4AA5-901B-089B2BA41F6E}"/>
            </a:ext>
          </a:extLst>
        </xdr:cNvPr>
        <xdr:cNvSpPr txBox="1"/>
      </xdr:nvSpPr>
      <xdr:spPr>
        <a:xfrm>
          <a:off x="19989800" y="56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89408</xdr:rowOff>
    </xdr:from>
    <xdr:to>
      <xdr:col>112</xdr:col>
      <xdr:colOff>38100</xdr:colOff>
      <xdr:row>35</xdr:row>
      <xdr:rowOff>19558</xdr:rowOff>
    </xdr:to>
    <xdr:sp macro="" textlink="">
      <xdr:nvSpPr>
        <xdr:cNvPr id="488" name="楕円 487">
          <a:extLst>
            <a:ext uri="{FF2B5EF4-FFF2-40B4-BE49-F238E27FC236}">
              <a16:creationId xmlns:a16="http://schemas.microsoft.com/office/drawing/2014/main" id="{9734C84D-43BB-48FC-B8EB-260F5AEA5A14}"/>
            </a:ext>
          </a:extLst>
        </xdr:cNvPr>
        <xdr:cNvSpPr/>
      </xdr:nvSpPr>
      <xdr:spPr>
        <a:xfrm>
          <a:off x="19157950" y="57028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121920</xdr:rowOff>
    </xdr:from>
    <xdr:to>
      <xdr:col>116</xdr:col>
      <xdr:colOff>63500</xdr:colOff>
      <xdr:row>34</xdr:row>
      <xdr:rowOff>140208</xdr:rowOff>
    </xdr:to>
    <xdr:cxnSp macro="">
      <xdr:nvCxnSpPr>
        <xdr:cNvPr id="489" name="直線コネクタ 488">
          <a:extLst>
            <a:ext uri="{FF2B5EF4-FFF2-40B4-BE49-F238E27FC236}">
              <a16:creationId xmlns:a16="http://schemas.microsoft.com/office/drawing/2014/main" id="{AB5F3EAB-1200-45BF-9A20-1370669AD8C2}"/>
            </a:ext>
          </a:extLst>
        </xdr:cNvPr>
        <xdr:cNvCxnSpPr/>
      </xdr:nvCxnSpPr>
      <xdr:spPr>
        <a:xfrm flipV="1">
          <a:off x="19202400" y="5735320"/>
          <a:ext cx="7493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107696</xdr:rowOff>
    </xdr:from>
    <xdr:to>
      <xdr:col>107</xdr:col>
      <xdr:colOff>101600</xdr:colOff>
      <xdr:row>35</xdr:row>
      <xdr:rowOff>37846</xdr:rowOff>
    </xdr:to>
    <xdr:sp macro="" textlink="">
      <xdr:nvSpPr>
        <xdr:cNvPr id="490" name="楕円 489">
          <a:extLst>
            <a:ext uri="{FF2B5EF4-FFF2-40B4-BE49-F238E27FC236}">
              <a16:creationId xmlns:a16="http://schemas.microsoft.com/office/drawing/2014/main" id="{C57D8695-2E65-4AB9-B088-F302A2FD69D3}"/>
            </a:ext>
          </a:extLst>
        </xdr:cNvPr>
        <xdr:cNvSpPr/>
      </xdr:nvSpPr>
      <xdr:spPr>
        <a:xfrm>
          <a:off x="18345150" y="5721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140208</xdr:rowOff>
    </xdr:from>
    <xdr:to>
      <xdr:col>111</xdr:col>
      <xdr:colOff>177800</xdr:colOff>
      <xdr:row>34</xdr:row>
      <xdr:rowOff>158496</xdr:rowOff>
    </xdr:to>
    <xdr:cxnSp macro="">
      <xdr:nvCxnSpPr>
        <xdr:cNvPr id="491" name="直線コネクタ 490">
          <a:extLst>
            <a:ext uri="{FF2B5EF4-FFF2-40B4-BE49-F238E27FC236}">
              <a16:creationId xmlns:a16="http://schemas.microsoft.com/office/drawing/2014/main" id="{D441D973-1A91-43DA-A31D-BA5490F855BD}"/>
            </a:ext>
          </a:extLst>
        </xdr:cNvPr>
        <xdr:cNvCxnSpPr/>
      </xdr:nvCxnSpPr>
      <xdr:spPr>
        <a:xfrm flipV="1">
          <a:off x="18395950" y="5753608"/>
          <a:ext cx="8064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137414</xdr:rowOff>
    </xdr:from>
    <xdr:to>
      <xdr:col>102</xdr:col>
      <xdr:colOff>165100</xdr:colOff>
      <xdr:row>35</xdr:row>
      <xdr:rowOff>67564</xdr:rowOff>
    </xdr:to>
    <xdr:sp macro="" textlink="">
      <xdr:nvSpPr>
        <xdr:cNvPr id="492" name="楕円 491">
          <a:extLst>
            <a:ext uri="{FF2B5EF4-FFF2-40B4-BE49-F238E27FC236}">
              <a16:creationId xmlns:a16="http://schemas.microsoft.com/office/drawing/2014/main" id="{F047872D-FF45-4D99-89EF-78F61B7F7980}"/>
            </a:ext>
          </a:extLst>
        </xdr:cNvPr>
        <xdr:cNvSpPr/>
      </xdr:nvSpPr>
      <xdr:spPr>
        <a:xfrm>
          <a:off x="17551400" y="57508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158496</xdr:rowOff>
    </xdr:from>
    <xdr:to>
      <xdr:col>107</xdr:col>
      <xdr:colOff>50800</xdr:colOff>
      <xdr:row>35</xdr:row>
      <xdr:rowOff>16764</xdr:rowOff>
    </xdr:to>
    <xdr:cxnSp macro="">
      <xdr:nvCxnSpPr>
        <xdr:cNvPr id="493" name="直線コネクタ 492">
          <a:extLst>
            <a:ext uri="{FF2B5EF4-FFF2-40B4-BE49-F238E27FC236}">
              <a16:creationId xmlns:a16="http://schemas.microsoft.com/office/drawing/2014/main" id="{FFEE5DC3-55C4-4825-BD27-0B24BD95EDBF}"/>
            </a:ext>
          </a:extLst>
        </xdr:cNvPr>
        <xdr:cNvCxnSpPr/>
      </xdr:nvCxnSpPr>
      <xdr:spPr>
        <a:xfrm flipV="1">
          <a:off x="17602200" y="5771896"/>
          <a:ext cx="793750" cy="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151130</xdr:rowOff>
    </xdr:from>
    <xdr:to>
      <xdr:col>98</xdr:col>
      <xdr:colOff>38100</xdr:colOff>
      <xdr:row>35</xdr:row>
      <xdr:rowOff>81280</xdr:rowOff>
    </xdr:to>
    <xdr:sp macro="" textlink="">
      <xdr:nvSpPr>
        <xdr:cNvPr id="494" name="楕円 493">
          <a:extLst>
            <a:ext uri="{FF2B5EF4-FFF2-40B4-BE49-F238E27FC236}">
              <a16:creationId xmlns:a16="http://schemas.microsoft.com/office/drawing/2014/main" id="{2622BADB-793B-40D3-BF6D-46EC71BA369C}"/>
            </a:ext>
          </a:extLst>
        </xdr:cNvPr>
        <xdr:cNvSpPr/>
      </xdr:nvSpPr>
      <xdr:spPr>
        <a:xfrm>
          <a:off x="16757650" y="57645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16764</xdr:rowOff>
    </xdr:from>
    <xdr:to>
      <xdr:col>102</xdr:col>
      <xdr:colOff>114300</xdr:colOff>
      <xdr:row>35</xdr:row>
      <xdr:rowOff>30480</xdr:rowOff>
    </xdr:to>
    <xdr:cxnSp macro="">
      <xdr:nvCxnSpPr>
        <xdr:cNvPr id="495" name="直線コネクタ 494">
          <a:extLst>
            <a:ext uri="{FF2B5EF4-FFF2-40B4-BE49-F238E27FC236}">
              <a16:creationId xmlns:a16="http://schemas.microsoft.com/office/drawing/2014/main" id="{11EF746C-ACC2-4061-9438-10305B0295E2}"/>
            </a:ext>
          </a:extLst>
        </xdr:cNvPr>
        <xdr:cNvCxnSpPr/>
      </xdr:nvCxnSpPr>
      <xdr:spPr>
        <a:xfrm flipV="1">
          <a:off x="16802100" y="5795264"/>
          <a:ext cx="8001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88409</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533B4D13-453E-4DB7-88FC-2DACE69316A3}"/>
            </a:ext>
          </a:extLst>
        </xdr:cNvPr>
        <xdr:cNvSpPr txBox="1"/>
      </xdr:nvSpPr>
      <xdr:spPr>
        <a:xfrm>
          <a:off x="18980227"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79265</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2D5F3BF5-6E6A-4411-805D-8900ED1B5DCD}"/>
            </a:ext>
          </a:extLst>
        </xdr:cNvPr>
        <xdr:cNvSpPr txBox="1"/>
      </xdr:nvSpPr>
      <xdr:spPr>
        <a:xfrm>
          <a:off x="18180127" y="635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120413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32A4A965-03A0-49C5-9376-E4967947ADE5}"/>
            </a:ext>
          </a:extLst>
        </xdr:cNvPr>
        <xdr:cNvSpPr txBox="1"/>
      </xdr:nvSpPr>
      <xdr:spPr>
        <a:xfrm>
          <a:off x="17386377" y="639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108983</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D6D57617-0D31-4A3B-B461-0E6639E8FB89}"/>
            </a:ext>
          </a:extLst>
        </xdr:cNvPr>
        <xdr:cNvSpPr txBox="1"/>
      </xdr:nvSpPr>
      <xdr:spPr>
        <a:xfrm>
          <a:off x="16592627"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36085</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6C3E8D7F-3B5B-40B1-9E98-DD3102B1BC9A}"/>
            </a:ext>
          </a:extLst>
        </xdr:cNvPr>
        <xdr:cNvSpPr txBox="1"/>
      </xdr:nvSpPr>
      <xdr:spPr>
        <a:xfrm>
          <a:off x="18980227" y="548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54373</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D97135F0-D4AB-41AD-B110-BACA949A0FFD}"/>
            </a:ext>
          </a:extLst>
        </xdr:cNvPr>
        <xdr:cNvSpPr txBox="1"/>
      </xdr:nvSpPr>
      <xdr:spPr>
        <a:xfrm>
          <a:off x="18180127" y="550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84091</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6C9ED829-E043-4799-B552-8D683E84738F}"/>
            </a:ext>
          </a:extLst>
        </xdr:cNvPr>
        <xdr:cNvSpPr txBox="1"/>
      </xdr:nvSpPr>
      <xdr:spPr>
        <a:xfrm>
          <a:off x="17386377" y="55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97807</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C8FB6A0A-E6B6-4AAD-BD0F-2A4291E0B7E4}"/>
            </a:ext>
          </a:extLst>
        </xdr:cNvPr>
        <xdr:cNvSpPr txBox="1"/>
      </xdr:nvSpPr>
      <xdr:spPr>
        <a:xfrm>
          <a:off x="16592627" y="55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2B100F86-3B73-4CCB-AE1B-D76FCBE4E614}"/>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24A95F3E-87E7-4914-9611-566EA4070D43}"/>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803AD9E4-DEB5-4EA4-A1D9-BF512C0DBF35}"/>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899DCF39-37B6-4B04-99E0-E1282AFE8EC2}"/>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CB0E3462-7AFB-4B7D-8936-191F6B10820A}"/>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D01417C4-0986-461C-81AB-FEFDBA93B370}"/>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6F0DBA6B-4BD0-433E-868E-7EAA84D9040E}"/>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9B9A4B20-C307-4040-AF38-6D813A4ABC68}"/>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0BD87072-A55E-4A95-BA49-860BA6A832CC}"/>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7DC54ED3-7D9C-46DC-AB18-16A823CDAE7B}"/>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22D4F217-69C0-4C1F-BA4A-7EE8921C1834}"/>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8BB51796-FED1-4543-B403-F82022AAC70B}"/>
            </a:ext>
          </a:extLst>
        </xdr:cNvPr>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a:extLst>
            <a:ext uri="{FF2B5EF4-FFF2-40B4-BE49-F238E27FC236}">
              <a16:creationId xmlns:a16="http://schemas.microsoft.com/office/drawing/2014/main" id="{D150C793-C31E-4CF7-A283-2345AFDB6FCE}"/>
            </a:ext>
          </a:extLst>
        </xdr:cNvPr>
        <xdr:cNvSpPr txBox="1"/>
      </xdr:nvSpPr>
      <xdr:spPr>
        <a:xfrm>
          <a:off x="10842791" y="10561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F1181A6F-2E19-4A15-80F8-9358E1013012}"/>
            </a:ext>
          </a:extLst>
        </xdr:cNvPr>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B5D019A0-5C32-4FA0-A0E8-7CAA39DA9B9D}"/>
            </a:ext>
          </a:extLst>
        </xdr:cNvPr>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DA54CB76-98E6-4E5C-B374-0704CEC2475E}"/>
            </a:ext>
          </a:extLst>
        </xdr:cNvPr>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EDA8895E-C44C-4C7A-A31C-0ADB2D869266}"/>
            </a:ext>
          </a:extLst>
        </xdr:cNvPr>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5E170F18-74D3-43F2-B0D0-8AAEDAD31FB1}"/>
            </a:ext>
          </a:extLst>
        </xdr:cNvPr>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FD44CA05-1C5A-47E4-8A31-4504EA19598E}"/>
            </a:ext>
          </a:extLst>
        </xdr:cNvPr>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87545522-74FD-487C-8FAD-7862BF004CD6}"/>
            </a:ext>
          </a:extLst>
        </xdr:cNvPr>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E7765107-4EFE-4784-A787-6D4B49ABFD46}"/>
            </a:ext>
          </a:extLst>
        </xdr:cNvPr>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E24ED6C0-A649-42B3-A56D-3F6288C53895}"/>
            </a:ext>
          </a:extLst>
        </xdr:cNvPr>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a:extLst>
            <a:ext uri="{FF2B5EF4-FFF2-40B4-BE49-F238E27FC236}">
              <a16:creationId xmlns:a16="http://schemas.microsoft.com/office/drawing/2014/main" id="{F7DF7856-003C-446F-90B9-C6AB3A4F8C69}"/>
            </a:ext>
          </a:extLst>
        </xdr:cNvPr>
        <xdr:cNvSpPr txBox="1"/>
      </xdr:nvSpPr>
      <xdr:spPr>
        <a:xfrm>
          <a:off x="10842791" y="89854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895ED588-6FE1-472C-80EC-DC3D3C405254}"/>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DFD23742-948B-4AE7-9846-F1C7FFC1DC94}"/>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B80A8E6A-EF8D-4589-8A27-6CD88CF5FAE9}"/>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530" name="直線コネクタ 529">
          <a:extLst>
            <a:ext uri="{FF2B5EF4-FFF2-40B4-BE49-F238E27FC236}">
              <a16:creationId xmlns:a16="http://schemas.microsoft.com/office/drawing/2014/main" id="{9D1E61D5-E005-4CAB-A245-6B57293E68E0}"/>
            </a:ext>
          </a:extLst>
        </xdr:cNvPr>
        <xdr:cNvCxnSpPr/>
      </xdr:nvCxnSpPr>
      <xdr:spPr>
        <a:xfrm flipV="1">
          <a:off x="14699614" y="9255397"/>
          <a:ext cx="0" cy="144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50C8832-5A77-4D20-B08B-C481B9568C35}"/>
            </a:ext>
          </a:extLst>
        </xdr:cNvPr>
        <xdr:cNvSpPr txBox="1"/>
      </xdr:nvSpPr>
      <xdr:spPr>
        <a:xfrm>
          <a:off x="14738350" y="1070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532" name="直線コネクタ 531">
          <a:extLst>
            <a:ext uri="{FF2B5EF4-FFF2-40B4-BE49-F238E27FC236}">
              <a16:creationId xmlns:a16="http://schemas.microsoft.com/office/drawing/2014/main" id="{38ABD376-9A74-45C7-8C48-9CA911A378AB}"/>
            </a:ext>
          </a:extLst>
        </xdr:cNvPr>
        <xdr:cNvCxnSpPr/>
      </xdr:nvCxnSpPr>
      <xdr:spPr>
        <a:xfrm>
          <a:off x="14611350" y="107002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D304A295-24AF-4372-9556-7A25070D3945}"/>
            </a:ext>
          </a:extLst>
        </xdr:cNvPr>
        <xdr:cNvSpPr txBox="1"/>
      </xdr:nvSpPr>
      <xdr:spPr>
        <a:xfrm>
          <a:off x="14738350" y="9043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534" name="直線コネクタ 533">
          <a:extLst>
            <a:ext uri="{FF2B5EF4-FFF2-40B4-BE49-F238E27FC236}">
              <a16:creationId xmlns:a16="http://schemas.microsoft.com/office/drawing/2014/main" id="{732BB0CD-EAB6-41E3-B620-042F08A7785F}"/>
            </a:ext>
          </a:extLst>
        </xdr:cNvPr>
        <xdr:cNvCxnSpPr/>
      </xdr:nvCxnSpPr>
      <xdr:spPr>
        <a:xfrm>
          <a:off x="14611350" y="92553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28864</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E00A5DCA-24D9-449A-9DCE-B36C995F0CA0}"/>
            </a:ext>
          </a:extLst>
        </xdr:cNvPr>
        <xdr:cNvSpPr txBox="1"/>
      </xdr:nvSpPr>
      <xdr:spPr>
        <a:xfrm>
          <a:off x="14738350" y="9934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536" name="フローチャート: 判断 535">
          <a:extLst>
            <a:ext uri="{FF2B5EF4-FFF2-40B4-BE49-F238E27FC236}">
              <a16:creationId xmlns:a16="http://schemas.microsoft.com/office/drawing/2014/main" id="{FB1A2868-6AFC-49DE-820A-328C7A186DD0}"/>
            </a:ext>
          </a:extLst>
        </xdr:cNvPr>
        <xdr:cNvSpPr/>
      </xdr:nvSpPr>
      <xdr:spPr>
        <a:xfrm>
          <a:off x="14649450" y="995643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37" name="フローチャート: 判断 536">
          <a:extLst>
            <a:ext uri="{FF2B5EF4-FFF2-40B4-BE49-F238E27FC236}">
              <a16:creationId xmlns:a16="http://schemas.microsoft.com/office/drawing/2014/main" id="{B7326D83-505B-4FD1-A67E-7801308170B9}"/>
            </a:ext>
          </a:extLst>
        </xdr:cNvPr>
        <xdr:cNvSpPr/>
      </xdr:nvSpPr>
      <xdr:spPr>
        <a:xfrm>
          <a:off x="13887450" y="9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146776</xdr:rowOff>
    </xdr:from>
    <xdr:to>
      <xdr:col>76</xdr:col>
      <xdr:colOff>165100</xdr:colOff>
      <xdr:row>60</xdr:row>
      <xdr:rowOff>76926</xdr:rowOff>
    </xdr:to>
    <xdr:sp macro="" textlink="">
      <xdr:nvSpPr>
        <xdr:cNvPr id="538" name="フローチャート: 判断 537">
          <a:extLst>
            <a:ext uri="{FF2B5EF4-FFF2-40B4-BE49-F238E27FC236}">
              <a16:creationId xmlns:a16="http://schemas.microsoft.com/office/drawing/2014/main" id="{C5339DE6-8F21-45A2-90F2-BEE1C5C02293}"/>
            </a:ext>
          </a:extLst>
        </xdr:cNvPr>
        <xdr:cNvSpPr/>
      </xdr:nvSpPr>
      <xdr:spPr>
        <a:xfrm>
          <a:off x="13093700" y="98876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39" name="フローチャート: 判断 538">
          <a:extLst>
            <a:ext uri="{FF2B5EF4-FFF2-40B4-BE49-F238E27FC236}">
              <a16:creationId xmlns:a16="http://schemas.microsoft.com/office/drawing/2014/main" id="{49B39C61-A163-41C2-A42A-D0047F126FB1}"/>
            </a:ext>
          </a:extLst>
        </xdr:cNvPr>
        <xdr:cNvSpPr/>
      </xdr:nvSpPr>
      <xdr:spPr>
        <a:xfrm>
          <a:off x="12299950" y="97766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0" name="フローチャート: 判断 539">
          <a:extLst>
            <a:ext uri="{FF2B5EF4-FFF2-40B4-BE49-F238E27FC236}">
              <a16:creationId xmlns:a16="http://schemas.microsoft.com/office/drawing/2014/main" id="{4798D25A-7C98-43B5-99A9-8BF913120262}"/>
            </a:ext>
          </a:extLst>
        </xdr:cNvPr>
        <xdr:cNvSpPr/>
      </xdr:nvSpPr>
      <xdr:spPr>
        <a:xfrm>
          <a:off x="11487150" y="97405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8963076-17B0-4118-8F81-92B925120AB0}"/>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DE5A6C7-ECA6-4E00-AD18-17B6DFDED74D}"/>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56E19E73-5909-49E2-9227-4FF6CA03E1E2}"/>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AAA5312A-6358-4DA8-9362-92DDD93296DC}"/>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7C1D278-713D-41CB-A06C-9E45AE266B47}"/>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9616</xdr:rowOff>
    </xdr:from>
    <xdr:to>
      <xdr:col>85</xdr:col>
      <xdr:colOff>177800</xdr:colOff>
      <xdr:row>59</xdr:row>
      <xdr:rowOff>111216</xdr:rowOff>
    </xdr:to>
    <xdr:sp macro="" textlink="">
      <xdr:nvSpPr>
        <xdr:cNvPr id="546" name="楕円 545">
          <a:extLst>
            <a:ext uri="{FF2B5EF4-FFF2-40B4-BE49-F238E27FC236}">
              <a16:creationId xmlns:a16="http://schemas.microsoft.com/office/drawing/2014/main" id="{CBE7331D-B184-4204-934C-203ED85DA7A8}"/>
            </a:ext>
          </a:extLst>
        </xdr:cNvPr>
        <xdr:cNvSpPr/>
      </xdr:nvSpPr>
      <xdr:spPr>
        <a:xfrm>
          <a:off x="14649450" y="975051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32493</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D9C1AD4A-7ED7-40FB-9CEE-8F36939852CD}"/>
            </a:ext>
          </a:extLst>
        </xdr:cNvPr>
        <xdr:cNvSpPr txBox="1"/>
      </xdr:nvSpPr>
      <xdr:spPr>
        <a:xfrm>
          <a:off x="14738350" y="960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148409</xdr:rowOff>
    </xdr:from>
    <xdr:to>
      <xdr:col>81</xdr:col>
      <xdr:colOff>101600</xdr:colOff>
      <xdr:row>59</xdr:row>
      <xdr:rowOff>78559</xdr:rowOff>
    </xdr:to>
    <xdr:sp macro="" textlink="">
      <xdr:nvSpPr>
        <xdr:cNvPr id="548" name="楕円 547">
          <a:extLst>
            <a:ext uri="{FF2B5EF4-FFF2-40B4-BE49-F238E27FC236}">
              <a16:creationId xmlns:a16="http://schemas.microsoft.com/office/drawing/2014/main" id="{2AF2FBC5-5663-47F3-8422-89B3D3A6AFD9}"/>
            </a:ext>
          </a:extLst>
        </xdr:cNvPr>
        <xdr:cNvSpPr/>
      </xdr:nvSpPr>
      <xdr:spPr>
        <a:xfrm>
          <a:off x="13887450" y="97242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27759</xdr:rowOff>
    </xdr:from>
    <xdr:to>
      <xdr:col>85</xdr:col>
      <xdr:colOff>127000</xdr:colOff>
      <xdr:row>59</xdr:row>
      <xdr:rowOff>60416</xdr:rowOff>
    </xdr:to>
    <xdr:cxnSp macro="">
      <xdr:nvCxnSpPr>
        <xdr:cNvPr id="549" name="直線コネクタ 548">
          <a:extLst>
            <a:ext uri="{FF2B5EF4-FFF2-40B4-BE49-F238E27FC236}">
              <a16:creationId xmlns:a16="http://schemas.microsoft.com/office/drawing/2014/main" id="{A189CC2E-B026-4A24-8153-043AB6955BBA}"/>
            </a:ext>
          </a:extLst>
        </xdr:cNvPr>
        <xdr:cNvCxnSpPr/>
      </xdr:nvCxnSpPr>
      <xdr:spPr>
        <a:xfrm>
          <a:off x="13938250" y="9768659"/>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92891</xdr:rowOff>
    </xdr:from>
    <xdr:to>
      <xdr:col>76</xdr:col>
      <xdr:colOff>165100</xdr:colOff>
      <xdr:row>61</xdr:row>
      <xdr:rowOff>23041</xdr:rowOff>
    </xdr:to>
    <xdr:sp macro="" textlink="">
      <xdr:nvSpPr>
        <xdr:cNvPr id="550" name="楕円 549">
          <a:extLst>
            <a:ext uri="{FF2B5EF4-FFF2-40B4-BE49-F238E27FC236}">
              <a16:creationId xmlns:a16="http://schemas.microsoft.com/office/drawing/2014/main" id="{E32F564D-5572-4872-9B2F-789B23AC0E04}"/>
            </a:ext>
          </a:extLst>
        </xdr:cNvPr>
        <xdr:cNvSpPr/>
      </xdr:nvSpPr>
      <xdr:spPr>
        <a:xfrm>
          <a:off x="13093700" y="99988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27759</xdr:rowOff>
    </xdr:from>
    <xdr:to>
      <xdr:col>81</xdr:col>
      <xdr:colOff>50800</xdr:colOff>
      <xdr:row>60</xdr:row>
      <xdr:rowOff>143691</xdr:rowOff>
    </xdr:to>
    <xdr:cxnSp macro="">
      <xdr:nvCxnSpPr>
        <xdr:cNvPr id="551" name="直線コネクタ 550">
          <a:extLst>
            <a:ext uri="{FF2B5EF4-FFF2-40B4-BE49-F238E27FC236}">
              <a16:creationId xmlns:a16="http://schemas.microsoft.com/office/drawing/2014/main" id="{1A4BA2DD-2409-4902-AC16-2FBE52ED72B8}"/>
            </a:ext>
          </a:extLst>
        </xdr:cNvPr>
        <xdr:cNvCxnSpPr/>
      </xdr:nvCxnSpPr>
      <xdr:spPr>
        <a:xfrm flipV="1">
          <a:off x="13144500" y="9768659"/>
          <a:ext cx="793750" cy="28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151674</xdr:rowOff>
    </xdr:from>
    <xdr:to>
      <xdr:col>72</xdr:col>
      <xdr:colOff>38100</xdr:colOff>
      <xdr:row>61</xdr:row>
      <xdr:rowOff>81824</xdr:rowOff>
    </xdr:to>
    <xdr:sp macro="" textlink="">
      <xdr:nvSpPr>
        <xdr:cNvPr id="552" name="楕円 551">
          <a:extLst>
            <a:ext uri="{FF2B5EF4-FFF2-40B4-BE49-F238E27FC236}">
              <a16:creationId xmlns:a16="http://schemas.microsoft.com/office/drawing/2014/main" id="{A581D4BB-9202-4117-AC88-AD57357BFD68}"/>
            </a:ext>
          </a:extLst>
        </xdr:cNvPr>
        <xdr:cNvSpPr/>
      </xdr:nvSpPr>
      <xdr:spPr>
        <a:xfrm>
          <a:off x="12299950" y="100576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143691</xdr:rowOff>
    </xdr:from>
    <xdr:to>
      <xdr:col>76</xdr:col>
      <xdr:colOff>114300</xdr:colOff>
      <xdr:row>61</xdr:row>
      <xdr:rowOff>31024</xdr:rowOff>
    </xdr:to>
    <xdr:cxnSp macro="">
      <xdr:nvCxnSpPr>
        <xdr:cNvPr id="553" name="直線コネクタ 552">
          <a:extLst>
            <a:ext uri="{FF2B5EF4-FFF2-40B4-BE49-F238E27FC236}">
              <a16:creationId xmlns:a16="http://schemas.microsoft.com/office/drawing/2014/main" id="{737FB875-7D89-428C-8F9B-2704FF5A34D0}"/>
            </a:ext>
          </a:extLst>
        </xdr:cNvPr>
        <xdr:cNvCxnSpPr/>
      </xdr:nvCxnSpPr>
      <xdr:spPr>
        <a:xfrm flipV="1">
          <a:off x="12344400" y="10049691"/>
          <a:ext cx="8001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554" name="楕円 553">
          <a:extLst>
            <a:ext uri="{FF2B5EF4-FFF2-40B4-BE49-F238E27FC236}">
              <a16:creationId xmlns:a16="http://schemas.microsoft.com/office/drawing/2014/main" id="{2D218C02-7368-4111-B756-50A22919BF8F}"/>
            </a:ext>
          </a:extLst>
        </xdr:cNvPr>
        <xdr:cNvSpPr/>
      </xdr:nvSpPr>
      <xdr:spPr>
        <a:xfrm>
          <a:off x="11487150" y="10038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xdr:rowOff>
    </xdr:from>
    <xdr:to>
      <xdr:col>71</xdr:col>
      <xdr:colOff>177800</xdr:colOff>
      <xdr:row>61</xdr:row>
      <xdr:rowOff>31024</xdr:rowOff>
    </xdr:to>
    <xdr:cxnSp macro="">
      <xdr:nvCxnSpPr>
        <xdr:cNvPr id="555" name="直線コネクタ 554">
          <a:extLst>
            <a:ext uri="{FF2B5EF4-FFF2-40B4-BE49-F238E27FC236}">
              <a16:creationId xmlns:a16="http://schemas.microsoft.com/office/drawing/2014/main" id="{7C708825-1803-44B5-B9EE-332319753EF8}"/>
            </a:ext>
          </a:extLst>
        </xdr:cNvPr>
        <xdr:cNvCxnSpPr/>
      </xdr:nvCxnSpPr>
      <xdr:spPr>
        <a:xfrm>
          <a:off x="11537950" y="10082530"/>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556" name="n_1aveValue【学校施設】&#10;有形固定資産減価償却率">
          <a:extLst>
            <a:ext uri="{FF2B5EF4-FFF2-40B4-BE49-F238E27FC236}">
              <a16:creationId xmlns:a16="http://schemas.microsoft.com/office/drawing/2014/main" id="{4DDFBFDD-977E-480A-A065-8B01473F35AD}"/>
            </a:ext>
          </a:extLst>
        </xdr:cNvPr>
        <xdr:cNvSpPr txBox="1"/>
      </xdr:nvSpPr>
      <xdr:spPr>
        <a:xfrm>
          <a:off x="13742044" y="1000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93453</xdr:rowOff>
    </xdr:from>
    <xdr:ext cx="405111" cy="259045"/>
    <xdr:sp macro="" textlink="">
      <xdr:nvSpPr>
        <xdr:cNvPr id="557" name="n_2aveValue【学校施設】&#10;有形固定資産減価償却率">
          <a:extLst>
            <a:ext uri="{FF2B5EF4-FFF2-40B4-BE49-F238E27FC236}">
              <a16:creationId xmlns:a16="http://schemas.microsoft.com/office/drawing/2014/main" id="{B4B70197-9559-4A79-B395-FCE5E77F6119}"/>
            </a:ext>
          </a:extLst>
        </xdr:cNvPr>
        <xdr:cNvSpPr txBox="1"/>
      </xdr:nvSpPr>
      <xdr:spPr>
        <a:xfrm>
          <a:off x="12960994" y="9669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58" name="n_3aveValue【学校施設】&#10;有形固定資産減価償却率">
          <a:extLst>
            <a:ext uri="{FF2B5EF4-FFF2-40B4-BE49-F238E27FC236}">
              <a16:creationId xmlns:a16="http://schemas.microsoft.com/office/drawing/2014/main" id="{0F8224BC-235C-4C13-93A9-5850EE0EC3AF}"/>
            </a:ext>
          </a:extLst>
        </xdr:cNvPr>
        <xdr:cNvSpPr txBox="1"/>
      </xdr:nvSpPr>
      <xdr:spPr>
        <a:xfrm>
          <a:off x="12167244" y="9564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59" name="n_4aveValue【学校施設】&#10;有形固定資産減価償却率">
          <a:extLst>
            <a:ext uri="{FF2B5EF4-FFF2-40B4-BE49-F238E27FC236}">
              <a16:creationId xmlns:a16="http://schemas.microsoft.com/office/drawing/2014/main" id="{B83859CA-9BC8-42B9-90E4-6DC232E5F5F4}"/>
            </a:ext>
          </a:extLst>
        </xdr:cNvPr>
        <xdr:cNvSpPr txBox="1"/>
      </xdr:nvSpPr>
      <xdr:spPr>
        <a:xfrm>
          <a:off x="11354444" y="952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95086</xdr:rowOff>
    </xdr:from>
    <xdr:ext cx="405111" cy="259045"/>
    <xdr:sp macro="" textlink="">
      <xdr:nvSpPr>
        <xdr:cNvPr id="560" name="n_1mainValue【学校施設】&#10;有形固定資産減価償却率">
          <a:extLst>
            <a:ext uri="{FF2B5EF4-FFF2-40B4-BE49-F238E27FC236}">
              <a16:creationId xmlns:a16="http://schemas.microsoft.com/office/drawing/2014/main" id="{9D60D180-B310-43DD-84E8-E997DF46AC59}"/>
            </a:ext>
          </a:extLst>
        </xdr:cNvPr>
        <xdr:cNvSpPr txBox="1"/>
      </xdr:nvSpPr>
      <xdr:spPr>
        <a:xfrm>
          <a:off x="13742044" y="9505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561" name="n_2mainValue【学校施設】&#10;有形固定資産減価償却率">
          <a:extLst>
            <a:ext uri="{FF2B5EF4-FFF2-40B4-BE49-F238E27FC236}">
              <a16:creationId xmlns:a16="http://schemas.microsoft.com/office/drawing/2014/main" id="{31119E92-15E8-4C66-99C8-82510DC3321C}"/>
            </a:ext>
          </a:extLst>
        </xdr:cNvPr>
        <xdr:cNvSpPr txBox="1"/>
      </xdr:nvSpPr>
      <xdr:spPr>
        <a:xfrm>
          <a:off x="12960994" y="10085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72951</xdr:rowOff>
    </xdr:from>
    <xdr:ext cx="405111" cy="259045"/>
    <xdr:sp macro="" textlink="">
      <xdr:nvSpPr>
        <xdr:cNvPr id="562" name="n_3mainValue【学校施設】&#10;有形固定資産減価償却率">
          <a:extLst>
            <a:ext uri="{FF2B5EF4-FFF2-40B4-BE49-F238E27FC236}">
              <a16:creationId xmlns:a16="http://schemas.microsoft.com/office/drawing/2014/main" id="{D30F1FE5-4760-4120-8F40-8CD2E55AC7A5}"/>
            </a:ext>
          </a:extLst>
        </xdr:cNvPr>
        <xdr:cNvSpPr txBox="1"/>
      </xdr:nvSpPr>
      <xdr:spPr>
        <a:xfrm>
          <a:off x="12167244" y="10144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563" name="n_4mainValue【学校施設】&#10;有形固定資産減価償却率">
          <a:extLst>
            <a:ext uri="{FF2B5EF4-FFF2-40B4-BE49-F238E27FC236}">
              <a16:creationId xmlns:a16="http://schemas.microsoft.com/office/drawing/2014/main" id="{7D728432-FA00-48CC-8525-F81BA98763FB}"/>
            </a:ext>
          </a:extLst>
        </xdr:cNvPr>
        <xdr:cNvSpPr txBox="1"/>
      </xdr:nvSpPr>
      <xdr:spPr>
        <a:xfrm>
          <a:off x="11354444" y="1012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9AF048FB-7DE1-4B9A-A2B0-0657C8981701}"/>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30F2AA-CED2-47CD-9193-C79157BCB211}"/>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4834CB52-9C01-43E9-86CC-A908FE609161}"/>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882D0567-BEC6-4353-A457-8DE7FCF30174}"/>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FCA6916B-2918-4CAE-9E0E-52D1728B50EA}"/>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B01942F3-E397-4CFE-A74D-9FE3A2D77E18}"/>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F5F054CB-70B4-41EF-AC8C-EEE84B88C217}"/>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7C5A6235-06F4-4B47-B9E1-931267CDF302}"/>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5C737B7-7348-41F7-BE6D-798132FB2643}"/>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127DD897-C179-4632-BF5F-25F4B825569E}"/>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D7F0B114-C2F4-4415-97DD-3B8CDB15E31D}"/>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DF7C3DBB-C039-4384-AA61-C4FBA7BA76FC}"/>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B57ECC95-5E07-41EA-A0C2-8A848D8E25B7}"/>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EC924AF9-AD57-4929-850C-640F6A008720}"/>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75EF78F4-18FF-414B-AF60-189204A4B378}"/>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73B3754A-9C01-4DB0-BEC7-6D583673D2B1}"/>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DEEA5ADD-F42C-43C6-95D7-293C9A1C83B9}"/>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27BAA772-AE2E-40CF-A103-1045382B2FCD}"/>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4E143CA5-C3DD-41EB-9524-9BED7FDEA193}"/>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203BF3FB-2A33-4D08-B347-95A1E67EC6FF}"/>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DBD4D734-8F34-4362-8A7B-61DB6CDB77CF}"/>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D4A6136-DFAE-448D-8196-01C3131E4B83}"/>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4C79140D-2E75-49AF-B1A2-D2BC0E7BA15B}"/>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5EE08D22-26F0-418F-997E-D037B2F96D45}"/>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588" name="直線コネクタ 587">
          <a:extLst>
            <a:ext uri="{FF2B5EF4-FFF2-40B4-BE49-F238E27FC236}">
              <a16:creationId xmlns:a16="http://schemas.microsoft.com/office/drawing/2014/main" id="{E5236DE5-2035-40DF-9F52-66B756DFFFB3}"/>
            </a:ext>
          </a:extLst>
        </xdr:cNvPr>
        <xdr:cNvCxnSpPr/>
      </xdr:nvCxnSpPr>
      <xdr:spPr>
        <a:xfrm flipV="1">
          <a:off x="19951064" y="9411843"/>
          <a:ext cx="0" cy="1085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589" name="【学校施設】&#10;一人当たり面積最小値テキスト">
          <a:extLst>
            <a:ext uri="{FF2B5EF4-FFF2-40B4-BE49-F238E27FC236}">
              <a16:creationId xmlns:a16="http://schemas.microsoft.com/office/drawing/2014/main" id="{BDA7DF25-2E0A-4C0E-885C-CBCB2E3AC706}"/>
            </a:ext>
          </a:extLst>
        </xdr:cNvPr>
        <xdr:cNvSpPr txBox="1"/>
      </xdr:nvSpPr>
      <xdr:spPr>
        <a:xfrm>
          <a:off x="19989800" y="1050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590" name="直線コネクタ 589">
          <a:extLst>
            <a:ext uri="{FF2B5EF4-FFF2-40B4-BE49-F238E27FC236}">
              <a16:creationId xmlns:a16="http://schemas.microsoft.com/office/drawing/2014/main" id="{6151D33F-F5D8-4F5F-9B75-4D207AB69453}"/>
            </a:ext>
          </a:extLst>
        </xdr:cNvPr>
        <xdr:cNvCxnSpPr/>
      </xdr:nvCxnSpPr>
      <xdr:spPr>
        <a:xfrm>
          <a:off x="19881850" y="104973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591" name="【学校施設】&#10;一人当たり面積最大値テキスト">
          <a:extLst>
            <a:ext uri="{FF2B5EF4-FFF2-40B4-BE49-F238E27FC236}">
              <a16:creationId xmlns:a16="http://schemas.microsoft.com/office/drawing/2014/main" id="{6E6A1E7D-8576-4ECE-8486-537E67EFD384}"/>
            </a:ext>
          </a:extLst>
        </xdr:cNvPr>
        <xdr:cNvSpPr txBox="1"/>
      </xdr:nvSpPr>
      <xdr:spPr>
        <a:xfrm>
          <a:off x="19989800" y="919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592" name="直線コネクタ 591">
          <a:extLst>
            <a:ext uri="{FF2B5EF4-FFF2-40B4-BE49-F238E27FC236}">
              <a16:creationId xmlns:a16="http://schemas.microsoft.com/office/drawing/2014/main" id="{1C163618-4575-495D-AB3C-AC88E89E8BD8}"/>
            </a:ext>
          </a:extLst>
        </xdr:cNvPr>
        <xdr:cNvCxnSpPr/>
      </xdr:nvCxnSpPr>
      <xdr:spPr>
        <a:xfrm>
          <a:off x="19881850" y="94118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103268</xdr:rowOff>
    </xdr:from>
    <xdr:ext cx="469744" cy="259045"/>
    <xdr:sp macro="" textlink="">
      <xdr:nvSpPr>
        <xdr:cNvPr id="593" name="【学校施設】&#10;一人当たり面積平均値テキスト">
          <a:extLst>
            <a:ext uri="{FF2B5EF4-FFF2-40B4-BE49-F238E27FC236}">
              <a16:creationId xmlns:a16="http://schemas.microsoft.com/office/drawing/2014/main" id="{99A66B21-4C5F-4617-9C59-4DF517DC1D84}"/>
            </a:ext>
          </a:extLst>
        </xdr:cNvPr>
        <xdr:cNvSpPr txBox="1"/>
      </xdr:nvSpPr>
      <xdr:spPr>
        <a:xfrm>
          <a:off x="19989800" y="1017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594" name="フローチャート: 判断 593">
          <a:extLst>
            <a:ext uri="{FF2B5EF4-FFF2-40B4-BE49-F238E27FC236}">
              <a16:creationId xmlns:a16="http://schemas.microsoft.com/office/drawing/2014/main" id="{6A7460AB-665F-46C2-AD3F-31CFC6179375}"/>
            </a:ext>
          </a:extLst>
        </xdr:cNvPr>
        <xdr:cNvSpPr/>
      </xdr:nvSpPr>
      <xdr:spPr>
        <a:xfrm>
          <a:off x="19900900" y="101959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595" name="フローチャート: 判断 594">
          <a:extLst>
            <a:ext uri="{FF2B5EF4-FFF2-40B4-BE49-F238E27FC236}">
              <a16:creationId xmlns:a16="http://schemas.microsoft.com/office/drawing/2014/main" id="{F6523803-E554-4105-984B-C6B83FBD97B3}"/>
            </a:ext>
          </a:extLst>
        </xdr:cNvPr>
        <xdr:cNvSpPr/>
      </xdr:nvSpPr>
      <xdr:spPr>
        <a:xfrm>
          <a:off x="19157950" y="102153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596" name="フローチャート: 判断 595">
          <a:extLst>
            <a:ext uri="{FF2B5EF4-FFF2-40B4-BE49-F238E27FC236}">
              <a16:creationId xmlns:a16="http://schemas.microsoft.com/office/drawing/2014/main" id="{2D273CBD-0CB7-4B8C-AAC0-3EB17435C573}"/>
            </a:ext>
          </a:extLst>
        </xdr:cNvPr>
        <xdr:cNvSpPr/>
      </xdr:nvSpPr>
      <xdr:spPr>
        <a:xfrm>
          <a:off x="18345150" y="102302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597" name="フローチャート: 判断 596">
          <a:extLst>
            <a:ext uri="{FF2B5EF4-FFF2-40B4-BE49-F238E27FC236}">
              <a16:creationId xmlns:a16="http://schemas.microsoft.com/office/drawing/2014/main" id="{5F768E98-1474-4A49-BAE9-AE46D47B116B}"/>
            </a:ext>
          </a:extLst>
        </xdr:cNvPr>
        <xdr:cNvSpPr/>
      </xdr:nvSpPr>
      <xdr:spPr>
        <a:xfrm>
          <a:off x="17551400" y="102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164846</xdr:rowOff>
    </xdr:from>
    <xdr:to>
      <xdr:col>98</xdr:col>
      <xdr:colOff>38100</xdr:colOff>
      <xdr:row>62</xdr:row>
      <xdr:rowOff>94996</xdr:rowOff>
    </xdr:to>
    <xdr:sp macro="" textlink="">
      <xdr:nvSpPr>
        <xdr:cNvPr id="598" name="フローチャート: 判断 597">
          <a:extLst>
            <a:ext uri="{FF2B5EF4-FFF2-40B4-BE49-F238E27FC236}">
              <a16:creationId xmlns:a16="http://schemas.microsoft.com/office/drawing/2014/main" id="{25EEBFAE-4DCB-4481-8066-4F41C508293A}"/>
            </a:ext>
          </a:extLst>
        </xdr:cNvPr>
        <xdr:cNvSpPr/>
      </xdr:nvSpPr>
      <xdr:spPr>
        <a:xfrm>
          <a:off x="16757650" y="102359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C940DF7-785C-4A88-8995-6BF535EE23AC}"/>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39037FB8-D564-4FB1-A39F-5BED71A27F17}"/>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8C905DA-FFB0-4749-8707-C022C443DC4B}"/>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F3012A8-134A-4F4B-A87A-F43833E5E0CC}"/>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65EE194-DC8F-4A5F-9956-6C35558D3B65}"/>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5969</xdr:rowOff>
    </xdr:from>
    <xdr:to>
      <xdr:col>116</xdr:col>
      <xdr:colOff>114300</xdr:colOff>
      <xdr:row>60</xdr:row>
      <xdr:rowOff>107569</xdr:rowOff>
    </xdr:to>
    <xdr:sp macro="" textlink="">
      <xdr:nvSpPr>
        <xdr:cNvPr id="604" name="楕円 603">
          <a:extLst>
            <a:ext uri="{FF2B5EF4-FFF2-40B4-BE49-F238E27FC236}">
              <a16:creationId xmlns:a16="http://schemas.microsoft.com/office/drawing/2014/main" id="{4F15D7AA-851C-4D7D-A7F8-AE7D07CC771A}"/>
            </a:ext>
          </a:extLst>
        </xdr:cNvPr>
        <xdr:cNvSpPr/>
      </xdr:nvSpPr>
      <xdr:spPr>
        <a:xfrm>
          <a:off x="19900900" y="99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28846</xdr:rowOff>
    </xdr:from>
    <xdr:ext cx="469744" cy="259045"/>
    <xdr:sp macro="" textlink="">
      <xdr:nvSpPr>
        <xdr:cNvPr id="605" name="【学校施設】&#10;一人当たり面積該当値テキスト">
          <a:extLst>
            <a:ext uri="{FF2B5EF4-FFF2-40B4-BE49-F238E27FC236}">
              <a16:creationId xmlns:a16="http://schemas.microsoft.com/office/drawing/2014/main" id="{A5B1765B-5F38-4B7B-968F-2090ACBC0003}"/>
            </a:ext>
          </a:extLst>
        </xdr:cNvPr>
        <xdr:cNvSpPr txBox="1"/>
      </xdr:nvSpPr>
      <xdr:spPr>
        <a:xfrm>
          <a:off x="19989800" y="976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21971</xdr:rowOff>
    </xdr:from>
    <xdr:to>
      <xdr:col>112</xdr:col>
      <xdr:colOff>38100</xdr:colOff>
      <xdr:row>60</xdr:row>
      <xdr:rowOff>123571</xdr:rowOff>
    </xdr:to>
    <xdr:sp macro="" textlink="">
      <xdr:nvSpPr>
        <xdr:cNvPr id="606" name="楕円 605">
          <a:extLst>
            <a:ext uri="{FF2B5EF4-FFF2-40B4-BE49-F238E27FC236}">
              <a16:creationId xmlns:a16="http://schemas.microsoft.com/office/drawing/2014/main" id="{9F582F5B-1342-47A1-83BF-13AC7AB3011B}"/>
            </a:ext>
          </a:extLst>
        </xdr:cNvPr>
        <xdr:cNvSpPr/>
      </xdr:nvSpPr>
      <xdr:spPr>
        <a:xfrm>
          <a:off x="19157950" y="99279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56769</xdr:rowOff>
    </xdr:from>
    <xdr:to>
      <xdr:col>116</xdr:col>
      <xdr:colOff>63500</xdr:colOff>
      <xdr:row>60</xdr:row>
      <xdr:rowOff>72771</xdr:rowOff>
    </xdr:to>
    <xdr:cxnSp macro="">
      <xdr:nvCxnSpPr>
        <xdr:cNvPr id="607" name="直線コネクタ 606">
          <a:extLst>
            <a:ext uri="{FF2B5EF4-FFF2-40B4-BE49-F238E27FC236}">
              <a16:creationId xmlns:a16="http://schemas.microsoft.com/office/drawing/2014/main" id="{775E932E-B806-4100-B49E-D9081D4542C5}"/>
            </a:ext>
          </a:extLst>
        </xdr:cNvPr>
        <xdr:cNvCxnSpPr/>
      </xdr:nvCxnSpPr>
      <xdr:spPr>
        <a:xfrm flipV="1">
          <a:off x="19202400" y="9962769"/>
          <a:ext cx="7493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87884</xdr:rowOff>
    </xdr:from>
    <xdr:to>
      <xdr:col>107</xdr:col>
      <xdr:colOff>101600</xdr:colOff>
      <xdr:row>61</xdr:row>
      <xdr:rowOff>18034</xdr:rowOff>
    </xdr:to>
    <xdr:sp macro="" textlink="">
      <xdr:nvSpPr>
        <xdr:cNvPr id="608" name="楕円 607">
          <a:extLst>
            <a:ext uri="{FF2B5EF4-FFF2-40B4-BE49-F238E27FC236}">
              <a16:creationId xmlns:a16="http://schemas.microsoft.com/office/drawing/2014/main" id="{B20C370C-5F90-4D19-8BEB-1F998D3731FB}"/>
            </a:ext>
          </a:extLst>
        </xdr:cNvPr>
        <xdr:cNvSpPr/>
      </xdr:nvSpPr>
      <xdr:spPr>
        <a:xfrm>
          <a:off x="18345150" y="99938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72771</xdr:rowOff>
    </xdr:from>
    <xdr:to>
      <xdr:col>111</xdr:col>
      <xdr:colOff>177800</xdr:colOff>
      <xdr:row>60</xdr:row>
      <xdr:rowOff>138684</xdr:rowOff>
    </xdr:to>
    <xdr:cxnSp macro="">
      <xdr:nvCxnSpPr>
        <xdr:cNvPr id="609" name="直線コネクタ 608">
          <a:extLst>
            <a:ext uri="{FF2B5EF4-FFF2-40B4-BE49-F238E27FC236}">
              <a16:creationId xmlns:a16="http://schemas.microsoft.com/office/drawing/2014/main" id="{22E94BB6-A384-4EFB-B11D-CB476BA7974A}"/>
            </a:ext>
          </a:extLst>
        </xdr:cNvPr>
        <xdr:cNvCxnSpPr/>
      </xdr:nvCxnSpPr>
      <xdr:spPr>
        <a:xfrm flipV="1">
          <a:off x="18395950" y="9978771"/>
          <a:ext cx="80645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108077</xdr:rowOff>
    </xdr:from>
    <xdr:to>
      <xdr:col>102</xdr:col>
      <xdr:colOff>165100</xdr:colOff>
      <xdr:row>61</xdr:row>
      <xdr:rowOff>38227</xdr:rowOff>
    </xdr:to>
    <xdr:sp macro="" textlink="">
      <xdr:nvSpPr>
        <xdr:cNvPr id="610" name="楕円 609">
          <a:extLst>
            <a:ext uri="{FF2B5EF4-FFF2-40B4-BE49-F238E27FC236}">
              <a16:creationId xmlns:a16="http://schemas.microsoft.com/office/drawing/2014/main" id="{08129A29-47F9-4CCD-8DCD-DF6F499CC372}"/>
            </a:ext>
          </a:extLst>
        </xdr:cNvPr>
        <xdr:cNvSpPr/>
      </xdr:nvSpPr>
      <xdr:spPr>
        <a:xfrm>
          <a:off x="17551400" y="100140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138684</xdr:rowOff>
    </xdr:from>
    <xdr:to>
      <xdr:col>107</xdr:col>
      <xdr:colOff>50800</xdr:colOff>
      <xdr:row>60</xdr:row>
      <xdr:rowOff>158877</xdr:rowOff>
    </xdr:to>
    <xdr:cxnSp macro="">
      <xdr:nvCxnSpPr>
        <xdr:cNvPr id="611" name="直線コネクタ 610">
          <a:extLst>
            <a:ext uri="{FF2B5EF4-FFF2-40B4-BE49-F238E27FC236}">
              <a16:creationId xmlns:a16="http://schemas.microsoft.com/office/drawing/2014/main" id="{7EE25F3F-7857-4618-A166-3CDF244A18CC}"/>
            </a:ext>
          </a:extLst>
        </xdr:cNvPr>
        <xdr:cNvCxnSpPr/>
      </xdr:nvCxnSpPr>
      <xdr:spPr>
        <a:xfrm flipV="1">
          <a:off x="17602200" y="10044684"/>
          <a:ext cx="79375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119888</xdr:rowOff>
    </xdr:from>
    <xdr:to>
      <xdr:col>98</xdr:col>
      <xdr:colOff>38100</xdr:colOff>
      <xdr:row>61</xdr:row>
      <xdr:rowOff>50038</xdr:rowOff>
    </xdr:to>
    <xdr:sp macro="" textlink="">
      <xdr:nvSpPr>
        <xdr:cNvPr id="612" name="楕円 611">
          <a:extLst>
            <a:ext uri="{FF2B5EF4-FFF2-40B4-BE49-F238E27FC236}">
              <a16:creationId xmlns:a16="http://schemas.microsoft.com/office/drawing/2014/main" id="{55CBB2F2-4243-467F-A244-3AF700EA2F9E}"/>
            </a:ext>
          </a:extLst>
        </xdr:cNvPr>
        <xdr:cNvSpPr/>
      </xdr:nvSpPr>
      <xdr:spPr>
        <a:xfrm>
          <a:off x="16757650" y="100258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158877</xdr:rowOff>
    </xdr:from>
    <xdr:to>
      <xdr:col>102</xdr:col>
      <xdr:colOff>114300</xdr:colOff>
      <xdr:row>60</xdr:row>
      <xdr:rowOff>170688</xdr:rowOff>
    </xdr:to>
    <xdr:cxnSp macro="">
      <xdr:nvCxnSpPr>
        <xdr:cNvPr id="613" name="直線コネクタ 612">
          <a:extLst>
            <a:ext uri="{FF2B5EF4-FFF2-40B4-BE49-F238E27FC236}">
              <a16:creationId xmlns:a16="http://schemas.microsoft.com/office/drawing/2014/main" id="{1E054215-5380-4585-A02D-D73D5C825F23}"/>
            </a:ext>
          </a:extLst>
        </xdr:cNvPr>
        <xdr:cNvCxnSpPr/>
      </xdr:nvCxnSpPr>
      <xdr:spPr>
        <a:xfrm flipV="1">
          <a:off x="16802100" y="10064877"/>
          <a:ext cx="8001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65549</xdr:rowOff>
    </xdr:from>
    <xdr:ext cx="469744" cy="259045"/>
    <xdr:sp macro="" textlink="">
      <xdr:nvSpPr>
        <xdr:cNvPr id="614" name="n_1aveValue【学校施設】&#10;一人当たり面積">
          <a:extLst>
            <a:ext uri="{FF2B5EF4-FFF2-40B4-BE49-F238E27FC236}">
              <a16:creationId xmlns:a16="http://schemas.microsoft.com/office/drawing/2014/main" id="{93B972C2-42C6-445B-A3A7-6C791E70B642}"/>
            </a:ext>
          </a:extLst>
        </xdr:cNvPr>
        <xdr:cNvSpPr txBox="1"/>
      </xdr:nvSpPr>
      <xdr:spPr>
        <a:xfrm>
          <a:off x="189802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80408</xdr:rowOff>
    </xdr:from>
    <xdr:ext cx="469744" cy="259045"/>
    <xdr:sp macro="" textlink="">
      <xdr:nvSpPr>
        <xdr:cNvPr id="615" name="n_2aveValue【学校施設】&#10;一人当たり面積">
          <a:extLst>
            <a:ext uri="{FF2B5EF4-FFF2-40B4-BE49-F238E27FC236}">
              <a16:creationId xmlns:a16="http://schemas.microsoft.com/office/drawing/2014/main" id="{ACAF8761-233F-426E-93F6-870770D2B434}"/>
            </a:ext>
          </a:extLst>
        </xdr:cNvPr>
        <xdr:cNvSpPr txBox="1"/>
      </xdr:nvSpPr>
      <xdr:spPr>
        <a:xfrm>
          <a:off x="18180127" y="1031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99458</xdr:rowOff>
    </xdr:from>
    <xdr:ext cx="469744" cy="259045"/>
    <xdr:sp macro="" textlink="">
      <xdr:nvSpPr>
        <xdr:cNvPr id="616" name="n_3aveValue【学校施設】&#10;一人当たり面積">
          <a:extLst>
            <a:ext uri="{FF2B5EF4-FFF2-40B4-BE49-F238E27FC236}">
              <a16:creationId xmlns:a16="http://schemas.microsoft.com/office/drawing/2014/main" id="{0EF9F6FC-6975-43F2-8549-5FD781DB43AC}"/>
            </a:ext>
          </a:extLst>
        </xdr:cNvPr>
        <xdr:cNvSpPr txBox="1"/>
      </xdr:nvSpPr>
      <xdr:spPr>
        <a:xfrm>
          <a:off x="17386377" y="103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86123</xdr:rowOff>
    </xdr:from>
    <xdr:ext cx="469744" cy="259045"/>
    <xdr:sp macro="" textlink="">
      <xdr:nvSpPr>
        <xdr:cNvPr id="617" name="n_4aveValue【学校施設】&#10;一人当たり面積">
          <a:extLst>
            <a:ext uri="{FF2B5EF4-FFF2-40B4-BE49-F238E27FC236}">
              <a16:creationId xmlns:a16="http://schemas.microsoft.com/office/drawing/2014/main" id="{49C9A9BA-FEEE-40FD-A80B-FC227D851E4A}"/>
            </a:ext>
          </a:extLst>
        </xdr:cNvPr>
        <xdr:cNvSpPr txBox="1"/>
      </xdr:nvSpPr>
      <xdr:spPr>
        <a:xfrm>
          <a:off x="165926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140098</xdr:rowOff>
    </xdr:from>
    <xdr:ext cx="469744" cy="259045"/>
    <xdr:sp macro="" textlink="">
      <xdr:nvSpPr>
        <xdr:cNvPr id="618" name="n_1mainValue【学校施設】&#10;一人当たり面積">
          <a:extLst>
            <a:ext uri="{FF2B5EF4-FFF2-40B4-BE49-F238E27FC236}">
              <a16:creationId xmlns:a16="http://schemas.microsoft.com/office/drawing/2014/main" id="{A6D23801-9A36-4174-91BC-5A8949709C60}"/>
            </a:ext>
          </a:extLst>
        </xdr:cNvPr>
        <xdr:cNvSpPr txBox="1"/>
      </xdr:nvSpPr>
      <xdr:spPr>
        <a:xfrm>
          <a:off x="18980227" y="971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34561</xdr:rowOff>
    </xdr:from>
    <xdr:ext cx="469744" cy="259045"/>
    <xdr:sp macro="" textlink="">
      <xdr:nvSpPr>
        <xdr:cNvPr id="619" name="n_2mainValue【学校施設】&#10;一人当たり面積">
          <a:extLst>
            <a:ext uri="{FF2B5EF4-FFF2-40B4-BE49-F238E27FC236}">
              <a16:creationId xmlns:a16="http://schemas.microsoft.com/office/drawing/2014/main" id="{A7A5CEBE-AEB6-4330-B10D-9C7EC472CD5E}"/>
            </a:ext>
          </a:extLst>
        </xdr:cNvPr>
        <xdr:cNvSpPr txBox="1"/>
      </xdr:nvSpPr>
      <xdr:spPr>
        <a:xfrm>
          <a:off x="18180127" y="97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54754</xdr:rowOff>
    </xdr:from>
    <xdr:ext cx="469744" cy="259045"/>
    <xdr:sp macro="" textlink="">
      <xdr:nvSpPr>
        <xdr:cNvPr id="620" name="n_3mainValue【学校施設】&#10;一人当たり面積">
          <a:extLst>
            <a:ext uri="{FF2B5EF4-FFF2-40B4-BE49-F238E27FC236}">
              <a16:creationId xmlns:a16="http://schemas.microsoft.com/office/drawing/2014/main" id="{14DE6D2D-3F7A-4207-9C6C-0B64545F3791}"/>
            </a:ext>
          </a:extLst>
        </xdr:cNvPr>
        <xdr:cNvSpPr txBox="1"/>
      </xdr:nvSpPr>
      <xdr:spPr>
        <a:xfrm>
          <a:off x="17386377" y="979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66565</xdr:rowOff>
    </xdr:from>
    <xdr:ext cx="469744" cy="259045"/>
    <xdr:sp macro="" textlink="">
      <xdr:nvSpPr>
        <xdr:cNvPr id="621" name="n_4mainValue【学校施設】&#10;一人当たり面積">
          <a:extLst>
            <a:ext uri="{FF2B5EF4-FFF2-40B4-BE49-F238E27FC236}">
              <a16:creationId xmlns:a16="http://schemas.microsoft.com/office/drawing/2014/main" id="{391F59EB-6B03-41E0-B6BE-014EAC1FAB79}"/>
            </a:ext>
          </a:extLst>
        </xdr:cNvPr>
        <xdr:cNvSpPr txBox="1"/>
      </xdr:nvSpPr>
      <xdr:spPr>
        <a:xfrm>
          <a:off x="16592627" y="980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F38A8960-FB42-4269-AFC7-FC799773E8E9}"/>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8093BB36-DD36-42DB-8E5B-7122B7849F63}"/>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DC5DC0C7-20EB-4BC8-A570-334BE1AB181D}"/>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C9A229E2-18A7-433D-8D47-8E8AEDD8A6A7}"/>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E11CE8B4-0DAA-4D11-9B30-18FC60B600E2}"/>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21A9AA5F-3908-4B1C-BC59-0A32298D972B}"/>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7F723080-BC83-4825-B219-24BCAD3F6851}"/>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BD6B1746-EC2A-4010-9656-6DB07CF9AFC2}"/>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79C514CF-7DC9-435B-AA6F-E843DC297D23}"/>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9CDB2D56-3DCE-4D89-BEEE-440FC77EA991}"/>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BC298DEA-DF8A-439E-A22F-C1BBD5E0601A}"/>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3" name="直線コネクタ 632">
          <a:extLst>
            <a:ext uri="{FF2B5EF4-FFF2-40B4-BE49-F238E27FC236}">
              <a16:creationId xmlns:a16="http://schemas.microsoft.com/office/drawing/2014/main" id="{08F02327-618D-4AF9-890A-6B3B6D640408}"/>
            </a:ext>
          </a:extLst>
        </xdr:cNvPr>
        <xdr:cNvCxnSpPr/>
      </xdr:nvCxnSpPr>
      <xdr:spPr>
        <a:xfrm>
          <a:off x="11207750" y="14236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4" name="テキスト ボックス 633">
          <a:extLst>
            <a:ext uri="{FF2B5EF4-FFF2-40B4-BE49-F238E27FC236}">
              <a16:creationId xmlns:a16="http://schemas.microsoft.com/office/drawing/2014/main" id="{D8A17F99-373C-46C5-8494-F1F179A4040A}"/>
            </a:ext>
          </a:extLst>
        </xdr:cNvPr>
        <xdr:cNvSpPr txBox="1"/>
      </xdr:nvSpPr>
      <xdr:spPr>
        <a:xfrm>
          <a:off x="107977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5" name="直線コネクタ 634">
          <a:extLst>
            <a:ext uri="{FF2B5EF4-FFF2-40B4-BE49-F238E27FC236}">
              <a16:creationId xmlns:a16="http://schemas.microsoft.com/office/drawing/2014/main" id="{B3995CFA-555F-4B06-8532-77593340AC70}"/>
            </a:ext>
          </a:extLst>
        </xdr:cNvPr>
        <xdr:cNvCxnSpPr/>
      </xdr:nvCxnSpPr>
      <xdr:spPr>
        <a:xfrm>
          <a:off x="11207750" y="1379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6" name="テキスト ボックス 635">
          <a:extLst>
            <a:ext uri="{FF2B5EF4-FFF2-40B4-BE49-F238E27FC236}">
              <a16:creationId xmlns:a16="http://schemas.microsoft.com/office/drawing/2014/main" id="{5C8F9C91-408C-4729-AA25-6E9BCBC83A1E}"/>
            </a:ext>
          </a:extLst>
        </xdr:cNvPr>
        <xdr:cNvSpPr txBox="1"/>
      </xdr:nvSpPr>
      <xdr:spPr>
        <a:xfrm>
          <a:off x="10842791" y="13662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7" name="直線コネクタ 636">
          <a:extLst>
            <a:ext uri="{FF2B5EF4-FFF2-40B4-BE49-F238E27FC236}">
              <a16:creationId xmlns:a16="http://schemas.microsoft.com/office/drawing/2014/main" id="{D4159227-4148-4C04-B088-9DB08C22E940}"/>
            </a:ext>
          </a:extLst>
        </xdr:cNvPr>
        <xdr:cNvCxnSpPr/>
      </xdr:nvCxnSpPr>
      <xdr:spPr>
        <a:xfrm>
          <a:off x="11207750" y="1336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8" name="テキスト ボックス 637">
          <a:extLst>
            <a:ext uri="{FF2B5EF4-FFF2-40B4-BE49-F238E27FC236}">
              <a16:creationId xmlns:a16="http://schemas.microsoft.com/office/drawing/2014/main" id="{B9B1B881-FB52-4FF9-8D4B-B4BE01E59892}"/>
            </a:ext>
          </a:extLst>
        </xdr:cNvPr>
        <xdr:cNvSpPr txBox="1"/>
      </xdr:nvSpPr>
      <xdr:spPr>
        <a:xfrm>
          <a:off x="10842791" y="1321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9" name="直線コネクタ 638">
          <a:extLst>
            <a:ext uri="{FF2B5EF4-FFF2-40B4-BE49-F238E27FC236}">
              <a16:creationId xmlns:a16="http://schemas.microsoft.com/office/drawing/2014/main" id="{A6F7767D-F912-4201-B046-7524156FFB8C}"/>
            </a:ext>
          </a:extLst>
        </xdr:cNvPr>
        <xdr:cNvCxnSpPr/>
      </xdr:nvCxnSpPr>
      <xdr:spPr>
        <a:xfrm>
          <a:off x="11207750" y="1291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0" name="テキスト ボックス 639">
          <a:extLst>
            <a:ext uri="{FF2B5EF4-FFF2-40B4-BE49-F238E27FC236}">
              <a16:creationId xmlns:a16="http://schemas.microsoft.com/office/drawing/2014/main" id="{71337575-D8E8-4694-B777-F88AA398EC4A}"/>
            </a:ext>
          </a:extLst>
        </xdr:cNvPr>
        <xdr:cNvSpPr txBox="1"/>
      </xdr:nvSpPr>
      <xdr:spPr>
        <a:xfrm>
          <a:off x="10842791" y="1278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8E3872C5-702F-4CD3-9D02-13786FFD887B}"/>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2" name="テキスト ボックス 641">
          <a:extLst>
            <a:ext uri="{FF2B5EF4-FFF2-40B4-BE49-F238E27FC236}">
              <a16:creationId xmlns:a16="http://schemas.microsoft.com/office/drawing/2014/main" id="{73518B70-A08F-45F1-BBCC-3F97960D84FC}"/>
            </a:ext>
          </a:extLst>
        </xdr:cNvPr>
        <xdr:cNvSpPr txBox="1"/>
      </xdr:nvSpPr>
      <xdr:spPr>
        <a:xfrm>
          <a:off x="108427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F8AC76E4-3201-469C-8658-9628B1534E17}"/>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138685</xdr:rowOff>
    </xdr:from>
    <xdr:to>
      <xdr:col>85</xdr:col>
      <xdr:colOff>126364</xdr:colOff>
      <xdr:row>86</xdr:row>
      <xdr:rowOff>10668</xdr:rowOff>
    </xdr:to>
    <xdr:cxnSp macro="">
      <xdr:nvCxnSpPr>
        <xdr:cNvPr id="644" name="直線コネクタ 643">
          <a:extLst>
            <a:ext uri="{FF2B5EF4-FFF2-40B4-BE49-F238E27FC236}">
              <a16:creationId xmlns:a16="http://schemas.microsoft.com/office/drawing/2014/main" id="{2378A283-CB05-4E98-B59A-AC5A299BD82E}"/>
            </a:ext>
          </a:extLst>
        </xdr:cNvPr>
        <xdr:cNvCxnSpPr/>
      </xdr:nvCxnSpPr>
      <xdr:spPr>
        <a:xfrm flipV="1">
          <a:off x="14699614" y="13016485"/>
          <a:ext cx="0" cy="1192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645" name="【児童館】&#10;有形固定資産減価償却率最小値テキスト">
          <a:extLst>
            <a:ext uri="{FF2B5EF4-FFF2-40B4-BE49-F238E27FC236}">
              <a16:creationId xmlns:a16="http://schemas.microsoft.com/office/drawing/2014/main" id="{80E47D8C-4225-49E3-8640-C8BE44387488}"/>
            </a:ext>
          </a:extLst>
        </xdr:cNvPr>
        <xdr:cNvSpPr txBox="1"/>
      </xdr:nvSpPr>
      <xdr:spPr>
        <a:xfrm>
          <a:off x="14738350" y="1421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646" name="直線コネクタ 645">
          <a:extLst>
            <a:ext uri="{FF2B5EF4-FFF2-40B4-BE49-F238E27FC236}">
              <a16:creationId xmlns:a16="http://schemas.microsoft.com/office/drawing/2014/main" id="{5043DC10-25CF-4B55-BA2B-DAB8A5598B26}"/>
            </a:ext>
          </a:extLst>
        </xdr:cNvPr>
        <xdr:cNvCxnSpPr/>
      </xdr:nvCxnSpPr>
      <xdr:spPr>
        <a:xfrm>
          <a:off x="14611350" y="142092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85362</xdr:rowOff>
    </xdr:from>
    <xdr:ext cx="405111" cy="259045"/>
    <xdr:sp macro="" textlink="">
      <xdr:nvSpPr>
        <xdr:cNvPr id="647" name="【児童館】&#10;有形固定資産減価償却率最大値テキスト">
          <a:extLst>
            <a:ext uri="{FF2B5EF4-FFF2-40B4-BE49-F238E27FC236}">
              <a16:creationId xmlns:a16="http://schemas.microsoft.com/office/drawing/2014/main" id="{0AC660FA-78CD-46C1-8DDB-6B911BF9C055}"/>
            </a:ext>
          </a:extLst>
        </xdr:cNvPr>
        <xdr:cNvSpPr txBox="1"/>
      </xdr:nvSpPr>
      <xdr:spPr>
        <a:xfrm>
          <a:off x="14738350" y="1279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138685</xdr:rowOff>
    </xdr:from>
    <xdr:to>
      <xdr:col>86</xdr:col>
      <xdr:colOff>25400</xdr:colOff>
      <xdr:row>78</xdr:row>
      <xdr:rowOff>138685</xdr:rowOff>
    </xdr:to>
    <xdr:cxnSp macro="">
      <xdr:nvCxnSpPr>
        <xdr:cNvPr id="648" name="直線コネクタ 647">
          <a:extLst>
            <a:ext uri="{FF2B5EF4-FFF2-40B4-BE49-F238E27FC236}">
              <a16:creationId xmlns:a16="http://schemas.microsoft.com/office/drawing/2014/main" id="{F6412EDC-4110-4FC8-A031-5B57CB7A61C3}"/>
            </a:ext>
          </a:extLst>
        </xdr:cNvPr>
        <xdr:cNvCxnSpPr/>
      </xdr:nvCxnSpPr>
      <xdr:spPr>
        <a:xfrm>
          <a:off x="14611350" y="13016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66312</xdr:rowOff>
    </xdr:from>
    <xdr:ext cx="405111" cy="259045"/>
    <xdr:sp macro="" textlink="">
      <xdr:nvSpPr>
        <xdr:cNvPr id="649" name="【児童館】&#10;有形固定資産減価償却率平均値テキスト">
          <a:extLst>
            <a:ext uri="{FF2B5EF4-FFF2-40B4-BE49-F238E27FC236}">
              <a16:creationId xmlns:a16="http://schemas.microsoft.com/office/drawing/2014/main" id="{C3CD474C-DC18-43F4-A66F-2A01F0993CE6}"/>
            </a:ext>
          </a:extLst>
        </xdr:cNvPr>
        <xdr:cNvSpPr txBox="1"/>
      </xdr:nvSpPr>
      <xdr:spPr>
        <a:xfrm>
          <a:off x="14738350" y="1343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650" name="フローチャート: 判断 649">
          <a:extLst>
            <a:ext uri="{FF2B5EF4-FFF2-40B4-BE49-F238E27FC236}">
              <a16:creationId xmlns:a16="http://schemas.microsoft.com/office/drawing/2014/main" id="{CD4164AF-8708-4C4F-A884-5A2F69C43AB0}"/>
            </a:ext>
          </a:extLst>
        </xdr:cNvPr>
        <xdr:cNvSpPr/>
      </xdr:nvSpPr>
      <xdr:spPr>
        <a:xfrm>
          <a:off x="14649450" y="134609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126746</xdr:rowOff>
    </xdr:from>
    <xdr:to>
      <xdr:col>81</xdr:col>
      <xdr:colOff>101600</xdr:colOff>
      <xdr:row>82</xdr:row>
      <xdr:rowOff>56896</xdr:rowOff>
    </xdr:to>
    <xdr:sp macro="" textlink="">
      <xdr:nvSpPr>
        <xdr:cNvPr id="651" name="フローチャート: 判断 650">
          <a:extLst>
            <a:ext uri="{FF2B5EF4-FFF2-40B4-BE49-F238E27FC236}">
              <a16:creationId xmlns:a16="http://schemas.microsoft.com/office/drawing/2014/main" id="{0B336E55-1CED-43A4-B2C7-F38C614AE447}"/>
            </a:ext>
          </a:extLst>
        </xdr:cNvPr>
        <xdr:cNvSpPr/>
      </xdr:nvSpPr>
      <xdr:spPr>
        <a:xfrm>
          <a:off x="13887450" y="134998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58165</xdr:rowOff>
    </xdr:from>
    <xdr:to>
      <xdr:col>76</xdr:col>
      <xdr:colOff>165100</xdr:colOff>
      <xdr:row>81</xdr:row>
      <xdr:rowOff>159765</xdr:rowOff>
    </xdr:to>
    <xdr:sp macro="" textlink="">
      <xdr:nvSpPr>
        <xdr:cNvPr id="652" name="フローチャート: 判断 651">
          <a:extLst>
            <a:ext uri="{FF2B5EF4-FFF2-40B4-BE49-F238E27FC236}">
              <a16:creationId xmlns:a16="http://schemas.microsoft.com/office/drawing/2014/main" id="{F4AF437E-CB4C-4BA5-938B-1064CE9E81EE}"/>
            </a:ext>
          </a:extLst>
        </xdr:cNvPr>
        <xdr:cNvSpPr/>
      </xdr:nvSpPr>
      <xdr:spPr>
        <a:xfrm>
          <a:off x="13093700" y="1343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46737</xdr:rowOff>
    </xdr:from>
    <xdr:to>
      <xdr:col>72</xdr:col>
      <xdr:colOff>38100</xdr:colOff>
      <xdr:row>81</xdr:row>
      <xdr:rowOff>148337</xdr:rowOff>
    </xdr:to>
    <xdr:sp macro="" textlink="">
      <xdr:nvSpPr>
        <xdr:cNvPr id="653" name="フローチャート: 判断 652">
          <a:extLst>
            <a:ext uri="{FF2B5EF4-FFF2-40B4-BE49-F238E27FC236}">
              <a16:creationId xmlns:a16="http://schemas.microsoft.com/office/drawing/2014/main" id="{B57F8D10-C359-4C43-B647-29E10898AC67}"/>
            </a:ext>
          </a:extLst>
        </xdr:cNvPr>
        <xdr:cNvSpPr/>
      </xdr:nvSpPr>
      <xdr:spPr>
        <a:xfrm>
          <a:off x="12299950" y="134198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117602</xdr:rowOff>
    </xdr:from>
    <xdr:to>
      <xdr:col>67</xdr:col>
      <xdr:colOff>101600</xdr:colOff>
      <xdr:row>81</xdr:row>
      <xdr:rowOff>47752</xdr:rowOff>
    </xdr:to>
    <xdr:sp macro="" textlink="">
      <xdr:nvSpPr>
        <xdr:cNvPr id="654" name="フローチャート: 判断 653">
          <a:extLst>
            <a:ext uri="{FF2B5EF4-FFF2-40B4-BE49-F238E27FC236}">
              <a16:creationId xmlns:a16="http://schemas.microsoft.com/office/drawing/2014/main" id="{357BDA1B-0FB4-4A67-A3D1-0FE1EF852D18}"/>
            </a:ext>
          </a:extLst>
        </xdr:cNvPr>
        <xdr:cNvSpPr/>
      </xdr:nvSpPr>
      <xdr:spPr>
        <a:xfrm>
          <a:off x="11487150" y="133256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6C1C977F-D967-47FD-94C6-E1F207B8BF00}"/>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2D2221DF-F14D-48DB-9302-F4538FDBF930}"/>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EA0598FA-3484-4840-ADFD-98087D6B4A03}"/>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4AC202F2-7996-42B2-8669-821C2A499992}"/>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9B18395E-BC71-4ED5-ADEA-0AB69BD2F4BD}"/>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74168</xdr:rowOff>
    </xdr:from>
    <xdr:to>
      <xdr:col>85</xdr:col>
      <xdr:colOff>177800</xdr:colOff>
      <xdr:row>80</xdr:row>
      <xdr:rowOff>4318</xdr:rowOff>
    </xdr:to>
    <xdr:sp macro="" textlink="">
      <xdr:nvSpPr>
        <xdr:cNvPr id="660" name="楕円 659">
          <a:extLst>
            <a:ext uri="{FF2B5EF4-FFF2-40B4-BE49-F238E27FC236}">
              <a16:creationId xmlns:a16="http://schemas.microsoft.com/office/drawing/2014/main" id="{58990770-D7F5-4A6D-B058-866030EBBB11}"/>
            </a:ext>
          </a:extLst>
        </xdr:cNvPr>
        <xdr:cNvSpPr/>
      </xdr:nvSpPr>
      <xdr:spPr>
        <a:xfrm>
          <a:off x="14649450" y="131170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97045</xdr:rowOff>
    </xdr:from>
    <xdr:ext cx="405111" cy="259045"/>
    <xdr:sp macro="" textlink="">
      <xdr:nvSpPr>
        <xdr:cNvPr id="661" name="【児童館】&#10;有形固定資産減価償却率該当値テキスト">
          <a:extLst>
            <a:ext uri="{FF2B5EF4-FFF2-40B4-BE49-F238E27FC236}">
              <a16:creationId xmlns:a16="http://schemas.microsoft.com/office/drawing/2014/main" id="{0D6D7DF4-FC6C-44AE-94EB-63C13CBFD12E}"/>
            </a:ext>
          </a:extLst>
        </xdr:cNvPr>
        <xdr:cNvSpPr txBox="1"/>
      </xdr:nvSpPr>
      <xdr:spPr>
        <a:xfrm>
          <a:off x="14738350" y="1297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113030</xdr:rowOff>
    </xdr:from>
    <xdr:to>
      <xdr:col>76</xdr:col>
      <xdr:colOff>165100</xdr:colOff>
      <xdr:row>79</xdr:row>
      <xdr:rowOff>43180</xdr:rowOff>
    </xdr:to>
    <xdr:sp macro="" textlink="">
      <xdr:nvSpPr>
        <xdr:cNvPr id="662" name="楕円 661">
          <a:extLst>
            <a:ext uri="{FF2B5EF4-FFF2-40B4-BE49-F238E27FC236}">
              <a16:creationId xmlns:a16="http://schemas.microsoft.com/office/drawing/2014/main" id="{A438A59F-537A-4E0A-A57E-B5221CEE3D53}"/>
            </a:ext>
          </a:extLst>
        </xdr:cNvPr>
        <xdr:cNvSpPr/>
      </xdr:nvSpPr>
      <xdr:spPr>
        <a:xfrm>
          <a:off x="13093700" y="12990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156463</xdr:rowOff>
    </xdr:from>
    <xdr:to>
      <xdr:col>72</xdr:col>
      <xdr:colOff>38100</xdr:colOff>
      <xdr:row>81</xdr:row>
      <xdr:rowOff>86613</xdr:rowOff>
    </xdr:to>
    <xdr:sp macro="" textlink="">
      <xdr:nvSpPr>
        <xdr:cNvPr id="663" name="楕円 662">
          <a:extLst>
            <a:ext uri="{FF2B5EF4-FFF2-40B4-BE49-F238E27FC236}">
              <a16:creationId xmlns:a16="http://schemas.microsoft.com/office/drawing/2014/main" id="{3F6653AD-109E-4BAC-9221-2D3968D8679F}"/>
            </a:ext>
          </a:extLst>
        </xdr:cNvPr>
        <xdr:cNvSpPr/>
      </xdr:nvSpPr>
      <xdr:spPr>
        <a:xfrm>
          <a:off x="12299950" y="133644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163830</xdr:rowOff>
    </xdr:from>
    <xdr:to>
      <xdr:col>76</xdr:col>
      <xdr:colOff>114300</xdr:colOff>
      <xdr:row>81</xdr:row>
      <xdr:rowOff>35813</xdr:rowOff>
    </xdr:to>
    <xdr:cxnSp macro="">
      <xdr:nvCxnSpPr>
        <xdr:cNvPr id="664" name="直線コネクタ 663">
          <a:extLst>
            <a:ext uri="{FF2B5EF4-FFF2-40B4-BE49-F238E27FC236}">
              <a16:creationId xmlns:a16="http://schemas.microsoft.com/office/drawing/2014/main" id="{FE583F8F-16DA-4034-8F2F-6F0B5A6ABC30}"/>
            </a:ext>
          </a:extLst>
        </xdr:cNvPr>
        <xdr:cNvCxnSpPr/>
      </xdr:nvCxnSpPr>
      <xdr:spPr>
        <a:xfrm flipV="1">
          <a:off x="12344400" y="13041630"/>
          <a:ext cx="800100" cy="36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108458</xdr:rowOff>
    </xdr:from>
    <xdr:to>
      <xdr:col>67</xdr:col>
      <xdr:colOff>101600</xdr:colOff>
      <xdr:row>81</xdr:row>
      <xdr:rowOff>38608</xdr:rowOff>
    </xdr:to>
    <xdr:sp macro="" textlink="">
      <xdr:nvSpPr>
        <xdr:cNvPr id="665" name="楕円 664">
          <a:extLst>
            <a:ext uri="{FF2B5EF4-FFF2-40B4-BE49-F238E27FC236}">
              <a16:creationId xmlns:a16="http://schemas.microsoft.com/office/drawing/2014/main" id="{9FB062EA-D388-4B0A-A13B-6E2D263F5BDA}"/>
            </a:ext>
          </a:extLst>
        </xdr:cNvPr>
        <xdr:cNvSpPr/>
      </xdr:nvSpPr>
      <xdr:spPr>
        <a:xfrm>
          <a:off x="11487150" y="133164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159258</xdr:rowOff>
    </xdr:from>
    <xdr:to>
      <xdr:col>71</xdr:col>
      <xdr:colOff>177800</xdr:colOff>
      <xdr:row>81</xdr:row>
      <xdr:rowOff>35813</xdr:rowOff>
    </xdr:to>
    <xdr:cxnSp macro="">
      <xdr:nvCxnSpPr>
        <xdr:cNvPr id="666" name="直線コネクタ 665">
          <a:extLst>
            <a:ext uri="{FF2B5EF4-FFF2-40B4-BE49-F238E27FC236}">
              <a16:creationId xmlns:a16="http://schemas.microsoft.com/office/drawing/2014/main" id="{C48A94E0-1235-4EDD-8168-A53BB6E6C341}"/>
            </a:ext>
          </a:extLst>
        </xdr:cNvPr>
        <xdr:cNvCxnSpPr/>
      </xdr:nvCxnSpPr>
      <xdr:spPr>
        <a:xfrm>
          <a:off x="11537950" y="13367258"/>
          <a:ext cx="806450" cy="4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73423</xdr:rowOff>
    </xdr:from>
    <xdr:ext cx="405111" cy="259045"/>
    <xdr:sp macro="" textlink="">
      <xdr:nvSpPr>
        <xdr:cNvPr id="667" name="n_1aveValue【児童館】&#10;有形固定資産減価償却率">
          <a:extLst>
            <a:ext uri="{FF2B5EF4-FFF2-40B4-BE49-F238E27FC236}">
              <a16:creationId xmlns:a16="http://schemas.microsoft.com/office/drawing/2014/main" id="{88CF01F2-346D-4374-B3DC-7038BEFA1A53}"/>
            </a:ext>
          </a:extLst>
        </xdr:cNvPr>
        <xdr:cNvSpPr txBox="1"/>
      </xdr:nvSpPr>
      <xdr:spPr>
        <a:xfrm>
          <a:off x="13742044" y="13281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150892</xdr:rowOff>
    </xdr:from>
    <xdr:ext cx="405111" cy="259045"/>
    <xdr:sp macro="" textlink="">
      <xdr:nvSpPr>
        <xdr:cNvPr id="668" name="n_2aveValue【児童館】&#10;有形固定資産減価償却率">
          <a:extLst>
            <a:ext uri="{FF2B5EF4-FFF2-40B4-BE49-F238E27FC236}">
              <a16:creationId xmlns:a16="http://schemas.microsoft.com/office/drawing/2014/main" id="{78520B51-58FB-4B89-8B2C-846AC7FF86B7}"/>
            </a:ext>
          </a:extLst>
        </xdr:cNvPr>
        <xdr:cNvSpPr txBox="1"/>
      </xdr:nvSpPr>
      <xdr:spPr>
        <a:xfrm>
          <a:off x="12960994" y="13523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139464</xdr:rowOff>
    </xdr:from>
    <xdr:ext cx="405111" cy="259045"/>
    <xdr:sp macro="" textlink="">
      <xdr:nvSpPr>
        <xdr:cNvPr id="669" name="n_3aveValue【児童館】&#10;有形固定資産減価償却率">
          <a:extLst>
            <a:ext uri="{FF2B5EF4-FFF2-40B4-BE49-F238E27FC236}">
              <a16:creationId xmlns:a16="http://schemas.microsoft.com/office/drawing/2014/main" id="{6B4E01A1-0DB8-4543-9B97-7D9A5E48447E}"/>
            </a:ext>
          </a:extLst>
        </xdr:cNvPr>
        <xdr:cNvSpPr txBox="1"/>
      </xdr:nvSpPr>
      <xdr:spPr>
        <a:xfrm>
          <a:off x="12167244" y="1351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38879</xdr:rowOff>
    </xdr:from>
    <xdr:ext cx="405111" cy="259045"/>
    <xdr:sp macro="" textlink="">
      <xdr:nvSpPr>
        <xdr:cNvPr id="670" name="n_4aveValue【児童館】&#10;有形固定資産減価償却率">
          <a:extLst>
            <a:ext uri="{FF2B5EF4-FFF2-40B4-BE49-F238E27FC236}">
              <a16:creationId xmlns:a16="http://schemas.microsoft.com/office/drawing/2014/main" id="{B64C3615-737F-4CAC-9754-F8D32E97D794}"/>
            </a:ext>
          </a:extLst>
        </xdr:cNvPr>
        <xdr:cNvSpPr txBox="1"/>
      </xdr:nvSpPr>
      <xdr:spPr>
        <a:xfrm>
          <a:off x="11354444" y="1341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59707</xdr:rowOff>
    </xdr:from>
    <xdr:ext cx="405111" cy="259045"/>
    <xdr:sp macro="" textlink="">
      <xdr:nvSpPr>
        <xdr:cNvPr id="671" name="n_2mainValue【児童館】&#10;有形固定資産減価償却率">
          <a:extLst>
            <a:ext uri="{FF2B5EF4-FFF2-40B4-BE49-F238E27FC236}">
              <a16:creationId xmlns:a16="http://schemas.microsoft.com/office/drawing/2014/main" id="{0F51BE6A-F774-486C-8F76-3ED794B241A8}"/>
            </a:ext>
          </a:extLst>
        </xdr:cNvPr>
        <xdr:cNvSpPr txBox="1"/>
      </xdr:nvSpPr>
      <xdr:spPr>
        <a:xfrm>
          <a:off x="12960994" y="1277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103140</xdr:rowOff>
    </xdr:from>
    <xdr:ext cx="405111" cy="259045"/>
    <xdr:sp macro="" textlink="">
      <xdr:nvSpPr>
        <xdr:cNvPr id="672" name="n_3mainValue【児童館】&#10;有形固定資産減価償却率">
          <a:extLst>
            <a:ext uri="{FF2B5EF4-FFF2-40B4-BE49-F238E27FC236}">
              <a16:creationId xmlns:a16="http://schemas.microsoft.com/office/drawing/2014/main" id="{B03FA267-4212-4488-BB72-ED1BE631ADF1}"/>
            </a:ext>
          </a:extLst>
        </xdr:cNvPr>
        <xdr:cNvSpPr txBox="1"/>
      </xdr:nvSpPr>
      <xdr:spPr>
        <a:xfrm>
          <a:off x="12167244" y="13146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55135</xdr:rowOff>
    </xdr:from>
    <xdr:ext cx="405111" cy="259045"/>
    <xdr:sp macro="" textlink="">
      <xdr:nvSpPr>
        <xdr:cNvPr id="673" name="n_4mainValue【児童館】&#10;有形固定資産減価償却率">
          <a:extLst>
            <a:ext uri="{FF2B5EF4-FFF2-40B4-BE49-F238E27FC236}">
              <a16:creationId xmlns:a16="http://schemas.microsoft.com/office/drawing/2014/main" id="{2232A4A0-D0AA-4FF1-8B7E-CF35F17F1E61}"/>
            </a:ext>
          </a:extLst>
        </xdr:cNvPr>
        <xdr:cNvSpPr txBox="1"/>
      </xdr:nvSpPr>
      <xdr:spPr>
        <a:xfrm>
          <a:off x="11354444" y="13098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DAED9D93-3682-40B0-A8BB-2CFE964ACEF6}"/>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17F73B4B-9031-4F2D-827D-60EBC965438F}"/>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E0C24515-EA7E-48EB-B02C-A35F5E75744A}"/>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DF7691A2-759B-481C-BB38-6C496E9EA5F4}"/>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FFDEBF39-05FD-486C-B837-491B0EF8FFFC}"/>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E902D86D-0FA7-49CD-B1A4-07FA35B6F986}"/>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E1E1DACA-38EA-409A-989E-5194AA0C98E2}"/>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59DF0CBF-9D03-4BA9-852A-8860417BDF67}"/>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C2D60317-18DB-491E-87E6-200D233B9F00}"/>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D8A6FDEE-04B7-4F60-A04E-D96404C0BFF0}"/>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4" name="直線コネクタ 683">
          <a:extLst>
            <a:ext uri="{FF2B5EF4-FFF2-40B4-BE49-F238E27FC236}">
              <a16:creationId xmlns:a16="http://schemas.microsoft.com/office/drawing/2014/main" id="{18847A13-072F-4FA2-87AC-869705BAB23D}"/>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5" name="テキスト ボックス 684">
          <a:extLst>
            <a:ext uri="{FF2B5EF4-FFF2-40B4-BE49-F238E27FC236}">
              <a16:creationId xmlns:a16="http://schemas.microsoft.com/office/drawing/2014/main" id="{1694F7D5-A4B9-4F63-9F60-B7DF09383C66}"/>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6" name="直線コネクタ 685">
          <a:extLst>
            <a:ext uri="{FF2B5EF4-FFF2-40B4-BE49-F238E27FC236}">
              <a16:creationId xmlns:a16="http://schemas.microsoft.com/office/drawing/2014/main" id="{928D6018-29FE-438A-8B02-E461143516B9}"/>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7" name="テキスト ボックス 686">
          <a:extLst>
            <a:ext uri="{FF2B5EF4-FFF2-40B4-BE49-F238E27FC236}">
              <a16:creationId xmlns:a16="http://schemas.microsoft.com/office/drawing/2014/main" id="{B9F7492E-89B3-44DA-880E-D2DBFAFD5E4E}"/>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8" name="直線コネクタ 687">
          <a:extLst>
            <a:ext uri="{FF2B5EF4-FFF2-40B4-BE49-F238E27FC236}">
              <a16:creationId xmlns:a16="http://schemas.microsoft.com/office/drawing/2014/main" id="{37AE5F3D-332F-49EE-BAA9-DA28996205A9}"/>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9" name="テキスト ボックス 688">
          <a:extLst>
            <a:ext uri="{FF2B5EF4-FFF2-40B4-BE49-F238E27FC236}">
              <a16:creationId xmlns:a16="http://schemas.microsoft.com/office/drawing/2014/main" id="{44D1C924-5482-4E3B-80C0-7065D44C63D1}"/>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0" name="直線コネクタ 689">
          <a:extLst>
            <a:ext uri="{FF2B5EF4-FFF2-40B4-BE49-F238E27FC236}">
              <a16:creationId xmlns:a16="http://schemas.microsoft.com/office/drawing/2014/main" id="{0DA56C23-565A-4A36-B6B4-FA872DB2FB8D}"/>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1" name="テキスト ボックス 690">
          <a:extLst>
            <a:ext uri="{FF2B5EF4-FFF2-40B4-BE49-F238E27FC236}">
              <a16:creationId xmlns:a16="http://schemas.microsoft.com/office/drawing/2014/main" id="{5073E832-2CDD-419A-AFD2-AC9051A56A20}"/>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2" name="直線コネクタ 691">
          <a:extLst>
            <a:ext uri="{FF2B5EF4-FFF2-40B4-BE49-F238E27FC236}">
              <a16:creationId xmlns:a16="http://schemas.microsoft.com/office/drawing/2014/main" id="{3998FDFC-D6C0-4F36-87C1-FEE52BCC1BD3}"/>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3" name="テキスト ボックス 692">
          <a:extLst>
            <a:ext uri="{FF2B5EF4-FFF2-40B4-BE49-F238E27FC236}">
              <a16:creationId xmlns:a16="http://schemas.microsoft.com/office/drawing/2014/main" id="{3303F229-9536-486C-800E-81630C162C28}"/>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EFDE3FBE-8761-4EE6-96EE-2CE2E64BA92C}"/>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C36EB0F9-9EB2-46DA-B9AD-16707AF93DE8}"/>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a:extLst>
            <a:ext uri="{FF2B5EF4-FFF2-40B4-BE49-F238E27FC236}">
              <a16:creationId xmlns:a16="http://schemas.microsoft.com/office/drawing/2014/main" id="{7ED78561-3254-4EE6-B9C1-9958935689F3}"/>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86</xdr:row>
      <xdr:rowOff>83820</xdr:rowOff>
    </xdr:to>
    <xdr:cxnSp macro="">
      <xdr:nvCxnSpPr>
        <xdr:cNvPr id="697" name="直線コネクタ 696">
          <a:extLst>
            <a:ext uri="{FF2B5EF4-FFF2-40B4-BE49-F238E27FC236}">
              <a16:creationId xmlns:a16="http://schemas.microsoft.com/office/drawing/2014/main" id="{C89F7BEC-834E-485B-B329-076BC9D2E80F}"/>
            </a:ext>
          </a:extLst>
        </xdr:cNvPr>
        <xdr:cNvCxnSpPr/>
      </xdr:nvCxnSpPr>
      <xdr:spPr>
        <a:xfrm flipV="1">
          <a:off x="19951064" y="13084811"/>
          <a:ext cx="0" cy="11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98" name="【児童館】&#10;一人当たり面積最小値テキスト">
          <a:extLst>
            <a:ext uri="{FF2B5EF4-FFF2-40B4-BE49-F238E27FC236}">
              <a16:creationId xmlns:a16="http://schemas.microsoft.com/office/drawing/2014/main" id="{DA8D6F8A-2F3E-42E8-9580-780AA854A3AC}"/>
            </a:ext>
          </a:extLst>
        </xdr:cNvPr>
        <xdr:cNvSpPr txBox="1"/>
      </xdr:nvSpPr>
      <xdr:spPr>
        <a:xfrm>
          <a:off x="19989800"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99" name="直線コネクタ 698">
          <a:extLst>
            <a:ext uri="{FF2B5EF4-FFF2-40B4-BE49-F238E27FC236}">
              <a16:creationId xmlns:a16="http://schemas.microsoft.com/office/drawing/2014/main" id="{9B78F5A5-6EE1-4C57-BFBF-F1B5502D494C}"/>
            </a:ext>
          </a:extLst>
        </xdr:cNvPr>
        <xdr:cNvCxnSpPr/>
      </xdr:nvCxnSpPr>
      <xdr:spPr>
        <a:xfrm>
          <a:off x="19881850" y="14282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700" name="【児童館】&#10;一人当たり面積最大値テキスト">
          <a:extLst>
            <a:ext uri="{FF2B5EF4-FFF2-40B4-BE49-F238E27FC236}">
              <a16:creationId xmlns:a16="http://schemas.microsoft.com/office/drawing/2014/main" id="{B273AA35-EE82-42ED-8DD4-02C553E0DB05}"/>
            </a:ext>
          </a:extLst>
        </xdr:cNvPr>
        <xdr:cNvSpPr txBox="1"/>
      </xdr:nvSpPr>
      <xdr:spPr>
        <a:xfrm>
          <a:off x="19989800" y="1287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701" name="直線コネクタ 700">
          <a:extLst>
            <a:ext uri="{FF2B5EF4-FFF2-40B4-BE49-F238E27FC236}">
              <a16:creationId xmlns:a16="http://schemas.microsoft.com/office/drawing/2014/main" id="{A0BCC4DB-5A76-47B5-9630-1FAE94EED472}"/>
            </a:ext>
          </a:extLst>
        </xdr:cNvPr>
        <xdr:cNvCxnSpPr/>
      </xdr:nvCxnSpPr>
      <xdr:spPr>
        <a:xfrm>
          <a:off x="19881850" y="13084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144797</xdr:rowOff>
    </xdr:from>
    <xdr:ext cx="469744" cy="259045"/>
    <xdr:sp macro="" textlink="">
      <xdr:nvSpPr>
        <xdr:cNvPr id="702" name="【児童館】&#10;一人当たり面積平均値テキスト">
          <a:extLst>
            <a:ext uri="{FF2B5EF4-FFF2-40B4-BE49-F238E27FC236}">
              <a16:creationId xmlns:a16="http://schemas.microsoft.com/office/drawing/2014/main" id="{9E92C304-FBEA-40D9-90DA-852A8D461E70}"/>
            </a:ext>
          </a:extLst>
        </xdr:cNvPr>
        <xdr:cNvSpPr txBox="1"/>
      </xdr:nvSpPr>
      <xdr:spPr>
        <a:xfrm>
          <a:off x="19989800" y="13848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703" name="フローチャート: 判断 702">
          <a:extLst>
            <a:ext uri="{FF2B5EF4-FFF2-40B4-BE49-F238E27FC236}">
              <a16:creationId xmlns:a16="http://schemas.microsoft.com/office/drawing/2014/main" id="{451F0582-98F9-4CE8-96B9-D323070E8A38}"/>
            </a:ext>
          </a:extLst>
        </xdr:cNvPr>
        <xdr:cNvSpPr/>
      </xdr:nvSpPr>
      <xdr:spPr>
        <a:xfrm>
          <a:off x="19900900" y="13869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2539</xdr:rowOff>
    </xdr:from>
    <xdr:to>
      <xdr:col>112</xdr:col>
      <xdr:colOff>38100</xdr:colOff>
      <xdr:row>84</xdr:row>
      <xdr:rowOff>104139</xdr:rowOff>
    </xdr:to>
    <xdr:sp macro="" textlink="">
      <xdr:nvSpPr>
        <xdr:cNvPr id="704" name="フローチャート: 判断 703">
          <a:extLst>
            <a:ext uri="{FF2B5EF4-FFF2-40B4-BE49-F238E27FC236}">
              <a16:creationId xmlns:a16="http://schemas.microsoft.com/office/drawing/2014/main" id="{F3B74883-58F0-429C-8538-7BC1F5F8A22C}"/>
            </a:ext>
          </a:extLst>
        </xdr:cNvPr>
        <xdr:cNvSpPr/>
      </xdr:nvSpPr>
      <xdr:spPr>
        <a:xfrm>
          <a:off x="19157950" y="138709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705" name="フローチャート: 判断 704">
          <a:extLst>
            <a:ext uri="{FF2B5EF4-FFF2-40B4-BE49-F238E27FC236}">
              <a16:creationId xmlns:a16="http://schemas.microsoft.com/office/drawing/2014/main" id="{7DF4CF21-2244-4D98-950B-E4311AAAFFB5}"/>
            </a:ext>
          </a:extLst>
        </xdr:cNvPr>
        <xdr:cNvSpPr/>
      </xdr:nvSpPr>
      <xdr:spPr>
        <a:xfrm>
          <a:off x="18345150" y="13869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06" name="フローチャート: 判断 705">
          <a:extLst>
            <a:ext uri="{FF2B5EF4-FFF2-40B4-BE49-F238E27FC236}">
              <a16:creationId xmlns:a16="http://schemas.microsoft.com/office/drawing/2014/main" id="{F0CCB37F-C09F-4E37-B7C1-168C43E392B7}"/>
            </a:ext>
          </a:extLst>
        </xdr:cNvPr>
        <xdr:cNvSpPr/>
      </xdr:nvSpPr>
      <xdr:spPr>
        <a:xfrm>
          <a:off x="175514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78739</xdr:rowOff>
    </xdr:from>
    <xdr:to>
      <xdr:col>98</xdr:col>
      <xdr:colOff>38100</xdr:colOff>
      <xdr:row>85</xdr:row>
      <xdr:rowOff>8889</xdr:rowOff>
    </xdr:to>
    <xdr:sp macro="" textlink="">
      <xdr:nvSpPr>
        <xdr:cNvPr id="707" name="フローチャート: 判断 706">
          <a:extLst>
            <a:ext uri="{FF2B5EF4-FFF2-40B4-BE49-F238E27FC236}">
              <a16:creationId xmlns:a16="http://schemas.microsoft.com/office/drawing/2014/main" id="{62284A38-6E00-45C4-A538-12ECB9272B32}"/>
            </a:ext>
          </a:extLst>
        </xdr:cNvPr>
        <xdr:cNvSpPr/>
      </xdr:nvSpPr>
      <xdr:spPr>
        <a:xfrm>
          <a:off x="16757650" y="139471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AD94E82F-6C01-47DF-B3BD-47CAA14C2AF0}"/>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6D50563E-ECA3-4538-A4CB-BF3391979074}"/>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87305B12-0F25-4E46-B911-9F26E8DB0B5E}"/>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6D37545C-060D-48A9-BED5-1EBFB31F3AAC}"/>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55898959-3F59-4806-A616-BD0D1247542C}"/>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713" name="楕円 712">
          <a:extLst>
            <a:ext uri="{FF2B5EF4-FFF2-40B4-BE49-F238E27FC236}">
              <a16:creationId xmlns:a16="http://schemas.microsoft.com/office/drawing/2014/main" id="{B2691D0C-3946-46DF-8453-9F6510AA4C27}"/>
            </a:ext>
          </a:extLst>
        </xdr:cNvPr>
        <xdr:cNvSpPr/>
      </xdr:nvSpPr>
      <xdr:spPr>
        <a:xfrm>
          <a:off x="19900900" y="1370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21607</xdr:rowOff>
    </xdr:from>
    <xdr:ext cx="469744" cy="259045"/>
    <xdr:sp macro="" textlink="">
      <xdr:nvSpPr>
        <xdr:cNvPr id="714" name="【児童館】&#10;一人当たり面積該当値テキスト">
          <a:extLst>
            <a:ext uri="{FF2B5EF4-FFF2-40B4-BE49-F238E27FC236}">
              <a16:creationId xmlns:a16="http://schemas.microsoft.com/office/drawing/2014/main" id="{F76634C8-ABA3-4F5A-8F3B-5A07BE2D11A0}"/>
            </a:ext>
          </a:extLst>
        </xdr:cNvPr>
        <xdr:cNvSpPr txBox="1"/>
      </xdr:nvSpPr>
      <xdr:spPr>
        <a:xfrm>
          <a:off x="19989800" y="1355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13970</xdr:rowOff>
    </xdr:from>
    <xdr:to>
      <xdr:col>107</xdr:col>
      <xdr:colOff>101600</xdr:colOff>
      <xdr:row>83</xdr:row>
      <xdr:rowOff>115570</xdr:rowOff>
    </xdr:to>
    <xdr:sp macro="" textlink="">
      <xdr:nvSpPr>
        <xdr:cNvPr id="715" name="楕円 714">
          <a:extLst>
            <a:ext uri="{FF2B5EF4-FFF2-40B4-BE49-F238E27FC236}">
              <a16:creationId xmlns:a16="http://schemas.microsoft.com/office/drawing/2014/main" id="{79188F68-49A8-4EAA-97F0-E8C5006F0FAC}"/>
            </a:ext>
          </a:extLst>
        </xdr:cNvPr>
        <xdr:cNvSpPr/>
      </xdr:nvSpPr>
      <xdr:spPr>
        <a:xfrm>
          <a:off x="18345150" y="137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6" name="楕円 715">
          <a:extLst>
            <a:ext uri="{FF2B5EF4-FFF2-40B4-BE49-F238E27FC236}">
              <a16:creationId xmlns:a16="http://schemas.microsoft.com/office/drawing/2014/main" id="{D6C460BE-AB08-498A-AC7B-C4BD0D68AE70}"/>
            </a:ext>
          </a:extLst>
        </xdr:cNvPr>
        <xdr:cNvSpPr/>
      </xdr:nvSpPr>
      <xdr:spPr>
        <a:xfrm>
          <a:off x="17551400" y="13823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64770</xdr:rowOff>
    </xdr:from>
    <xdr:to>
      <xdr:col>107</xdr:col>
      <xdr:colOff>50800</xdr:colOff>
      <xdr:row>84</xdr:row>
      <xdr:rowOff>0</xdr:rowOff>
    </xdr:to>
    <xdr:cxnSp macro="">
      <xdr:nvCxnSpPr>
        <xdr:cNvPr id="717" name="直線コネクタ 716">
          <a:extLst>
            <a:ext uri="{FF2B5EF4-FFF2-40B4-BE49-F238E27FC236}">
              <a16:creationId xmlns:a16="http://schemas.microsoft.com/office/drawing/2014/main" id="{A8A445B3-C37A-42D6-8F0E-81FBA7109D7D}"/>
            </a:ext>
          </a:extLst>
        </xdr:cNvPr>
        <xdr:cNvCxnSpPr/>
      </xdr:nvCxnSpPr>
      <xdr:spPr>
        <a:xfrm flipV="1">
          <a:off x="17602200" y="13768070"/>
          <a:ext cx="79375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128270</xdr:rowOff>
    </xdr:from>
    <xdr:to>
      <xdr:col>98</xdr:col>
      <xdr:colOff>38100</xdr:colOff>
      <xdr:row>84</xdr:row>
      <xdr:rowOff>58420</xdr:rowOff>
    </xdr:to>
    <xdr:sp macro="" textlink="">
      <xdr:nvSpPr>
        <xdr:cNvPr id="718" name="楕円 717">
          <a:extLst>
            <a:ext uri="{FF2B5EF4-FFF2-40B4-BE49-F238E27FC236}">
              <a16:creationId xmlns:a16="http://schemas.microsoft.com/office/drawing/2014/main" id="{26561FD4-303B-4356-932B-5BDFD1C858F3}"/>
            </a:ext>
          </a:extLst>
        </xdr:cNvPr>
        <xdr:cNvSpPr/>
      </xdr:nvSpPr>
      <xdr:spPr>
        <a:xfrm>
          <a:off x="16757650" y="13831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7620</xdr:rowOff>
    </xdr:to>
    <xdr:cxnSp macro="">
      <xdr:nvCxnSpPr>
        <xdr:cNvPr id="719" name="直線コネクタ 718">
          <a:extLst>
            <a:ext uri="{FF2B5EF4-FFF2-40B4-BE49-F238E27FC236}">
              <a16:creationId xmlns:a16="http://schemas.microsoft.com/office/drawing/2014/main" id="{4EC765C8-CFD1-4FDC-8F97-23DAEB0E1674}"/>
            </a:ext>
          </a:extLst>
        </xdr:cNvPr>
        <xdr:cNvCxnSpPr/>
      </xdr:nvCxnSpPr>
      <xdr:spPr>
        <a:xfrm flipV="1">
          <a:off x="16802100" y="1386840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120666</xdr:rowOff>
    </xdr:from>
    <xdr:ext cx="469744" cy="259045"/>
    <xdr:sp macro="" textlink="">
      <xdr:nvSpPr>
        <xdr:cNvPr id="720" name="n_1aveValue【児童館】&#10;一人当たり面積">
          <a:extLst>
            <a:ext uri="{FF2B5EF4-FFF2-40B4-BE49-F238E27FC236}">
              <a16:creationId xmlns:a16="http://schemas.microsoft.com/office/drawing/2014/main" id="{3DEFC079-EF7B-45B5-A23A-448D3D003E50}"/>
            </a:ext>
          </a:extLst>
        </xdr:cNvPr>
        <xdr:cNvSpPr txBox="1"/>
      </xdr:nvSpPr>
      <xdr:spPr>
        <a:xfrm>
          <a:off x="18980227" y="1365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87647</xdr:rowOff>
    </xdr:from>
    <xdr:ext cx="469744" cy="259045"/>
    <xdr:sp macro="" textlink="">
      <xdr:nvSpPr>
        <xdr:cNvPr id="721" name="n_2aveValue【児童館】&#10;一人当たり面積">
          <a:extLst>
            <a:ext uri="{FF2B5EF4-FFF2-40B4-BE49-F238E27FC236}">
              <a16:creationId xmlns:a16="http://schemas.microsoft.com/office/drawing/2014/main" id="{9BE9E0D5-64A9-478A-B6D8-BC062CC57A5F}"/>
            </a:ext>
          </a:extLst>
        </xdr:cNvPr>
        <xdr:cNvSpPr txBox="1"/>
      </xdr:nvSpPr>
      <xdr:spPr>
        <a:xfrm>
          <a:off x="18180127" y="1395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22" name="n_3aveValue【児童館】&#10;一人当たり面積">
          <a:extLst>
            <a:ext uri="{FF2B5EF4-FFF2-40B4-BE49-F238E27FC236}">
              <a16:creationId xmlns:a16="http://schemas.microsoft.com/office/drawing/2014/main" id="{CC98D395-B7A4-437C-A529-0559C5046D4E}"/>
            </a:ext>
          </a:extLst>
        </xdr:cNvPr>
        <xdr:cNvSpPr txBox="1"/>
      </xdr:nvSpPr>
      <xdr:spPr>
        <a:xfrm>
          <a:off x="1738637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723" name="n_4aveValue【児童館】&#10;一人当たり面積">
          <a:extLst>
            <a:ext uri="{FF2B5EF4-FFF2-40B4-BE49-F238E27FC236}">
              <a16:creationId xmlns:a16="http://schemas.microsoft.com/office/drawing/2014/main" id="{9653FAAA-05CD-4C36-BD01-C2568E64CB4C}"/>
            </a:ext>
          </a:extLst>
        </xdr:cNvPr>
        <xdr:cNvSpPr txBox="1"/>
      </xdr:nvSpPr>
      <xdr:spPr>
        <a:xfrm>
          <a:off x="16592627" y="1403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132097</xdr:rowOff>
    </xdr:from>
    <xdr:ext cx="469744" cy="259045"/>
    <xdr:sp macro="" textlink="">
      <xdr:nvSpPr>
        <xdr:cNvPr id="724" name="n_2mainValue【児童館】&#10;一人当たり面積">
          <a:extLst>
            <a:ext uri="{FF2B5EF4-FFF2-40B4-BE49-F238E27FC236}">
              <a16:creationId xmlns:a16="http://schemas.microsoft.com/office/drawing/2014/main" id="{D5179C8D-63FF-4053-98F6-017ADAAB4C8F}"/>
            </a:ext>
          </a:extLst>
        </xdr:cNvPr>
        <xdr:cNvSpPr txBox="1"/>
      </xdr:nvSpPr>
      <xdr:spPr>
        <a:xfrm>
          <a:off x="18180127" y="135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25" name="n_3mainValue【児童館】&#10;一人当たり面積">
          <a:extLst>
            <a:ext uri="{FF2B5EF4-FFF2-40B4-BE49-F238E27FC236}">
              <a16:creationId xmlns:a16="http://schemas.microsoft.com/office/drawing/2014/main" id="{3783289A-99D5-4FFE-B45F-7F2075C83BB7}"/>
            </a:ext>
          </a:extLst>
        </xdr:cNvPr>
        <xdr:cNvSpPr txBox="1"/>
      </xdr:nvSpPr>
      <xdr:spPr>
        <a:xfrm>
          <a:off x="17386377" y="136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74947</xdr:rowOff>
    </xdr:from>
    <xdr:ext cx="469744" cy="259045"/>
    <xdr:sp macro="" textlink="">
      <xdr:nvSpPr>
        <xdr:cNvPr id="726" name="n_4mainValue【児童館】&#10;一人当たり面積">
          <a:extLst>
            <a:ext uri="{FF2B5EF4-FFF2-40B4-BE49-F238E27FC236}">
              <a16:creationId xmlns:a16="http://schemas.microsoft.com/office/drawing/2014/main" id="{F58FFA0C-A5F6-47EA-923D-3EB40D15C2EF}"/>
            </a:ext>
          </a:extLst>
        </xdr:cNvPr>
        <xdr:cNvSpPr txBox="1"/>
      </xdr:nvSpPr>
      <xdr:spPr>
        <a:xfrm>
          <a:off x="16592627" y="1361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a:extLst>
            <a:ext uri="{FF2B5EF4-FFF2-40B4-BE49-F238E27FC236}">
              <a16:creationId xmlns:a16="http://schemas.microsoft.com/office/drawing/2014/main" id="{4C1D8535-6B1A-4E0B-BBA5-9666B14B2569}"/>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a:extLst>
            <a:ext uri="{FF2B5EF4-FFF2-40B4-BE49-F238E27FC236}">
              <a16:creationId xmlns:a16="http://schemas.microsoft.com/office/drawing/2014/main" id="{126FC798-36F9-4CAC-9808-A82758002346}"/>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a:extLst>
            <a:ext uri="{FF2B5EF4-FFF2-40B4-BE49-F238E27FC236}">
              <a16:creationId xmlns:a16="http://schemas.microsoft.com/office/drawing/2014/main" id="{5892F033-72FF-4FD0-83BA-24C79218D01D}"/>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a:extLst>
            <a:ext uri="{FF2B5EF4-FFF2-40B4-BE49-F238E27FC236}">
              <a16:creationId xmlns:a16="http://schemas.microsoft.com/office/drawing/2014/main" id="{F4C78075-FE39-42D5-A7EB-EF6E6C4885DA}"/>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a:extLst>
            <a:ext uri="{FF2B5EF4-FFF2-40B4-BE49-F238E27FC236}">
              <a16:creationId xmlns:a16="http://schemas.microsoft.com/office/drawing/2014/main" id="{2D66BD59-3876-4C23-9B5C-F37ACB980B42}"/>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a:extLst>
            <a:ext uri="{FF2B5EF4-FFF2-40B4-BE49-F238E27FC236}">
              <a16:creationId xmlns:a16="http://schemas.microsoft.com/office/drawing/2014/main" id="{BF1D5929-CDC1-4A68-A8CC-9DC4188599BD}"/>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a:extLst>
            <a:ext uri="{FF2B5EF4-FFF2-40B4-BE49-F238E27FC236}">
              <a16:creationId xmlns:a16="http://schemas.microsoft.com/office/drawing/2014/main" id="{2D26B54A-D30A-46C4-9C24-048168A8D03F}"/>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a:extLst>
            <a:ext uri="{FF2B5EF4-FFF2-40B4-BE49-F238E27FC236}">
              <a16:creationId xmlns:a16="http://schemas.microsoft.com/office/drawing/2014/main" id="{A0AD3479-AE98-42A6-A407-BE81531A68C6}"/>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a:extLst>
            <a:ext uri="{FF2B5EF4-FFF2-40B4-BE49-F238E27FC236}">
              <a16:creationId xmlns:a16="http://schemas.microsoft.com/office/drawing/2014/main" id="{9E02A093-E557-4FDF-9BB6-3CDAB324011E}"/>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a:extLst>
            <a:ext uri="{FF2B5EF4-FFF2-40B4-BE49-F238E27FC236}">
              <a16:creationId xmlns:a16="http://schemas.microsoft.com/office/drawing/2014/main" id="{1469753C-C62A-4E72-8C6A-A67A8704676F}"/>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a:extLst>
            <a:ext uri="{FF2B5EF4-FFF2-40B4-BE49-F238E27FC236}">
              <a16:creationId xmlns:a16="http://schemas.microsoft.com/office/drawing/2014/main" id="{C044F507-15E6-4B29-B44D-2F95D15679C6}"/>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8" name="直線コネクタ 737">
          <a:extLst>
            <a:ext uri="{FF2B5EF4-FFF2-40B4-BE49-F238E27FC236}">
              <a16:creationId xmlns:a16="http://schemas.microsoft.com/office/drawing/2014/main" id="{9BEAE85A-E1D2-4E27-A324-5043B6AA10CE}"/>
            </a:ext>
          </a:extLst>
        </xdr:cNvPr>
        <xdr:cNvCxnSpPr/>
      </xdr:nvCxnSpPr>
      <xdr:spPr>
        <a:xfrm>
          <a:off x="11207750" y="17983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9" name="テキスト ボックス 738">
          <a:extLst>
            <a:ext uri="{FF2B5EF4-FFF2-40B4-BE49-F238E27FC236}">
              <a16:creationId xmlns:a16="http://schemas.microsoft.com/office/drawing/2014/main" id="{31467933-8260-42C9-8F52-A414CBDA8882}"/>
            </a:ext>
          </a:extLst>
        </xdr:cNvPr>
        <xdr:cNvSpPr txBox="1"/>
      </xdr:nvSpPr>
      <xdr:spPr>
        <a:xfrm>
          <a:off x="107977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0" name="直線コネクタ 739">
          <a:extLst>
            <a:ext uri="{FF2B5EF4-FFF2-40B4-BE49-F238E27FC236}">
              <a16:creationId xmlns:a16="http://schemas.microsoft.com/office/drawing/2014/main" id="{3DA37168-3279-40DD-BFBC-CD41C0AEC593}"/>
            </a:ext>
          </a:extLst>
        </xdr:cNvPr>
        <xdr:cNvCxnSpPr/>
      </xdr:nvCxnSpPr>
      <xdr:spPr>
        <a:xfrm>
          <a:off x="11207750" y="1761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1" name="テキスト ボックス 740">
          <a:extLst>
            <a:ext uri="{FF2B5EF4-FFF2-40B4-BE49-F238E27FC236}">
              <a16:creationId xmlns:a16="http://schemas.microsoft.com/office/drawing/2014/main" id="{DA324494-0C1A-4E1A-AE0F-D587237AB399}"/>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2" name="直線コネクタ 741">
          <a:extLst>
            <a:ext uri="{FF2B5EF4-FFF2-40B4-BE49-F238E27FC236}">
              <a16:creationId xmlns:a16="http://schemas.microsoft.com/office/drawing/2014/main" id="{FD046CEE-E243-4493-9F78-A88B384B77CA}"/>
            </a:ext>
          </a:extLst>
        </xdr:cNvPr>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3" name="テキスト ボックス 742">
          <a:extLst>
            <a:ext uri="{FF2B5EF4-FFF2-40B4-BE49-F238E27FC236}">
              <a16:creationId xmlns:a16="http://schemas.microsoft.com/office/drawing/2014/main" id="{FD71E6E4-1E53-46D6-8E42-773B7F7105B1}"/>
            </a:ext>
          </a:extLst>
        </xdr:cNvPr>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4" name="直線コネクタ 743">
          <a:extLst>
            <a:ext uri="{FF2B5EF4-FFF2-40B4-BE49-F238E27FC236}">
              <a16:creationId xmlns:a16="http://schemas.microsoft.com/office/drawing/2014/main" id="{938D0BB5-8B3E-4C63-8546-77CF69AE0530}"/>
            </a:ext>
          </a:extLst>
        </xdr:cNvPr>
        <xdr:cNvCxnSpPr/>
      </xdr:nvCxnSpPr>
      <xdr:spPr>
        <a:xfrm>
          <a:off x="11207750" y="16878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5" name="テキスト ボックス 744">
          <a:extLst>
            <a:ext uri="{FF2B5EF4-FFF2-40B4-BE49-F238E27FC236}">
              <a16:creationId xmlns:a16="http://schemas.microsoft.com/office/drawing/2014/main" id="{D2C8F500-5316-45A3-B00B-79FF5E415454}"/>
            </a:ext>
          </a:extLst>
        </xdr:cNvPr>
        <xdr:cNvSpPr txBox="1"/>
      </xdr:nvSpPr>
      <xdr:spPr>
        <a:xfrm>
          <a:off x="108427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6" name="直線コネクタ 745">
          <a:extLst>
            <a:ext uri="{FF2B5EF4-FFF2-40B4-BE49-F238E27FC236}">
              <a16:creationId xmlns:a16="http://schemas.microsoft.com/office/drawing/2014/main" id="{47AF1370-C673-4246-A790-8BA5D224FEB3}"/>
            </a:ext>
          </a:extLst>
        </xdr:cNvPr>
        <xdr:cNvCxnSpPr/>
      </xdr:nvCxnSpPr>
      <xdr:spPr>
        <a:xfrm>
          <a:off x="11207750" y="1651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7" name="テキスト ボックス 746">
          <a:extLst>
            <a:ext uri="{FF2B5EF4-FFF2-40B4-BE49-F238E27FC236}">
              <a16:creationId xmlns:a16="http://schemas.microsoft.com/office/drawing/2014/main" id="{8DEB26B2-A120-4AA1-A49B-7CF27B6A3CBC}"/>
            </a:ext>
          </a:extLst>
        </xdr:cNvPr>
        <xdr:cNvSpPr txBox="1"/>
      </xdr:nvSpPr>
      <xdr:spPr>
        <a:xfrm>
          <a:off x="108427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a:extLst>
            <a:ext uri="{FF2B5EF4-FFF2-40B4-BE49-F238E27FC236}">
              <a16:creationId xmlns:a16="http://schemas.microsoft.com/office/drawing/2014/main" id="{A347582D-89A3-4F5C-BA41-B7D95AFDFF13}"/>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9" name="テキスト ボックス 748">
          <a:extLst>
            <a:ext uri="{FF2B5EF4-FFF2-40B4-BE49-F238E27FC236}">
              <a16:creationId xmlns:a16="http://schemas.microsoft.com/office/drawing/2014/main" id="{2785775B-7930-4D17-9311-8639A44C9FB5}"/>
            </a:ext>
          </a:extLst>
        </xdr:cNvPr>
        <xdr:cNvSpPr txBox="1"/>
      </xdr:nvSpPr>
      <xdr:spPr>
        <a:xfrm>
          <a:off x="1090691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0" name="【公民館】&#10;有形固定資産減価償却率グラフ枠">
          <a:extLst>
            <a:ext uri="{FF2B5EF4-FFF2-40B4-BE49-F238E27FC236}">
              <a16:creationId xmlns:a16="http://schemas.microsoft.com/office/drawing/2014/main" id="{49A915CF-821A-4DF6-A5A9-019AE566ADB4}"/>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108</xdr:row>
      <xdr:rowOff>152400</xdr:rowOff>
    </xdr:to>
    <xdr:cxnSp macro="">
      <xdr:nvCxnSpPr>
        <xdr:cNvPr id="751" name="直線コネクタ 750">
          <a:extLst>
            <a:ext uri="{FF2B5EF4-FFF2-40B4-BE49-F238E27FC236}">
              <a16:creationId xmlns:a16="http://schemas.microsoft.com/office/drawing/2014/main" id="{357D130C-1D7A-4522-8995-AD597D75EB0D}"/>
            </a:ext>
          </a:extLst>
        </xdr:cNvPr>
        <xdr:cNvCxnSpPr/>
      </xdr:nvCxnSpPr>
      <xdr:spPr>
        <a:xfrm flipV="1">
          <a:off x="14699614" y="16513811"/>
          <a:ext cx="0" cy="146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2" name="【公民館】&#10;有形固定資産減価償却率最小値テキスト">
          <a:extLst>
            <a:ext uri="{FF2B5EF4-FFF2-40B4-BE49-F238E27FC236}">
              <a16:creationId xmlns:a16="http://schemas.microsoft.com/office/drawing/2014/main" id="{0CD15550-B144-4DC2-A0F0-B5D79CE1B702}"/>
            </a:ext>
          </a:extLst>
        </xdr:cNvPr>
        <xdr:cNvSpPr txBox="1"/>
      </xdr:nvSpPr>
      <xdr:spPr>
        <a:xfrm>
          <a:off x="1473835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3" name="直線コネクタ 752">
          <a:extLst>
            <a:ext uri="{FF2B5EF4-FFF2-40B4-BE49-F238E27FC236}">
              <a16:creationId xmlns:a16="http://schemas.microsoft.com/office/drawing/2014/main" id="{D8C9A9FD-5153-4C5E-B62E-20166FAF9601}"/>
            </a:ext>
          </a:extLst>
        </xdr:cNvPr>
        <xdr:cNvCxnSpPr/>
      </xdr:nvCxnSpPr>
      <xdr:spPr>
        <a:xfrm>
          <a:off x="1461135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754" name="【公民館】&#10;有形固定資産減価償却率最大値テキスト">
          <a:extLst>
            <a:ext uri="{FF2B5EF4-FFF2-40B4-BE49-F238E27FC236}">
              <a16:creationId xmlns:a16="http://schemas.microsoft.com/office/drawing/2014/main" id="{D486CAEB-09AF-4845-BE90-026E48B85A11}"/>
            </a:ext>
          </a:extLst>
        </xdr:cNvPr>
        <xdr:cNvSpPr txBox="1"/>
      </xdr:nvSpPr>
      <xdr:spPr>
        <a:xfrm>
          <a:off x="14738350" y="1630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755" name="直線コネクタ 754">
          <a:extLst>
            <a:ext uri="{FF2B5EF4-FFF2-40B4-BE49-F238E27FC236}">
              <a16:creationId xmlns:a16="http://schemas.microsoft.com/office/drawing/2014/main" id="{209F683D-FCFE-4A6C-A0FF-4D22103A425D}"/>
            </a:ext>
          </a:extLst>
        </xdr:cNvPr>
        <xdr:cNvCxnSpPr/>
      </xdr:nvCxnSpPr>
      <xdr:spPr>
        <a:xfrm>
          <a:off x="14611350" y="16513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131463</xdr:rowOff>
    </xdr:from>
    <xdr:ext cx="405111" cy="259045"/>
    <xdr:sp macro="" textlink="">
      <xdr:nvSpPr>
        <xdr:cNvPr id="756" name="【公民館】&#10;有形固定資産減価償却率平均値テキスト">
          <a:extLst>
            <a:ext uri="{FF2B5EF4-FFF2-40B4-BE49-F238E27FC236}">
              <a16:creationId xmlns:a16="http://schemas.microsoft.com/office/drawing/2014/main" id="{B8CF2FA0-ED22-43D1-98E3-4391D518DDC6}"/>
            </a:ext>
          </a:extLst>
        </xdr:cNvPr>
        <xdr:cNvSpPr txBox="1"/>
      </xdr:nvSpPr>
      <xdr:spPr>
        <a:xfrm>
          <a:off x="14738350" y="17301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757" name="フローチャート: 判断 756">
          <a:extLst>
            <a:ext uri="{FF2B5EF4-FFF2-40B4-BE49-F238E27FC236}">
              <a16:creationId xmlns:a16="http://schemas.microsoft.com/office/drawing/2014/main" id="{40A743F7-C640-4923-882B-A3FFFC55540E}"/>
            </a:ext>
          </a:extLst>
        </xdr:cNvPr>
        <xdr:cNvSpPr/>
      </xdr:nvSpPr>
      <xdr:spPr>
        <a:xfrm>
          <a:off x="14649450" y="17323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758" name="フローチャート: 判断 757">
          <a:extLst>
            <a:ext uri="{FF2B5EF4-FFF2-40B4-BE49-F238E27FC236}">
              <a16:creationId xmlns:a16="http://schemas.microsoft.com/office/drawing/2014/main" id="{A0F89714-9F16-4CEE-8EFA-FA65D4BFF0D0}"/>
            </a:ext>
          </a:extLst>
        </xdr:cNvPr>
        <xdr:cNvSpPr/>
      </xdr:nvSpPr>
      <xdr:spPr>
        <a:xfrm>
          <a:off x="13887450" y="173310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759" name="フローチャート: 判断 758">
          <a:extLst>
            <a:ext uri="{FF2B5EF4-FFF2-40B4-BE49-F238E27FC236}">
              <a16:creationId xmlns:a16="http://schemas.microsoft.com/office/drawing/2014/main" id="{C4D5BA2B-E0F7-4991-A883-219F2226A8FD}"/>
            </a:ext>
          </a:extLst>
        </xdr:cNvPr>
        <xdr:cNvSpPr/>
      </xdr:nvSpPr>
      <xdr:spPr>
        <a:xfrm>
          <a:off x="13093700" y="17313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760" name="フローチャート: 判断 759">
          <a:extLst>
            <a:ext uri="{FF2B5EF4-FFF2-40B4-BE49-F238E27FC236}">
              <a16:creationId xmlns:a16="http://schemas.microsoft.com/office/drawing/2014/main" id="{E5AF9BD6-DD0C-469C-9BBF-70C16336DC64}"/>
            </a:ext>
          </a:extLst>
        </xdr:cNvPr>
        <xdr:cNvSpPr/>
      </xdr:nvSpPr>
      <xdr:spPr>
        <a:xfrm>
          <a:off x="12299950" y="17296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761" name="フローチャート: 判断 760">
          <a:extLst>
            <a:ext uri="{FF2B5EF4-FFF2-40B4-BE49-F238E27FC236}">
              <a16:creationId xmlns:a16="http://schemas.microsoft.com/office/drawing/2014/main" id="{283C86F2-F405-4170-A64E-A50D31AFA3DD}"/>
            </a:ext>
          </a:extLst>
        </xdr:cNvPr>
        <xdr:cNvSpPr/>
      </xdr:nvSpPr>
      <xdr:spPr>
        <a:xfrm>
          <a:off x="1148715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AD6A710D-C271-4596-B349-E4D1ABC33C24}"/>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92FE72D3-E382-44A4-BDF3-2D89C05E4EF6}"/>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AC73AD85-AA7B-4CC4-B7AF-1353A9D49815}"/>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514B0DB3-9C3F-4817-B128-0C245B1C6E1E}"/>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F791B032-76AE-4A86-B6EE-AF0659B7561B}"/>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84455</xdr:rowOff>
    </xdr:from>
    <xdr:to>
      <xdr:col>85</xdr:col>
      <xdr:colOff>177800</xdr:colOff>
      <xdr:row>102</xdr:row>
      <xdr:rowOff>14605</xdr:rowOff>
    </xdr:to>
    <xdr:sp macro="" textlink="">
      <xdr:nvSpPr>
        <xdr:cNvPr id="767" name="楕円 766">
          <a:extLst>
            <a:ext uri="{FF2B5EF4-FFF2-40B4-BE49-F238E27FC236}">
              <a16:creationId xmlns:a16="http://schemas.microsoft.com/office/drawing/2014/main" id="{C50E2845-AB77-4BB0-9739-5FED4833B63C}"/>
            </a:ext>
          </a:extLst>
        </xdr:cNvPr>
        <xdr:cNvSpPr/>
      </xdr:nvSpPr>
      <xdr:spPr>
        <a:xfrm>
          <a:off x="14649450" y="167595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107332</xdr:rowOff>
    </xdr:from>
    <xdr:ext cx="405111" cy="259045"/>
    <xdr:sp macro="" textlink="">
      <xdr:nvSpPr>
        <xdr:cNvPr id="768" name="【公民館】&#10;有形固定資産減価償却率該当値テキスト">
          <a:extLst>
            <a:ext uri="{FF2B5EF4-FFF2-40B4-BE49-F238E27FC236}">
              <a16:creationId xmlns:a16="http://schemas.microsoft.com/office/drawing/2014/main" id="{D98EE999-21E3-48F2-B007-1988F5DD685C}"/>
            </a:ext>
          </a:extLst>
        </xdr:cNvPr>
        <xdr:cNvSpPr txBox="1"/>
      </xdr:nvSpPr>
      <xdr:spPr>
        <a:xfrm>
          <a:off x="14738350" y="1661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42545</xdr:rowOff>
    </xdr:from>
    <xdr:to>
      <xdr:col>81</xdr:col>
      <xdr:colOff>101600</xdr:colOff>
      <xdr:row>101</xdr:row>
      <xdr:rowOff>144145</xdr:rowOff>
    </xdr:to>
    <xdr:sp macro="" textlink="">
      <xdr:nvSpPr>
        <xdr:cNvPr id="769" name="楕円 768">
          <a:extLst>
            <a:ext uri="{FF2B5EF4-FFF2-40B4-BE49-F238E27FC236}">
              <a16:creationId xmlns:a16="http://schemas.microsoft.com/office/drawing/2014/main" id="{5BB61107-7EA0-402B-841A-95A4F47BB387}"/>
            </a:ext>
          </a:extLst>
        </xdr:cNvPr>
        <xdr:cNvSpPr/>
      </xdr:nvSpPr>
      <xdr:spPr>
        <a:xfrm>
          <a:off x="13887450" y="1671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93345</xdr:rowOff>
    </xdr:from>
    <xdr:to>
      <xdr:col>85</xdr:col>
      <xdr:colOff>127000</xdr:colOff>
      <xdr:row>101</xdr:row>
      <xdr:rowOff>135255</xdr:rowOff>
    </xdr:to>
    <xdr:cxnSp macro="">
      <xdr:nvCxnSpPr>
        <xdr:cNvPr id="770" name="直線コネクタ 769">
          <a:extLst>
            <a:ext uri="{FF2B5EF4-FFF2-40B4-BE49-F238E27FC236}">
              <a16:creationId xmlns:a16="http://schemas.microsoft.com/office/drawing/2014/main" id="{3EB65A20-1FF9-4755-9B48-FEF1198ECDAD}"/>
            </a:ext>
          </a:extLst>
        </xdr:cNvPr>
        <xdr:cNvCxnSpPr/>
      </xdr:nvCxnSpPr>
      <xdr:spPr>
        <a:xfrm>
          <a:off x="13938250" y="16768445"/>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52070</xdr:rowOff>
    </xdr:from>
    <xdr:to>
      <xdr:col>76</xdr:col>
      <xdr:colOff>165100</xdr:colOff>
      <xdr:row>101</xdr:row>
      <xdr:rowOff>153670</xdr:rowOff>
    </xdr:to>
    <xdr:sp macro="" textlink="">
      <xdr:nvSpPr>
        <xdr:cNvPr id="771" name="楕円 770">
          <a:extLst>
            <a:ext uri="{FF2B5EF4-FFF2-40B4-BE49-F238E27FC236}">
              <a16:creationId xmlns:a16="http://schemas.microsoft.com/office/drawing/2014/main" id="{37E08C19-4BE2-42D6-B01B-6C0C22A9933D}"/>
            </a:ext>
          </a:extLst>
        </xdr:cNvPr>
        <xdr:cNvSpPr/>
      </xdr:nvSpPr>
      <xdr:spPr>
        <a:xfrm>
          <a:off x="130937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93345</xdr:rowOff>
    </xdr:from>
    <xdr:to>
      <xdr:col>81</xdr:col>
      <xdr:colOff>50800</xdr:colOff>
      <xdr:row>101</xdr:row>
      <xdr:rowOff>102870</xdr:rowOff>
    </xdr:to>
    <xdr:cxnSp macro="">
      <xdr:nvCxnSpPr>
        <xdr:cNvPr id="772" name="直線コネクタ 771">
          <a:extLst>
            <a:ext uri="{FF2B5EF4-FFF2-40B4-BE49-F238E27FC236}">
              <a16:creationId xmlns:a16="http://schemas.microsoft.com/office/drawing/2014/main" id="{BB25BCF7-80DA-49CD-872F-820AE39F6F33}"/>
            </a:ext>
          </a:extLst>
        </xdr:cNvPr>
        <xdr:cNvCxnSpPr/>
      </xdr:nvCxnSpPr>
      <xdr:spPr>
        <a:xfrm flipV="1">
          <a:off x="13144500" y="16768445"/>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10161</xdr:rowOff>
    </xdr:from>
    <xdr:to>
      <xdr:col>72</xdr:col>
      <xdr:colOff>38100</xdr:colOff>
      <xdr:row>101</xdr:row>
      <xdr:rowOff>111761</xdr:rowOff>
    </xdr:to>
    <xdr:sp macro="" textlink="">
      <xdr:nvSpPr>
        <xdr:cNvPr id="773" name="楕円 772">
          <a:extLst>
            <a:ext uri="{FF2B5EF4-FFF2-40B4-BE49-F238E27FC236}">
              <a16:creationId xmlns:a16="http://schemas.microsoft.com/office/drawing/2014/main" id="{299E66E4-C04A-4F9F-B37B-26A4F074CA6F}"/>
            </a:ext>
          </a:extLst>
        </xdr:cNvPr>
        <xdr:cNvSpPr/>
      </xdr:nvSpPr>
      <xdr:spPr>
        <a:xfrm>
          <a:off x="12299950" y="166852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60961</xdr:rowOff>
    </xdr:from>
    <xdr:to>
      <xdr:col>76</xdr:col>
      <xdr:colOff>114300</xdr:colOff>
      <xdr:row>101</xdr:row>
      <xdr:rowOff>102870</xdr:rowOff>
    </xdr:to>
    <xdr:cxnSp macro="">
      <xdr:nvCxnSpPr>
        <xdr:cNvPr id="774" name="直線コネクタ 773">
          <a:extLst>
            <a:ext uri="{FF2B5EF4-FFF2-40B4-BE49-F238E27FC236}">
              <a16:creationId xmlns:a16="http://schemas.microsoft.com/office/drawing/2014/main" id="{BAD108C9-B187-4BF7-9944-3E9C9A29FAAB}"/>
            </a:ext>
          </a:extLst>
        </xdr:cNvPr>
        <xdr:cNvCxnSpPr/>
      </xdr:nvCxnSpPr>
      <xdr:spPr>
        <a:xfrm>
          <a:off x="12344400" y="16736061"/>
          <a:ext cx="8001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33020</xdr:rowOff>
    </xdr:from>
    <xdr:to>
      <xdr:col>67</xdr:col>
      <xdr:colOff>101600</xdr:colOff>
      <xdr:row>103</xdr:row>
      <xdr:rowOff>134620</xdr:rowOff>
    </xdr:to>
    <xdr:sp macro="" textlink="">
      <xdr:nvSpPr>
        <xdr:cNvPr id="775" name="楕円 774">
          <a:extLst>
            <a:ext uri="{FF2B5EF4-FFF2-40B4-BE49-F238E27FC236}">
              <a16:creationId xmlns:a16="http://schemas.microsoft.com/office/drawing/2014/main" id="{DBE28AD7-FDE7-46D5-B08D-D52A46E2A194}"/>
            </a:ext>
          </a:extLst>
        </xdr:cNvPr>
        <xdr:cNvSpPr/>
      </xdr:nvSpPr>
      <xdr:spPr>
        <a:xfrm>
          <a:off x="11487150" y="1703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60961</xdr:rowOff>
    </xdr:from>
    <xdr:to>
      <xdr:col>71</xdr:col>
      <xdr:colOff>177800</xdr:colOff>
      <xdr:row>103</xdr:row>
      <xdr:rowOff>83820</xdr:rowOff>
    </xdr:to>
    <xdr:cxnSp macro="">
      <xdr:nvCxnSpPr>
        <xdr:cNvPr id="776" name="直線コネクタ 775">
          <a:extLst>
            <a:ext uri="{FF2B5EF4-FFF2-40B4-BE49-F238E27FC236}">
              <a16:creationId xmlns:a16="http://schemas.microsoft.com/office/drawing/2014/main" id="{13A0228E-F8B1-4F11-A899-0E4F0E97CB11}"/>
            </a:ext>
          </a:extLst>
        </xdr:cNvPr>
        <xdr:cNvCxnSpPr/>
      </xdr:nvCxnSpPr>
      <xdr:spPr>
        <a:xfrm flipV="1">
          <a:off x="11537950" y="16736061"/>
          <a:ext cx="806450" cy="35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81932</xdr:rowOff>
    </xdr:from>
    <xdr:ext cx="405111" cy="259045"/>
    <xdr:sp macro="" textlink="">
      <xdr:nvSpPr>
        <xdr:cNvPr id="777" name="n_1aveValue【公民館】&#10;有形固定資産減価償却率">
          <a:extLst>
            <a:ext uri="{FF2B5EF4-FFF2-40B4-BE49-F238E27FC236}">
              <a16:creationId xmlns:a16="http://schemas.microsoft.com/office/drawing/2014/main" id="{BC2ABD6E-6AE9-45E4-AB6F-467812A2DDEC}"/>
            </a:ext>
          </a:extLst>
        </xdr:cNvPr>
        <xdr:cNvSpPr txBox="1"/>
      </xdr:nvSpPr>
      <xdr:spPr>
        <a:xfrm>
          <a:off x="13742044" y="1741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64788</xdr:rowOff>
    </xdr:from>
    <xdr:ext cx="405111" cy="259045"/>
    <xdr:sp macro="" textlink="">
      <xdr:nvSpPr>
        <xdr:cNvPr id="778" name="n_2aveValue【公民館】&#10;有形固定資産減価償却率">
          <a:extLst>
            <a:ext uri="{FF2B5EF4-FFF2-40B4-BE49-F238E27FC236}">
              <a16:creationId xmlns:a16="http://schemas.microsoft.com/office/drawing/2014/main" id="{128DA5AD-8CF5-4C96-8BCE-888668FCAEAE}"/>
            </a:ext>
          </a:extLst>
        </xdr:cNvPr>
        <xdr:cNvSpPr txBox="1"/>
      </xdr:nvSpPr>
      <xdr:spPr>
        <a:xfrm>
          <a:off x="1296099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47641</xdr:rowOff>
    </xdr:from>
    <xdr:ext cx="405111" cy="259045"/>
    <xdr:sp macro="" textlink="">
      <xdr:nvSpPr>
        <xdr:cNvPr id="779" name="n_3aveValue【公民館】&#10;有形固定資産減価償却率">
          <a:extLst>
            <a:ext uri="{FF2B5EF4-FFF2-40B4-BE49-F238E27FC236}">
              <a16:creationId xmlns:a16="http://schemas.microsoft.com/office/drawing/2014/main" id="{2AE1941B-D59C-46EA-AA3C-3324BC88A75A}"/>
            </a:ext>
          </a:extLst>
        </xdr:cNvPr>
        <xdr:cNvSpPr txBox="1"/>
      </xdr:nvSpPr>
      <xdr:spPr>
        <a:xfrm>
          <a:off x="12167244" y="1738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99077</xdr:rowOff>
    </xdr:from>
    <xdr:ext cx="405111" cy="259045"/>
    <xdr:sp macro="" textlink="">
      <xdr:nvSpPr>
        <xdr:cNvPr id="780" name="n_4aveValue【公民館】&#10;有形固定資産減価償却率">
          <a:extLst>
            <a:ext uri="{FF2B5EF4-FFF2-40B4-BE49-F238E27FC236}">
              <a16:creationId xmlns:a16="http://schemas.microsoft.com/office/drawing/2014/main" id="{AF2E7172-E364-48EA-8EE9-E85C2C190503}"/>
            </a:ext>
          </a:extLst>
        </xdr:cNvPr>
        <xdr:cNvSpPr txBox="1"/>
      </xdr:nvSpPr>
      <xdr:spPr>
        <a:xfrm>
          <a:off x="11354444" y="1743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160672</xdr:rowOff>
    </xdr:from>
    <xdr:ext cx="405111" cy="259045"/>
    <xdr:sp macro="" textlink="">
      <xdr:nvSpPr>
        <xdr:cNvPr id="781" name="n_1mainValue【公民館】&#10;有形固定資産減価償却率">
          <a:extLst>
            <a:ext uri="{FF2B5EF4-FFF2-40B4-BE49-F238E27FC236}">
              <a16:creationId xmlns:a16="http://schemas.microsoft.com/office/drawing/2014/main" id="{BC2CABF1-41AD-4121-A845-C602A0AA94BE}"/>
            </a:ext>
          </a:extLst>
        </xdr:cNvPr>
        <xdr:cNvSpPr txBox="1"/>
      </xdr:nvSpPr>
      <xdr:spPr>
        <a:xfrm>
          <a:off x="13742044" y="1650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170197</xdr:rowOff>
    </xdr:from>
    <xdr:ext cx="405111" cy="259045"/>
    <xdr:sp macro="" textlink="">
      <xdr:nvSpPr>
        <xdr:cNvPr id="782" name="n_2mainValue【公民館】&#10;有形固定資産減価償却率">
          <a:extLst>
            <a:ext uri="{FF2B5EF4-FFF2-40B4-BE49-F238E27FC236}">
              <a16:creationId xmlns:a16="http://schemas.microsoft.com/office/drawing/2014/main" id="{D5821937-95B3-4BB8-A35C-36675A0A03D2}"/>
            </a:ext>
          </a:extLst>
        </xdr:cNvPr>
        <xdr:cNvSpPr txBox="1"/>
      </xdr:nvSpPr>
      <xdr:spPr>
        <a:xfrm>
          <a:off x="12960994"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128288</xdr:rowOff>
    </xdr:from>
    <xdr:ext cx="405111" cy="259045"/>
    <xdr:sp macro="" textlink="">
      <xdr:nvSpPr>
        <xdr:cNvPr id="783" name="n_3mainValue【公民館】&#10;有形固定資産減価償却率">
          <a:extLst>
            <a:ext uri="{FF2B5EF4-FFF2-40B4-BE49-F238E27FC236}">
              <a16:creationId xmlns:a16="http://schemas.microsoft.com/office/drawing/2014/main" id="{48B90F85-49C6-4EA0-A779-AEE21F496DED}"/>
            </a:ext>
          </a:extLst>
        </xdr:cNvPr>
        <xdr:cNvSpPr txBox="1"/>
      </xdr:nvSpPr>
      <xdr:spPr>
        <a:xfrm>
          <a:off x="12167244" y="1647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151147</xdr:rowOff>
    </xdr:from>
    <xdr:ext cx="405111" cy="259045"/>
    <xdr:sp macro="" textlink="">
      <xdr:nvSpPr>
        <xdr:cNvPr id="784" name="n_4mainValue【公民館】&#10;有形固定資産減価償却率">
          <a:extLst>
            <a:ext uri="{FF2B5EF4-FFF2-40B4-BE49-F238E27FC236}">
              <a16:creationId xmlns:a16="http://schemas.microsoft.com/office/drawing/2014/main" id="{FD0E2F94-A903-4EDE-A101-9064A1878B73}"/>
            </a:ext>
          </a:extLst>
        </xdr:cNvPr>
        <xdr:cNvSpPr txBox="1"/>
      </xdr:nvSpPr>
      <xdr:spPr>
        <a:xfrm>
          <a:off x="11354444" y="1682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a:extLst>
            <a:ext uri="{FF2B5EF4-FFF2-40B4-BE49-F238E27FC236}">
              <a16:creationId xmlns:a16="http://schemas.microsoft.com/office/drawing/2014/main" id="{AF92E429-92F4-4CBD-BD1B-BD13299273E6}"/>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a:extLst>
            <a:ext uri="{FF2B5EF4-FFF2-40B4-BE49-F238E27FC236}">
              <a16:creationId xmlns:a16="http://schemas.microsoft.com/office/drawing/2014/main" id="{61C13E50-D935-44C4-834A-EE265BA96663}"/>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a:extLst>
            <a:ext uri="{FF2B5EF4-FFF2-40B4-BE49-F238E27FC236}">
              <a16:creationId xmlns:a16="http://schemas.microsoft.com/office/drawing/2014/main" id="{61D93C03-7B2E-430E-9FF5-1061F6CCB718}"/>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a:extLst>
            <a:ext uri="{FF2B5EF4-FFF2-40B4-BE49-F238E27FC236}">
              <a16:creationId xmlns:a16="http://schemas.microsoft.com/office/drawing/2014/main" id="{F1BAF90E-CE05-4E01-A1BF-BB44F3416EE3}"/>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a:extLst>
            <a:ext uri="{FF2B5EF4-FFF2-40B4-BE49-F238E27FC236}">
              <a16:creationId xmlns:a16="http://schemas.microsoft.com/office/drawing/2014/main" id="{74E47B1F-05DF-495A-A9F7-2ECB11FF4838}"/>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a:extLst>
            <a:ext uri="{FF2B5EF4-FFF2-40B4-BE49-F238E27FC236}">
              <a16:creationId xmlns:a16="http://schemas.microsoft.com/office/drawing/2014/main" id="{8EDC7D87-4222-42D0-AE57-5FEA07B79943}"/>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a:extLst>
            <a:ext uri="{FF2B5EF4-FFF2-40B4-BE49-F238E27FC236}">
              <a16:creationId xmlns:a16="http://schemas.microsoft.com/office/drawing/2014/main" id="{7B4B92FE-19AF-4C23-AF19-DA936A388CD4}"/>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a:extLst>
            <a:ext uri="{FF2B5EF4-FFF2-40B4-BE49-F238E27FC236}">
              <a16:creationId xmlns:a16="http://schemas.microsoft.com/office/drawing/2014/main" id="{E6184856-44FA-4C66-B0DF-16BD096FBA75}"/>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3" name="テキスト ボックス 792">
          <a:extLst>
            <a:ext uri="{FF2B5EF4-FFF2-40B4-BE49-F238E27FC236}">
              <a16:creationId xmlns:a16="http://schemas.microsoft.com/office/drawing/2014/main" id="{9A139450-BE20-472B-8CD4-DE96E7D36F9A}"/>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a:extLst>
            <a:ext uri="{FF2B5EF4-FFF2-40B4-BE49-F238E27FC236}">
              <a16:creationId xmlns:a16="http://schemas.microsoft.com/office/drawing/2014/main" id="{309D16C2-A70B-4909-97D6-33430B8FF256}"/>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5" name="直線コネクタ 794">
          <a:extLst>
            <a:ext uri="{FF2B5EF4-FFF2-40B4-BE49-F238E27FC236}">
              <a16:creationId xmlns:a16="http://schemas.microsoft.com/office/drawing/2014/main" id="{DCCCE255-C74E-41C4-B4BC-08EB3A1F5782}"/>
            </a:ext>
          </a:extLst>
        </xdr:cNvPr>
        <xdr:cNvCxnSpPr/>
      </xdr:nvCxnSpPr>
      <xdr:spPr>
        <a:xfrm>
          <a:off x="164592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6" name="テキスト ボックス 795">
          <a:extLst>
            <a:ext uri="{FF2B5EF4-FFF2-40B4-BE49-F238E27FC236}">
              <a16:creationId xmlns:a16="http://schemas.microsoft.com/office/drawing/2014/main" id="{C8762DFD-2000-4FDC-8EC0-EE5AE57B74A6}"/>
            </a:ext>
          </a:extLst>
        </xdr:cNvPr>
        <xdr:cNvSpPr txBox="1"/>
      </xdr:nvSpPr>
      <xdr:spPr>
        <a:xfrm>
          <a:off x="160491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7" name="直線コネクタ 796">
          <a:extLst>
            <a:ext uri="{FF2B5EF4-FFF2-40B4-BE49-F238E27FC236}">
              <a16:creationId xmlns:a16="http://schemas.microsoft.com/office/drawing/2014/main" id="{49342A88-E92E-4EF0-9B0D-E6264BB16B8C}"/>
            </a:ext>
          </a:extLst>
        </xdr:cNvPr>
        <xdr:cNvCxnSpPr/>
      </xdr:nvCxnSpPr>
      <xdr:spPr>
        <a:xfrm>
          <a:off x="164592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8" name="テキスト ボックス 797">
          <a:extLst>
            <a:ext uri="{FF2B5EF4-FFF2-40B4-BE49-F238E27FC236}">
              <a16:creationId xmlns:a16="http://schemas.microsoft.com/office/drawing/2014/main" id="{AA0AD91C-D9E7-460D-AC97-1C0FAAA07799}"/>
            </a:ext>
          </a:extLst>
        </xdr:cNvPr>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9" name="直線コネクタ 798">
          <a:extLst>
            <a:ext uri="{FF2B5EF4-FFF2-40B4-BE49-F238E27FC236}">
              <a16:creationId xmlns:a16="http://schemas.microsoft.com/office/drawing/2014/main" id="{22AAFE1D-9060-442B-BD4A-1DE49D31C016}"/>
            </a:ext>
          </a:extLst>
        </xdr:cNvPr>
        <xdr:cNvCxnSpPr/>
      </xdr:nvCxnSpPr>
      <xdr:spPr>
        <a:xfrm>
          <a:off x="164592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0" name="テキスト ボックス 799">
          <a:extLst>
            <a:ext uri="{FF2B5EF4-FFF2-40B4-BE49-F238E27FC236}">
              <a16:creationId xmlns:a16="http://schemas.microsoft.com/office/drawing/2014/main" id="{62E9A54A-0F1B-4578-830F-8DFB4D447AA8}"/>
            </a:ext>
          </a:extLst>
        </xdr:cNvPr>
        <xdr:cNvSpPr txBox="1"/>
      </xdr:nvSpPr>
      <xdr:spPr>
        <a:xfrm>
          <a:off x="1604917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1" name="直線コネクタ 800">
          <a:extLst>
            <a:ext uri="{FF2B5EF4-FFF2-40B4-BE49-F238E27FC236}">
              <a16:creationId xmlns:a16="http://schemas.microsoft.com/office/drawing/2014/main" id="{80562D11-BF4D-4A03-AC71-C4DD1222E439}"/>
            </a:ext>
          </a:extLst>
        </xdr:cNvPr>
        <xdr:cNvCxnSpPr/>
      </xdr:nvCxnSpPr>
      <xdr:spPr>
        <a:xfrm>
          <a:off x="164592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2" name="テキスト ボックス 801">
          <a:extLst>
            <a:ext uri="{FF2B5EF4-FFF2-40B4-BE49-F238E27FC236}">
              <a16:creationId xmlns:a16="http://schemas.microsoft.com/office/drawing/2014/main" id="{E2E0111B-3797-4F86-8A47-5FD36ADE6D87}"/>
            </a:ext>
          </a:extLst>
        </xdr:cNvPr>
        <xdr:cNvSpPr txBox="1"/>
      </xdr:nvSpPr>
      <xdr:spPr>
        <a:xfrm>
          <a:off x="1604917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3" name="直線コネクタ 802">
          <a:extLst>
            <a:ext uri="{FF2B5EF4-FFF2-40B4-BE49-F238E27FC236}">
              <a16:creationId xmlns:a16="http://schemas.microsoft.com/office/drawing/2014/main" id="{87CB2325-90FB-4854-A679-CCED3F8D9AD4}"/>
            </a:ext>
          </a:extLst>
        </xdr:cNvPr>
        <xdr:cNvCxnSpPr/>
      </xdr:nvCxnSpPr>
      <xdr:spPr>
        <a:xfrm>
          <a:off x="164592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4" name="テキスト ボックス 803">
          <a:extLst>
            <a:ext uri="{FF2B5EF4-FFF2-40B4-BE49-F238E27FC236}">
              <a16:creationId xmlns:a16="http://schemas.microsoft.com/office/drawing/2014/main" id="{243C2700-FB4E-47AA-8D20-2BB765A12707}"/>
            </a:ext>
          </a:extLst>
        </xdr:cNvPr>
        <xdr:cNvSpPr txBox="1"/>
      </xdr:nvSpPr>
      <xdr:spPr>
        <a:xfrm>
          <a:off x="1604917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a:extLst>
            <a:ext uri="{FF2B5EF4-FFF2-40B4-BE49-F238E27FC236}">
              <a16:creationId xmlns:a16="http://schemas.microsoft.com/office/drawing/2014/main" id="{0280FA96-D7B9-4361-991F-E62D33CBDA8E}"/>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a:extLst>
            <a:ext uri="{FF2B5EF4-FFF2-40B4-BE49-F238E27FC236}">
              <a16:creationId xmlns:a16="http://schemas.microsoft.com/office/drawing/2014/main" id="{AAEC94A8-79E0-4F96-9AB3-CAC3B5842632}"/>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公民館】&#10;一人当たり面積グラフ枠">
          <a:extLst>
            <a:ext uri="{FF2B5EF4-FFF2-40B4-BE49-F238E27FC236}">
              <a16:creationId xmlns:a16="http://schemas.microsoft.com/office/drawing/2014/main" id="{A10FFEA4-1808-4175-AA56-D48C9C9A417C}"/>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808" name="直線コネクタ 807">
          <a:extLst>
            <a:ext uri="{FF2B5EF4-FFF2-40B4-BE49-F238E27FC236}">
              <a16:creationId xmlns:a16="http://schemas.microsoft.com/office/drawing/2014/main" id="{64374E54-40E6-4C17-B1C0-090283FE43E0}"/>
            </a:ext>
          </a:extLst>
        </xdr:cNvPr>
        <xdr:cNvCxnSpPr/>
      </xdr:nvCxnSpPr>
      <xdr:spPr>
        <a:xfrm flipV="1">
          <a:off x="19951064" y="16738600"/>
          <a:ext cx="0" cy="12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809" name="【公民館】&#10;一人当たり面積最小値テキスト">
          <a:extLst>
            <a:ext uri="{FF2B5EF4-FFF2-40B4-BE49-F238E27FC236}">
              <a16:creationId xmlns:a16="http://schemas.microsoft.com/office/drawing/2014/main" id="{5541C714-57E0-473D-8ADA-C88F56E5E32A}"/>
            </a:ext>
          </a:extLst>
        </xdr:cNvPr>
        <xdr:cNvSpPr txBox="1"/>
      </xdr:nvSpPr>
      <xdr:spPr>
        <a:xfrm>
          <a:off x="1998980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810" name="直線コネクタ 809">
          <a:extLst>
            <a:ext uri="{FF2B5EF4-FFF2-40B4-BE49-F238E27FC236}">
              <a16:creationId xmlns:a16="http://schemas.microsoft.com/office/drawing/2014/main" id="{FBD32CD4-CE1A-42F4-848D-9D3E65B07831}"/>
            </a:ext>
          </a:extLst>
        </xdr:cNvPr>
        <xdr:cNvCxnSpPr/>
      </xdr:nvCxnSpPr>
      <xdr:spPr>
        <a:xfrm>
          <a:off x="1988185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811" name="【公民館】&#10;一人当たり面積最大値テキスト">
          <a:extLst>
            <a:ext uri="{FF2B5EF4-FFF2-40B4-BE49-F238E27FC236}">
              <a16:creationId xmlns:a16="http://schemas.microsoft.com/office/drawing/2014/main" id="{26FB3F09-DFFA-451A-A63C-7EB927AA4A03}"/>
            </a:ext>
          </a:extLst>
        </xdr:cNvPr>
        <xdr:cNvSpPr txBox="1"/>
      </xdr:nvSpPr>
      <xdr:spPr>
        <a:xfrm>
          <a:off x="19989800" y="1652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812" name="直線コネクタ 811">
          <a:extLst>
            <a:ext uri="{FF2B5EF4-FFF2-40B4-BE49-F238E27FC236}">
              <a16:creationId xmlns:a16="http://schemas.microsoft.com/office/drawing/2014/main" id="{E351354A-702E-4CAD-929B-51811EE59952}"/>
            </a:ext>
          </a:extLst>
        </xdr:cNvPr>
        <xdr:cNvCxnSpPr/>
      </xdr:nvCxnSpPr>
      <xdr:spPr>
        <a:xfrm>
          <a:off x="19881850" y="16738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813" name="【公民館】&#10;一人当たり面積平均値テキスト">
          <a:extLst>
            <a:ext uri="{FF2B5EF4-FFF2-40B4-BE49-F238E27FC236}">
              <a16:creationId xmlns:a16="http://schemas.microsoft.com/office/drawing/2014/main" id="{94BF1BAE-8BD9-484E-9156-7FC46B6ADAEB}"/>
            </a:ext>
          </a:extLst>
        </xdr:cNvPr>
        <xdr:cNvSpPr txBox="1"/>
      </xdr:nvSpPr>
      <xdr:spPr>
        <a:xfrm>
          <a:off x="19989800" y="1740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814" name="フローチャート: 判断 813">
          <a:extLst>
            <a:ext uri="{FF2B5EF4-FFF2-40B4-BE49-F238E27FC236}">
              <a16:creationId xmlns:a16="http://schemas.microsoft.com/office/drawing/2014/main" id="{661D2440-FFFC-4396-9807-5514760509C7}"/>
            </a:ext>
          </a:extLst>
        </xdr:cNvPr>
        <xdr:cNvSpPr/>
      </xdr:nvSpPr>
      <xdr:spPr>
        <a:xfrm>
          <a:off x="19900900" y="1755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815" name="フローチャート: 判断 814">
          <a:extLst>
            <a:ext uri="{FF2B5EF4-FFF2-40B4-BE49-F238E27FC236}">
              <a16:creationId xmlns:a16="http://schemas.microsoft.com/office/drawing/2014/main" id="{B2B71916-A81F-4183-BE94-C57674EBA9F3}"/>
            </a:ext>
          </a:extLst>
        </xdr:cNvPr>
        <xdr:cNvSpPr/>
      </xdr:nvSpPr>
      <xdr:spPr>
        <a:xfrm>
          <a:off x="19157950" y="17545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816" name="フローチャート: 判断 815">
          <a:extLst>
            <a:ext uri="{FF2B5EF4-FFF2-40B4-BE49-F238E27FC236}">
              <a16:creationId xmlns:a16="http://schemas.microsoft.com/office/drawing/2014/main" id="{515E79C5-01C8-43B0-9685-CA69E1376264}"/>
            </a:ext>
          </a:extLst>
        </xdr:cNvPr>
        <xdr:cNvSpPr/>
      </xdr:nvSpPr>
      <xdr:spPr>
        <a:xfrm>
          <a:off x="18345150" y="1755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54611</xdr:rowOff>
    </xdr:from>
    <xdr:to>
      <xdr:col>102</xdr:col>
      <xdr:colOff>165100</xdr:colOff>
      <xdr:row>106</xdr:row>
      <xdr:rowOff>156211</xdr:rowOff>
    </xdr:to>
    <xdr:sp macro="" textlink="">
      <xdr:nvSpPr>
        <xdr:cNvPr id="817" name="フローチャート: 判断 816">
          <a:extLst>
            <a:ext uri="{FF2B5EF4-FFF2-40B4-BE49-F238E27FC236}">
              <a16:creationId xmlns:a16="http://schemas.microsoft.com/office/drawing/2014/main" id="{B7924D98-48FF-4016-8BC8-40CBCC82FCC4}"/>
            </a:ext>
          </a:extLst>
        </xdr:cNvPr>
        <xdr:cNvSpPr/>
      </xdr:nvSpPr>
      <xdr:spPr>
        <a:xfrm>
          <a:off x="17551400" y="1755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818" name="フローチャート: 判断 817">
          <a:extLst>
            <a:ext uri="{FF2B5EF4-FFF2-40B4-BE49-F238E27FC236}">
              <a16:creationId xmlns:a16="http://schemas.microsoft.com/office/drawing/2014/main" id="{0DA87BB8-0624-4F6B-9AD0-2C20FAB0C5BE}"/>
            </a:ext>
          </a:extLst>
        </xdr:cNvPr>
        <xdr:cNvSpPr/>
      </xdr:nvSpPr>
      <xdr:spPr>
        <a:xfrm>
          <a:off x="16757650" y="17557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7D131453-284E-43AA-BE49-2E9C5EE0399C}"/>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56675A69-D642-44C1-B0F3-795999844256}"/>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7F597FCE-1F96-4F65-B084-B28F0B227765}"/>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B0871F3E-0D13-438D-9405-233805F7BFB1}"/>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EB1C6303-EDDE-4E99-B4B0-D5EDB5A2B34B}"/>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100330</xdr:rowOff>
    </xdr:from>
    <xdr:to>
      <xdr:col>116</xdr:col>
      <xdr:colOff>114300</xdr:colOff>
      <xdr:row>107</xdr:row>
      <xdr:rowOff>30480</xdr:rowOff>
    </xdr:to>
    <xdr:sp macro="" textlink="">
      <xdr:nvSpPr>
        <xdr:cNvPr id="824" name="楕円 823">
          <a:extLst>
            <a:ext uri="{FF2B5EF4-FFF2-40B4-BE49-F238E27FC236}">
              <a16:creationId xmlns:a16="http://schemas.microsoft.com/office/drawing/2014/main" id="{0AC79FEC-237B-4E3E-B93D-158E67AFA9C6}"/>
            </a:ext>
          </a:extLst>
        </xdr:cNvPr>
        <xdr:cNvSpPr/>
      </xdr:nvSpPr>
      <xdr:spPr>
        <a:xfrm>
          <a:off x="19900900" y="17600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78757</xdr:rowOff>
    </xdr:from>
    <xdr:ext cx="469744" cy="259045"/>
    <xdr:sp macro="" textlink="">
      <xdr:nvSpPr>
        <xdr:cNvPr id="825" name="【公民館】&#10;一人当たり面積該当値テキスト">
          <a:extLst>
            <a:ext uri="{FF2B5EF4-FFF2-40B4-BE49-F238E27FC236}">
              <a16:creationId xmlns:a16="http://schemas.microsoft.com/office/drawing/2014/main" id="{18379EE0-EAC0-4DC9-8A12-B9532A05CB40}"/>
            </a:ext>
          </a:extLst>
        </xdr:cNvPr>
        <xdr:cNvSpPr txBox="1"/>
      </xdr:nvSpPr>
      <xdr:spPr>
        <a:xfrm>
          <a:off x="19989800" y="1757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105411</xdr:rowOff>
    </xdr:from>
    <xdr:to>
      <xdr:col>112</xdr:col>
      <xdr:colOff>38100</xdr:colOff>
      <xdr:row>107</xdr:row>
      <xdr:rowOff>35561</xdr:rowOff>
    </xdr:to>
    <xdr:sp macro="" textlink="">
      <xdr:nvSpPr>
        <xdr:cNvPr id="826" name="楕円 825">
          <a:extLst>
            <a:ext uri="{FF2B5EF4-FFF2-40B4-BE49-F238E27FC236}">
              <a16:creationId xmlns:a16="http://schemas.microsoft.com/office/drawing/2014/main" id="{B1705523-0580-4DA2-B327-C36D2F06D29F}"/>
            </a:ext>
          </a:extLst>
        </xdr:cNvPr>
        <xdr:cNvSpPr/>
      </xdr:nvSpPr>
      <xdr:spPr>
        <a:xfrm>
          <a:off x="19157950" y="176060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151130</xdr:rowOff>
    </xdr:from>
    <xdr:to>
      <xdr:col>116</xdr:col>
      <xdr:colOff>63500</xdr:colOff>
      <xdr:row>106</xdr:row>
      <xdr:rowOff>156211</xdr:rowOff>
    </xdr:to>
    <xdr:cxnSp macro="">
      <xdr:nvCxnSpPr>
        <xdr:cNvPr id="827" name="直線コネクタ 826">
          <a:extLst>
            <a:ext uri="{FF2B5EF4-FFF2-40B4-BE49-F238E27FC236}">
              <a16:creationId xmlns:a16="http://schemas.microsoft.com/office/drawing/2014/main" id="{B3AE3888-96B4-464E-AB61-B02C6DAAA23B}"/>
            </a:ext>
          </a:extLst>
        </xdr:cNvPr>
        <xdr:cNvCxnSpPr/>
      </xdr:nvCxnSpPr>
      <xdr:spPr>
        <a:xfrm flipV="1">
          <a:off x="19202400" y="17651730"/>
          <a:ext cx="7493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110489</xdr:rowOff>
    </xdr:from>
    <xdr:to>
      <xdr:col>107</xdr:col>
      <xdr:colOff>101600</xdr:colOff>
      <xdr:row>107</xdr:row>
      <xdr:rowOff>40639</xdr:rowOff>
    </xdr:to>
    <xdr:sp macro="" textlink="">
      <xdr:nvSpPr>
        <xdr:cNvPr id="828" name="楕円 827">
          <a:extLst>
            <a:ext uri="{FF2B5EF4-FFF2-40B4-BE49-F238E27FC236}">
              <a16:creationId xmlns:a16="http://schemas.microsoft.com/office/drawing/2014/main" id="{593C4110-79C8-4A01-8848-5A77235C5E94}"/>
            </a:ext>
          </a:extLst>
        </xdr:cNvPr>
        <xdr:cNvSpPr/>
      </xdr:nvSpPr>
      <xdr:spPr>
        <a:xfrm>
          <a:off x="18345150" y="176110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156211</xdr:rowOff>
    </xdr:from>
    <xdr:to>
      <xdr:col>111</xdr:col>
      <xdr:colOff>177800</xdr:colOff>
      <xdr:row>106</xdr:row>
      <xdr:rowOff>161289</xdr:rowOff>
    </xdr:to>
    <xdr:cxnSp macro="">
      <xdr:nvCxnSpPr>
        <xdr:cNvPr id="829" name="直線コネクタ 828">
          <a:extLst>
            <a:ext uri="{FF2B5EF4-FFF2-40B4-BE49-F238E27FC236}">
              <a16:creationId xmlns:a16="http://schemas.microsoft.com/office/drawing/2014/main" id="{86AA3B41-889F-483E-BA82-99B7FF4CE2F1}"/>
            </a:ext>
          </a:extLst>
        </xdr:cNvPr>
        <xdr:cNvCxnSpPr/>
      </xdr:nvCxnSpPr>
      <xdr:spPr>
        <a:xfrm flipV="1">
          <a:off x="18395950" y="17656811"/>
          <a:ext cx="80645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118111</xdr:rowOff>
    </xdr:from>
    <xdr:to>
      <xdr:col>102</xdr:col>
      <xdr:colOff>165100</xdr:colOff>
      <xdr:row>107</xdr:row>
      <xdr:rowOff>48261</xdr:rowOff>
    </xdr:to>
    <xdr:sp macro="" textlink="">
      <xdr:nvSpPr>
        <xdr:cNvPr id="830" name="楕円 829">
          <a:extLst>
            <a:ext uri="{FF2B5EF4-FFF2-40B4-BE49-F238E27FC236}">
              <a16:creationId xmlns:a16="http://schemas.microsoft.com/office/drawing/2014/main" id="{0A48D136-2A39-4A0F-A05B-0D054567A358}"/>
            </a:ext>
          </a:extLst>
        </xdr:cNvPr>
        <xdr:cNvSpPr/>
      </xdr:nvSpPr>
      <xdr:spPr>
        <a:xfrm>
          <a:off x="17551400" y="17618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161289</xdr:rowOff>
    </xdr:from>
    <xdr:to>
      <xdr:col>107</xdr:col>
      <xdr:colOff>50800</xdr:colOff>
      <xdr:row>106</xdr:row>
      <xdr:rowOff>168911</xdr:rowOff>
    </xdr:to>
    <xdr:cxnSp macro="">
      <xdr:nvCxnSpPr>
        <xdr:cNvPr id="831" name="直線コネクタ 830">
          <a:extLst>
            <a:ext uri="{FF2B5EF4-FFF2-40B4-BE49-F238E27FC236}">
              <a16:creationId xmlns:a16="http://schemas.microsoft.com/office/drawing/2014/main" id="{F66E9FE6-208D-44BA-BEF2-D7DEA5CF99A2}"/>
            </a:ext>
          </a:extLst>
        </xdr:cNvPr>
        <xdr:cNvCxnSpPr/>
      </xdr:nvCxnSpPr>
      <xdr:spPr>
        <a:xfrm flipV="1">
          <a:off x="17602200" y="17661889"/>
          <a:ext cx="79375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832" name="楕円 831">
          <a:extLst>
            <a:ext uri="{FF2B5EF4-FFF2-40B4-BE49-F238E27FC236}">
              <a16:creationId xmlns:a16="http://schemas.microsoft.com/office/drawing/2014/main" id="{3293CF18-07BD-46C5-9552-9464718BFAB5}"/>
            </a:ext>
          </a:extLst>
        </xdr:cNvPr>
        <xdr:cNvSpPr/>
      </xdr:nvSpPr>
      <xdr:spPr>
        <a:xfrm>
          <a:off x="16757650" y="17666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168911</xdr:rowOff>
    </xdr:from>
    <xdr:to>
      <xdr:col>102</xdr:col>
      <xdr:colOff>114300</xdr:colOff>
      <xdr:row>107</xdr:row>
      <xdr:rowOff>52070</xdr:rowOff>
    </xdr:to>
    <xdr:cxnSp macro="">
      <xdr:nvCxnSpPr>
        <xdr:cNvPr id="833" name="直線コネクタ 832">
          <a:extLst>
            <a:ext uri="{FF2B5EF4-FFF2-40B4-BE49-F238E27FC236}">
              <a16:creationId xmlns:a16="http://schemas.microsoft.com/office/drawing/2014/main" id="{68A6FE1B-2725-441C-8D5E-C7AC7DFA9F63}"/>
            </a:ext>
          </a:extLst>
        </xdr:cNvPr>
        <xdr:cNvCxnSpPr/>
      </xdr:nvCxnSpPr>
      <xdr:spPr>
        <a:xfrm flipV="1">
          <a:off x="16802100" y="17663161"/>
          <a:ext cx="8001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162577</xdr:rowOff>
    </xdr:from>
    <xdr:ext cx="469744" cy="259045"/>
    <xdr:sp macro="" textlink="">
      <xdr:nvSpPr>
        <xdr:cNvPr id="834" name="n_1aveValue【公民館】&#10;一人当たり面積">
          <a:extLst>
            <a:ext uri="{FF2B5EF4-FFF2-40B4-BE49-F238E27FC236}">
              <a16:creationId xmlns:a16="http://schemas.microsoft.com/office/drawing/2014/main" id="{4C656A60-A365-462B-BEF2-93103EB6D396}"/>
            </a:ext>
          </a:extLst>
        </xdr:cNvPr>
        <xdr:cNvSpPr txBox="1"/>
      </xdr:nvSpPr>
      <xdr:spPr>
        <a:xfrm>
          <a:off x="18980227" y="1733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1288</xdr:rowOff>
    </xdr:from>
    <xdr:ext cx="469744" cy="259045"/>
    <xdr:sp macro="" textlink="">
      <xdr:nvSpPr>
        <xdr:cNvPr id="835" name="n_2aveValue【公民館】&#10;一人当たり面積">
          <a:extLst>
            <a:ext uri="{FF2B5EF4-FFF2-40B4-BE49-F238E27FC236}">
              <a16:creationId xmlns:a16="http://schemas.microsoft.com/office/drawing/2014/main" id="{D335CD80-9DC1-42D8-899D-E40ED6EDF37F}"/>
            </a:ext>
          </a:extLst>
        </xdr:cNvPr>
        <xdr:cNvSpPr txBox="1"/>
      </xdr:nvSpPr>
      <xdr:spPr>
        <a:xfrm>
          <a:off x="18180127" y="1733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xdr:rowOff>
    </xdr:from>
    <xdr:ext cx="469744" cy="259045"/>
    <xdr:sp macro="" textlink="">
      <xdr:nvSpPr>
        <xdr:cNvPr id="836" name="n_3aveValue【公民館】&#10;一人当たり面積">
          <a:extLst>
            <a:ext uri="{FF2B5EF4-FFF2-40B4-BE49-F238E27FC236}">
              <a16:creationId xmlns:a16="http://schemas.microsoft.com/office/drawing/2014/main" id="{F6F3BAFD-E5FE-41A3-87B1-F7871C7A583A}"/>
            </a:ext>
          </a:extLst>
        </xdr:cNvPr>
        <xdr:cNvSpPr txBox="1"/>
      </xdr:nvSpPr>
      <xdr:spPr>
        <a:xfrm>
          <a:off x="17386377" y="1733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3827</xdr:rowOff>
    </xdr:from>
    <xdr:ext cx="469744" cy="259045"/>
    <xdr:sp macro="" textlink="">
      <xdr:nvSpPr>
        <xdr:cNvPr id="837" name="n_4aveValue【公民館】&#10;一人当たり面積">
          <a:extLst>
            <a:ext uri="{FF2B5EF4-FFF2-40B4-BE49-F238E27FC236}">
              <a16:creationId xmlns:a16="http://schemas.microsoft.com/office/drawing/2014/main" id="{235AB7F8-FBCE-4DB7-9D67-2C4E9D951074}"/>
            </a:ext>
          </a:extLst>
        </xdr:cNvPr>
        <xdr:cNvSpPr txBox="1"/>
      </xdr:nvSpPr>
      <xdr:spPr>
        <a:xfrm>
          <a:off x="16592627" y="1733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26688</xdr:rowOff>
    </xdr:from>
    <xdr:ext cx="469744" cy="259045"/>
    <xdr:sp macro="" textlink="">
      <xdr:nvSpPr>
        <xdr:cNvPr id="838" name="n_1mainValue【公民館】&#10;一人当たり面積">
          <a:extLst>
            <a:ext uri="{FF2B5EF4-FFF2-40B4-BE49-F238E27FC236}">
              <a16:creationId xmlns:a16="http://schemas.microsoft.com/office/drawing/2014/main" id="{7C362E58-E155-4E84-A42B-EE8CFAE43EFA}"/>
            </a:ext>
          </a:extLst>
        </xdr:cNvPr>
        <xdr:cNvSpPr txBox="1"/>
      </xdr:nvSpPr>
      <xdr:spPr>
        <a:xfrm>
          <a:off x="189802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31766</xdr:rowOff>
    </xdr:from>
    <xdr:ext cx="469744" cy="259045"/>
    <xdr:sp macro="" textlink="">
      <xdr:nvSpPr>
        <xdr:cNvPr id="839" name="n_2mainValue【公民館】&#10;一人当たり面積">
          <a:extLst>
            <a:ext uri="{FF2B5EF4-FFF2-40B4-BE49-F238E27FC236}">
              <a16:creationId xmlns:a16="http://schemas.microsoft.com/office/drawing/2014/main" id="{DF8C4ED9-4209-43FD-BF53-6DF5A5A3DBAD}"/>
            </a:ext>
          </a:extLst>
        </xdr:cNvPr>
        <xdr:cNvSpPr txBox="1"/>
      </xdr:nvSpPr>
      <xdr:spPr>
        <a:xfrm>
          <a:off x="18180127"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39388</xdr:rowOff>
    </xdr:from>
    <xdr:ext cx="469744" cy="259045"/>
    <xdr:sp macro="" textlink="">
      <xdr:nvSpPr>
        <xdr:cNvPr id="840" name="n_3mainValue【公民館】&#10;一人当たり面積">
          <a:extLst>
            <a:ext uri="{FF2B5EF4-FFF2-40B4-BE49-F238E27FC236}">
              <a16:creationId xmlns:a16="http://schemas.microsoft.com/office/drawing/2014/main" id="{36E124A8-DE96-46B7-89E5-A6175959B898}"/>
            </a:ext>
          </a:extLst>
        </xdr:cNvPr>
        <xdr:cNvSpPr txBox="1"/>
      </xdr:nvSpPr>
      <xdr:spPr>
        <a:xfrm>
          <a:off x="17386377"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841" name="n_4mainValue【公民館】&#10;一人当たり面積">
          <a:extLst>
            <a:ext uri="{FF2B5EF4-FFF2-40B4-BE49-F238E27FC236}">
              <a16:creationId xmlns:a16="http://schemas.microsoft.com/office/drawing/2014/main" id="{1DBEBEF6-62AD-455E-BF08-51C0BA93E1D1}"/>
            </a:ext>
          </a:extLst>
        </xdr:cNvPr>
        <xdr:cNvSpPr txBox="1"/>
      </xdr:nvSpPr>
      <xdr:spPr>
        <a:xfrm>
          <a:off x="16592627" y="177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a:extLst>
            <a:ext uri="{FF2B5EF4-FFF2-40B4-BE49-F238E27FC236}">
              <a16:creationId xmlns:a16="http://schemas.microsoft.com/office/drawing/2014/main" id="{CCF9713A-1BBF-4254-BFF6-EA536F29FD71}"/>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a:extLst>
            <a:ext uri="{FF2B5EF4-FFF2-40B4-BE49-F238E27FC236}">
              <a16:creationId xmlns:a16="http://schemas.microsoft.com/office/drawing/2014/main" id="{05334436-0EAE-4AE6-A824-C193CD9996B4}"/>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a:extLst>
            <a:ext uri="{FF2B5EF4-FFF2-40B4-BE49-F238E27FC236}">
              <a16:creationId xmlns:a16="http://schemas.microsoft.com/office/drawing/2014/main" id="{8A65F725-C3C6-4D58-AE5A-57857C2F02DF}"/>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人あたりの保有面積は類似団体と比較し多く減価償却率についても類似団体平均と比較すると低い水準ではある。令和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年度には満濃南こども園の建築工事が施行され、令和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施設の改修工事等により施設の維持・更新に努めている。老朽化が進んでいる幼稚園や保育所などについては改修なども施行しているが少子高齢化などにより子どもの減少も考えられるため、施設の統廃合などの検討も今後は必要である。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減価償却率については類似団体と比較し令和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年度も低い水準であった。</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人あたりの面積については類似団体よりも高い水準である。今後も長寿命化計画などを考慮しながら適切な施設マネジメントを行う。</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減価償却率については類似団体と比較し低い水準であり、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面積についても低い水準である。四条公民館など老朽化も進んでいる公民館も増えてきており、住民一人当たりの面積が類似団体を下回っていることから施設を削減することだけでなく住民の安全に考慮した施設の維持・更新を含めた管理体制の検討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EF1AFD2-723E-4258-A56C-0240AF8C12F6}"/>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D4BFBE-17C2-493C-B781-91A1DBEEBBCB}"/>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2CBC8D-8A86-4906-BA4E-EA805DF683F8}"/>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F1C90D-A03E-40FA-AA69-50A122AE6899}"/>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香川県まんのう町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F8B877-0722-4E8A-BE22-9AB83501129C}"/>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8185621-0028-4409-B875-2DF81D95F0B6}"/>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EF0D6E-110C-41F7-9CFC-664DCABF157B}"/>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A7B853-108E-4F7A-947B-12A53AB51073}"/>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C0F873B-C3BB-4D03-9753-6E7607D428B8}"/>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9831290-1B9A-42E1-AD0B-9628E092398D}"/>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17,350
17,130
194.45
12,505,615
12,072,647
308,479
7,040,056
12,869,467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E917BA1-DB40-46F5-B110-BB0AEC4B6A97}"/>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CCE8CA-05B7-4F5B-AD70-BB75A4F94CC0}"/>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FE7140-03F3-45A3-B8D1-F766D375C782}"/>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3F25DB-7AE1-432E-9AD8-751884345567}"/>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1F7489-053A-4F79-8086-CE5977559F36}"/>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3134798-9FA0-4A54-BBF4-35B066CFF2FD}"/>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16BDA18-3E6C-411F-8286-24844B3C5AB2}"/>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5B828D-470F-4462-A003-F33FE9DDAE0D}"/>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803731-7941-4F9B-8793-C1177BB12D64}"/>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262533-D905-422E-A8EB-201558158E5B}"/>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9CF8C42-9578-4A91-B031-56A7897511ED}"/>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B0F16F-9B65-457D-A442-77E0D62BF7E3}"/>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B6AAF05-41A9-4CC3-A86E-155036D7C5E1}"/>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E810609-AFE8-40E0-91ED-7D24DA6A913C}"/>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732D3E6-743A-49D7-8F1B-E4BE84F253E5}"/>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D90EFF-2A76-42B4-B8D9-E6A8640262DA}"/>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6ECFB1-815B-4813-A9EA-B635ADC01859}"/>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3AC078-C610-438C-8D02-D9D31FF60893}"/>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EFDEB23-36B0-4F0A-B295-19754EB0F37B}"/>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544099C-0E58-4EEC-8D6E-FFBCEEECDA23}"/>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B4E7EF-E9E9-406B-BE28-D73FCBD9C8F2}"/>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50CA1A1-F2BB-44DC-BE68-5CDE663267A9}"/>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F63C31-B736-4DBA-8098-364717F56DFC}"/>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3E7045-D71F-419B-93A8-9D098FAD79D8}"/>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D42D929-07DA-4892-8466-CF4884F2AA78}"/>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D97460-E525-4478-B926-71C49F7CAF79}"/>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3C92170-83E7-49EF-943C-7B4A47CA5C65}"/>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4420683-F68B-4DC1-8A76-51E67416A6A5}"/>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533380-246A-4C99-BA66-413DCEF751B1}"/>
            </a:ext>
          </a:extLst>
        </xdr:cNvPr>
        <xdr:cNvSpPr/>
      </xdr:nvSpPr>
      <xdr:spPr>
        <a:xfrm>
          <a:off x="685800" y="51371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36230F5-073A-4E20-8BAB-3BBC6584F8A7}"/>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9AB3928-8967-416B-8503-A17C2D95CA7D}"/>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2DE227B-4FFD-4EAD-92DA-28998A1E2943}"/>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2438728-C68B-45CA-AA27-20774AAE3C69}"/>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17A9674-1CEC-417A-B685-FB8E2F35D803}"/>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B87043D-B70B-4D25-95E5-1F850DC9ED5F}"/>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25EA5F4-22C8-46EC-A07F-EC95F90B9477}"/>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8A0F07B-5989-45A1-B7A7-F32073214CFB}"/>
            </a:ext>
          </a:extLst>
        </xdr:cNvPr>
        <xdr:cNvSpPr/>
      </xdr:nvSpPr>
      <xdr:spPr>
        <a:xfrm>
          <a:off x="5956300" y="51371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F2F367A-10AF-4071-850E-65BDE30FF9CC}"/>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2307454-5ECE-4778-844E-96DADCF9FBEA}"/>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4785773-593C-4419-BB00-51104BDC850E}"/>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8B7293C-797D-4D5B-AA2E-EFC7F5EE7AF7}"/>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69D32C4-5F22-4437-8121-011F249725E2}"/>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9C1BC08-DE5F-489D-84A9-ACEEAE40209D}"/>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532E6BB-0C98-48E1-AAB1-1ACA672C0F1D}"/>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3261216-E545-4E99-A9EE-6BC1FDD298B5}"/>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ED88477-F19A-458D-A344-E16BA3A26BEF}"/>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FE2A623-DA23-4F8D-9FC1-56B39F816BC3}"/>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3D6BBAA-9E22-4EEA-9C39-DCA386D6B89D}"/>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1396FB47-2DE9-4D2A-812C-E7430DDBC200}"/>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87A3D398-22E6-4589-B839-2F7A85CA7F8C}"/>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A7B10EC6-18DB-4501-B0D3-4AEED43483CF}"/>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817E8B58-8DF5-4053-BA00-C8D6AC6C7E12}"/>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1AD3037E-DECC-47D0-8343-A4F1197C58C7}"/>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B157D4D4-5E6C-4FA9-9099-3C034F7F62A4}"/>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E0D8176-A7CB-47FF-BCE9-19B624FFCEC5}"/>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377644B9-0749-465C-B1FE-4B2CC5230C87}"/>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E21180C3-73D5-4DF8-B74D-FC15FC96F550}"/>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B9B1CDF-7F3D-4C9A-BB05-7471873E17AF}"/>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2DDCBB7A-9980-477D-85F5-96EC7C3A5AAD}"/>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F217C9BB-68E9-443F-8EE6-63868DB144E4}"/>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974D416-19CC-4DAC-92DB-D31292700D80}"/>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73" name="直線コネクタ 72">
          <a:extLst>
            <a:ext uri="{FF2B5EF4-FFF2-40B4-BE49-F238E27FC236}">
              <a16:creationId xmlns:a16="http://schemas.microsoft.com/office/drawing/2014/main" id="{1D824382-5F64-481D-BA39-FF003723DC04}"/>
            </a:ext>
          </a:extLst>
        </xdr:cNvPr>
        <xdr:cNvCxnSpPr/>
      </xdr:nvCxnSpPr>
      <xdr:spPr>
        <a:xfrm flipV="1">
          <a:off x="4177665" y="917194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A0B95C7A-1D02-4A65-93E4-13D558CCB8B8}"/>
            </a:ext>
          </a:extLst>
        </xdr:cNvPr>
        <xdr:cNvSpPr txBox="1"/>
      </xdr:nvSpPr>
      <xdr:spPr>
        <a:xfrm>
          <a:off x="4216400" y="1064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75" name="直線コネクタ 74">
          <a:extLst>
            <a:ext uri="{FF2B5EF4-FFF2-40B4-BE49-F238E27FC236}">
              <a16:creationId xmlns:a16="http://schemas.microsoft.com/office/drawing/2014/main" id="{6D70B6C7-EBA9-4B39-BB06-039B60D9E089}"/>
            </a:ext>
          </a:extLst>
        </xdr:cNvPr>
        <xdr:cNvCxnSpPr/>
      </xdr:nvCxnSpPr>
      <xdr:spPr>
        <a:xfrm>
          <a:off x="4108450" y="10638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2A6E8D39-EFA7-418F-BCFA-EA0795E221CF}"/>
            </a:ext>
          </a:extLst>
        </xdr:cNvPr>
        <xdr:cNvSpPr txBox="1"/>
      </xdr:nvSpPr>
      <xdr:spPr>
        <a:xfrm>
          <a:off x="4216400" y="895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AC581F37-64A9-4F47-B2FA-8A200CB9E5F0}"/>
            </a:ext>
          </a:extLst>
        </xdr:cNvPr>
        <xdr:cNvCxnSpPr/>
      </xdr:nvCxnSpPr>
      <xdr:spPr>
        <a:xfrm>
          <a:off x="4108450" y="9171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106697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C66B4687-C95D-4048-B900-F02758B3267F}"/>
            </a:ext>
          </a:extLst>
        </xdr:cNvPr>
        <xdr:cNvSpPr txBox="1"/>
      </xdr:nvSpPr>
      <xdr:spPr>
        <a:xfrm>
          <a:off x="4216400" y="10012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79" name="フローチャート: 判断 78">
          <a:extLst>
            <a:ext uri="{FF2B5EF4-FFF2-40B4-BE49-F238E27FC236}">
              <a16:creationId xmlns:a16="http://schemas.microsoft.com/office/drawing/2014/main" id="{48D41DA7-7AFE-46D5-ADE6-FE3F8F63A287}"/>
            </a:ext>
          </a:extLst>
        </xdr:cNvPr>
        <xdr:cNvSpPr/>
      </xdr:nvSpPr>
      <xdr:spPr>
        <a:xfrm>
          <a:off x="4127500" y="10034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80" name="フローチャート: 判断 79">
          <a:extLst>
            <a:ext uri="{FF2B5EF4-FFF2-40B4-BE49-F238E27FC236}">
              <a16:creationId xmlns:a16="http://schemas.microsoft.com/office/drawing/2014/main" id="{7848B692-6385-44B8-A6A8-28F848157360}"/>
            </a:ext>
          </a:extLst>
        </xdr:cNvPr>
        <xdr:cNvSpPr/>
      </xdr:nvSpPr>
      <xdr:spPr>
        <a:xfrm>
          <a:off x="3384550" y="99771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81" name="フローチャート: 判断 80">
          <a:extLst>
            <a:ext uri="{FF2B5EF4-FFF2-40B4-BE49-F238E27FC236}">
              <a16:creationId xmlns:a16="http://schemas.microsoft.com/office/drawing/2014/main" id="{0F1471B2-DCCC-48CE-A101-DD60DD372933}"/>
            </a:ext>
          </a:extLst>
        </xdr:cNvPr>
        <xdr:cNvSpPr/>
      </xdr:nvSpPr>
      <xdr:spPr>
        <a:xfrm>
          <a:off x="257175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D9418CBA-0820-4B30-A5FB-38E44853178C}"/>
            </a:ext>
          </a:extLst>
        </xdr:cNvPr>
        <xdr:cNvSpPr/>
      </xdr:nvSpPr>
      <xdr:spPr>
        <a:xfrm>
          <a:off x="1778000" y="9986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83" name="フローチャート: 判断 82">
          <a:extLst>
            <a:ext uri="{FF2B5EF4-FFF2-40B4-BE49-F238E27FC236}">
              <a16:creationId xmlns:a16="http://schemas.microsoft.com/office/drawing/2014/main" id="{47424EF7-AFF9-47AF-A8F0-62B9EE6C25ED}"/>
            </a:ext>
          </a:extLst>
        </xdr:cNvPr>
        <xdr:cNvSpPr/>
      </xdr:nvSpPr>
      <xdr:spPr>
        <a:xfrm>
          <a:off x="984250" y="100437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44CAA7D9-6008-4E4A-9390-4CA832E45981}"/>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A74D5E6-4735-45DF-94EB-CE543828483E}"/>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67A691C-8C24-4AAD-B13B-88E40F7D1EAB}"/>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1AAD947-79DD-4AFD-A95E-969BA916A741}"/>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BB7C3250-5CF8-4E43-B935-B4DE44A7DB7E}"/>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89" name="楕円 88">
          <a:extLst>
            <a:ext uri="{FF2B5EF4-FFF2-40B4-BE49-F238E27FC236}">
              <a16:creationId xmlns:a16="http://schemas.microsoft.com/office/drawing/2014/main" id="{A21BDF0E-246F-4815-8AA0-5B69F22EAF3A}"/>
            </a:ext>
          </a:extLst>
        </xdr:cNvPr>
        <xdr:cNvSpPr/>
      </xdr:nvSpPr>
      <xdr:spPr>
        <a:xfrm>
          <a:off x="41275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7FEF48AF-B893-499D-8D71-B65382442CB3}"/>
            </a:ext>
          </a:extLst>
        </xdr:cNvPr>
        <xdr:cNvSpPr txBox="1"/>
      </xdr:nvSpPr>
      <xdr:spPr>
        <a:xfrm>
          <a:off x="4216400"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xdr:rowOff>
    </xdr:from>
    <xdr:to>
      <xdr:col>20</xdr:col>
      <xdr:colOff>38100</xdr:colOff>
      <xdr:row>58</xdr:row>
      <xdr:rowOff>107950</xdr:rowOff>
    </xdr:to>
    <xdr:sp macro="" textlink="">
      <xdr:nvSpPr>
        <xdr:cNvPr id="91" name="楕円 90">
          <a:extLst>
            <a:ext uri="{FF2B5EF4-FFF2-40B4-BE49-F238E27FC236}">
              <a16:creationId xmlns:a16="http://schemas.microsoft.com/office/drawing/2014/main" id="{C33B88ED-894B-45FB-A861-7526D1A8B820}"/>
            </a:ext>
          </a:extLst>
        </xdr:cNvPr>
        <xdr:cNvSpPr/>
      </xdr:nvSpPr>
      <xdr:spPr>
        <a:xfrm>
          <a:off x="3384550" y="9582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57150</xdr:rowOff>
    </xdr:from>
    <xdr:to>
      <xdr:col>24</xdr:col>
      <xdr:colOff>63500</xdr:colOff>
      <xdr:row>58</xdr:row>
      <xdr:rowOff>68580</xdr:rowOff>
    </xdr:to>
    <xdr:cxnSp macro="">
      <xdr:nvCxnSpPr>
        <xdr:cNvPr id="92" name="直線コネクタ 91">
          <a:extLst>
            <a:ext uri="{FF2B5EF4-FFF2-40B4-BE49-F238E27FC236}">
              <a16:creationId xmlns:a16="http://schemas.microsoft.com/office/drawing/2014/main" id="{B9AC1F81-77B2-4751-B67B-8A4DE2E6EFAE}"/>
            </a:ext>
          </a:extLst>
        </xdr:cNvPr>
        <xdr:cNvCxnSpPr/>
      </xdr:nvCxnSpPr>
      <xdr:spPr>
        <a:xfrm>
          <a:off x="3429000" y="9632950"/>
          <a:ext cx="7493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135890</xdr:rowOff>
    </xdr:from>
    <xdr:to>
      <xdr:col>15</xdr:col>
      <xdr:colOff>101600</xdr:colOff>
      <xdr:row>58</xdr:row>
      <xdr:rowOff>66040</xdr:rowOff>
    </xdr:to>
    <xdr:sp macro="" textlink="">
      <xdr:nvSpPr>
        <xdr:cNvPr id="93" name="楕円 92">
          <a:extLst>
            <a:ext uri="{FF2B5EF4-FFF2-40B4-BE49-F238E27FC236}">
              <a16:creationId xmlns:a16="http://schemas.microsoft.com/office/drawing/2014/main" id="{46A5F4A2-DCF5-4DFF-8B6C-98BD06A95B23}"/>
            </a:ext>
          </a:extLst>
        </xdr:cNvPr>
        <xdr:cNvSpPr/>
      </xdr:nvSpPr>
      <xdr:spPr>
        <a:xfrm>
          <a:off x="2571750" y="9546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15240</xdr:rowOff>
    </xdr:from>
    <xdr:to>
      <xdr:col>19</xdr:col>
      <xdr:colOff>177800</xdr:colOff>
      <xdr:row>58</xdr:row>
      <xdr:rowOff>57150</xdr:rowOff>
    </xdr:to>
    <xdr:cxnSp macro="">
      <xdr:nvCxnSpPr>
        <xdr:cNvPr id="94" name="直線コネクタ 93">
          <a:extLst>
            <a:ext uri="{FF2B5EF4-FFF2-40B4-BE49-F238E27FC236}">
              <a16:creationId xmlns:a16="http://schemas.microsoft.com/office/drawing/2014/main" id="{E37E1F0A-AF24-48EF-90A7-5BA038446E20}"/>
            </a:ext>
          </a:extLst>
        </xdr:cNvPr>
        <xdr:cNvCxnSpPr/>
      </xdr:nvCxnSpPr>
      <xdr:spPr>
        <a:xfrm>
          <a:off x="2622550" y="9591040"/>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93980</xdr:rowOff>
    </xdr:from>
    <xdr:to>
      <xdr:col>10</xdr:col>
      <xdr:colOff>165100</xdr:colOff>
      <xdr:row>58</xdr:row>
      <xdr:rowOff>24130</xdr:rowOff>
    </xdr:to>
    <xdr:sp macro="" textlink="">
      <xdr:nvSpPr>
        <xdr:cNvPr id="95" name="楕円 94">
          <a:extLst>
            <a:ext uri="{FF2B5EF4-FFF2-40B4-BE49-F238E27FC236}">
              <a16:creationId xmlns:a16="http://schemas.microsoft.com/office/drawing/2014/main" id="{F38503A9-257E-4723-A9DB-932E1D7DA133}"/>
            </a:ext>
          </a:extLst>
        </xdr:cNvPr>
        <xdr:cNvSpPr/>
      </xdr:nvSpPr>
      <xdr:spPr>
        <a:xfrm>
          <a:off x="1778000" y="9504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144780</xdr:rowOff>
    </xdr:from>
    <xdr:to>
      <xdr:col>15</xdr:col>
      <xdr:colOff>50800</xdr:colOff>
      <xdr:row>58</xdr:row>
      <xdr:rowOff>15240</xdr:rowOff>
    </xdr:to>
    <xdr:cxnSp macro="">
      <xdr:nvCxnSpPr>
        <xdr:cNvPr id="96" name="直線コネクタ 95">
          <a:extLst>
            <a:ext uri="{FF2B5EF4-FFF2-40B4-BE49-F238E27FC236}">
              <a16:creationId xmlns:a16="http://schemas.microsoft.com/office/drawing/2014/main" id="{24A0A53D-A5A6-4FFF-96C9-77D484512079}"/>
            </a:ext>
          </a:extLst>
        </xdr:cNvPr>
        <xdr:cNvCxnSpPr/>
      </xdr:nvCxnSpPr>
      <xdr:spPr>
        <a:xfrm>
          <a:off x="1828800" y="9555480"/>
          <a:ext cx="7937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71120</xdr:rowOff>
    </xdr:from>
    <xdr:to>
      <xdr:col>6</xdr:col>
      <xdr:colOff>38100</xdr:colOff>
      <xdr:row>58</xdr:row>
      <xdr:rowOff>1270</xdr:rowOff>
    </xdr:to>
    <xdr:sp macro="" textlink="">
      <xdr:nvSpPr>
        <xdr:cNvPr id="97" name="楕円 96">
          <a:extLst>
            <a:ext uri="{FF2B5EF4-FFF2-40B4-BE49-F238E27FC236}">
              <a16:creationId xmlns:a16="http://schemas.microsoft.com/office/drawing/2014/main" id="{568EC82C-806D-4F5E-AF66-C7BD8BD59A87}"/>
            </a:ext>
          </a:extLst>
        </xdr:cNvPr>
        <xdr:cNvSpPr/>
      </xdr:nvSpPr>
      <xdr:spPr>
        <a:xfrm>
          <a:off x="984250" y="94818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121920</xdr:rowOff>
    </xdr:from>
    <xdr:to>
      <xdr:col>10</xdr:col>
      <xdr:colOff>114300</xdr:colOff>
      <xdr:row>57</xdr:row>
      <xdr:rowOff>144780</xdr:rowOff>
    </xdr:to>
    <xdr:cxnSp macro="">
      <xdr:nvCxnSpPr>
        <xdr:cNvPr id="98" name="直線コネクタ 97">
          <a:extLst>
            <a:ext uri="{FF2B5EF4-FFF2-40B4-BE49-F238E27FC236}">
              <a16:creationId xmlns:a16="http://schemas.microsoft.com/office/drawing/2014/main" id="{11D47AC4-605C-4490-A6B7-97A45B874C2B}"/>
            </a:ext>
          </a:extLst>
        </xdr:cNvPr>
        <xdr:cNvCxnSpPr/>
      </xdr:nvCxnSpPr>
      <xdr:spPr>
        <a:xfrm>
          <a:off x="1028700" y="953262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99" name="n_1aveValue【体育館・プール】&#10;有形固定資産減価償却率">
          <a:extLst>
            <a:ext uri="{FF2B5EF4-FFF2-40B4-BE49-F238E27FC236}">
              <a16:creationId xmlns:a16="http://schemas.microsoft.com/office/drawing/2014/main" id="{74D1CBB8-B5C0-4C03-877A-B4386D102298}"/>
            </a:ext>
          </a:extLst>
        </xdr:cNvPr>
        <xdr:cNvSpPr txBox="1"/>
      </xdr:nvSpPr>
      <xdr:spPr>
        <a:xfrm>
          <a:off x="32391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100" name="n_2aveValue【体育館・プール】&#10;有形固定資産減価償却率">
          <a:extLst>
            <a:ext uri="{FF2B5EF4-FFF2-40B4-BE49-F238E27FC236}">
              <a16:creationId xmlns:a16="http://schemas.microsoft.com/office/drawing/2014/main" id="{8764DBB6-D980-4FF3-9B95-C82B99E39276}"/>
            </a:ext>
          </a:extLst>
        </xdr:cNvPr>
        <xdr:cNvSpPr txBox="1"/>
      </xdr:nvSpPr>
      <xdr:spPr>
        <a:xfrm>
          <a:off x="2439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01" name="n_3aveValue【体育館・プール】&#10;有形固定資産減価償却率">
          <a:extLst>
            <a:ext uri="{FF2B5EF4-FFF2-40B4-BE49-F238E27FC236}">
              <a16:creationId xmlns:a16="http://schemas.microsoft.com/office/drawing/2014/main" id="{8C364BE2-9A04-46AF-A07E-989EE8F26D8E}"/>
            </a:ext>
          </a:extLst>
        </xdr:cNvPr>
        <xdr:cNvSpPr txBox="1"/>
      </xdr:nvSpPr>
      <xdr:spPr>
        <a:xfrm>
          <a:off x="1645294" y="10073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59072</xdr:rowOff>
    </xdr:from>
    <xdr:ext cx="405111" cy="259045"/>
    <xdr:sp macro="" textlink="">
      <xdr:nvSpPr>
        <xdr:cNvPr id="102" name="n_4aveValue【体育館・プール】&#10;有形固定資産減価償却率">
          <a:extLst>
            <a:ext uri="{FF2B5EF4-FFF2-40B4-BE49-F238E27FC236}">
              <a16:creationId xmlns:a16="http://schemas.microsoft.com/office/drawing/2014/main" id="{D708AACB-791C-4F56-87D7-FC59FDB3DA29}"/>
            </a:ext>
          </a:extLst>
        </xdr:cNvPr>
        <xdr:cNvSpPr txBox="1"/>
      </xdr:nvSpPr>
      <xdr:spPr>
        <a:xfrm>
          <a:off x="851544" y="1013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124477</xdr:rowOff>
    </xdr:from>
    <xdr:ext cx="405111" cy="259045"/>
    <xdr:sp macro="" textlink="">
      <xdr:nvSpPr>
        <xdr:cNvPr id="103" name="n_1mainValue【体育館・プール】&#10;有形固定資産減価償却率">
          <a:extLst>
            <a:ext uri="{FF2B5EF4-FFF2-40B4-BE49-F238E27FC236}">
              <a16:creationId xmlns:a16="http://schemas.microsoft.com/office/drawing/2014/main" id="{A1793606-21BF-4D78-B395-B86250BD59B0}"/>
            </a:ext>
          </a:extLst>
        </xdr:cNvPr>
        <xdr:cNvSpPr txBox="1"/>
      </xdr:nvSpPr>
      <xdr:spPr>
        <a:xfrm>
          <a:off x="3239144" y="937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82567</xdr:rowOff>
    </xdr:from>
    <xdr:ext cx="405111" cy="259045"/>
    <xdr:sp macro="" textlink="">
      <xdr:nvSpPr>
        <xdr:cNvPr id="104" name="n_2mainValue【体育館・プール】&#10;有形固定資産減価償却率">
          <a:extLst>
            <a:ext uri="{FF2B5EF4-FFF2-40B4-BE49-F238E27FC236}">
              <a16:creationId xmlns:a16="http://schemas.microsoft.com/office/drawing/2014/main" id="{8AA55F18-95E7-414E-AC92-5009DACF99B5}"/>
            </a:ext>
          </a:extLst>
        </xdr:cNvPr>
        <xdr:cNvSpPr txBox="1"/>
      </xdr:nvSpPr>
      <xdr:spPr>
        <a:xfrm>
          <a:off x="2439044" y="9328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40657</xdr:rowOff>
    </xdr:from>
    <xdr:ext cx="405111" cy="259045"/>
    <xdr:sp macro="" textlink="">
      <xdr:nvSpPr>
        <xdr:cNvPr id="105" name="n_3mainValue【体育館・プール】&#10;有形固定資産減価償却率">
          <a:extLst>
            <a:ext uri="{FF2B5EF4-FFF2-40B4-BE49-F238E27FC236}">
              <a16:creationId xmlns:a16="http://schemas.microsoft.com/office/drawing/2014/main" id="{F12BCE20-6E3B-4241-92DA-1817FD2EE862}"/>
            </a:ext>
          </a:extLst>
        </xdr:cNvPr>
        <xdr:cNvSpPr txBox="1"/>
      </xdr:nvSpPr>
      <xdr:spPr>
        <a:xfrm>
          <a:off x="1645294" y="928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17797</xdr:rowOff>
    </xdr:from>
    <xdr:ext cx="405111" cy="259045"/>
    <xdr:sp macro="" textlink="">
      <xdr:nvSpPr>
        <xdr:cNvPr id="106" name="n_4mainValue【体育館・プール】&#10;有形固定資産減価償却率">
          <a:extLst>
            <a:ext uri="{FF2B5EF4-FFF2-40B4-BE49-F238E27FC236}">
              <a16:creationId xmlns:a16="http://schemas.microsoft.com/office/drawing/2014/main" id="{B59EEB5A-72F6-434F-8476-B1DF28BD462D}"/>
            </a:ext>
          </a:extLst>
        </xdr:cNvPr>
        <xdr:cNvSpPr txBox="1"/>
      </xdr:nvSpPr>
      <xdr:spPr>
        <a:xfrm>
          <a:off x="851544" y="9263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98C5184D-7FF2-49DF-A914-0CCC6820DBAE}"/>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235D9F9B-E17D-4333-B745-C97D8FDB5595}"/>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8F4C8398-1111-4556-A8D6-D2E41905F8EF}"/>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1DE52081-EA3D-497A-A7C6-5836A1626E14}"/>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A2E1CEF3-CDB8-402E-A63E-6FF5E187CDB7}"/>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E86BCA42-2AD0-4007-AAD9-856D5C26F583}"/>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A366432-DC70-48C6-8C73-F500E09598B5}"/>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70A954B8-D174-4B2C-B453-5419D4240825}"/>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F64EC0C5-B6E8-47C8-919F-BCEED97F38C2}"/>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3D027676-9972-4065-81B0-D74CC3C2F124}"/>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8E34220-AF1A-4365-B169-C4CA7F82FB42}"/>
            </a:ext>
          </a:extLst>
        </xdr:cNvPr>
        <xdr:cNvCxnSpPr/>
      </xdr:nvCxnSpPr>
      <xdr:spPr>
        <a:xfrm>
          <a:off x="5956300" y="106970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6CFC8ADA-AACF-4247-96BC-C4AFD5592403}"/>
            </a:ext>
          </a:extLst>
        </xdr:cNvPr>
        <xdr:cNvSpPr txBox="1"/>
      </xdr:nvSpPr>
      <xdr:spPr>
        <a:xfrm>
          <a:off x="55272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5D9DB627-10F0-4893-A5C2-2D75D5094081}"/>
            </a:ext>
          </a:extLst>
        </xdr:cNvPr>
        <xdr:cNvCxnSpPr/>
      </xdr:nvCxnSpPr>
      <xdr:spPr>
        <a:xfrm>
          <a:off x="5956300" y="103831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F942B8EF-1260-4F11-B7C4-786DD7079690}"/>
            </a:ext>
          </a:extLst>
        </xdr:cNvPr>
        <xdr:cNvSpPr txBox="1"/>
      </xdr:nvSpPr>
      <xdr:spPr>
        <a:xfrm>
          <a:off x="5527221" y="102409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9464744F-2FCD-4A96-95B5-670CDE0F028E}"/>
            </a:ext>
          </a:extLst>
        </xdr:cNvPr>
        <xdr:cNvCxnSpPr/>
      </xdr:nvCxnSpPr>
      <xdr:spPr>
        <a:xfrm>
          <a:off x="5956300" y="10069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3E679245-75DF-4E5C-8AD3-193162F57CB9}"/>
            </a:ext>
          </a:extLst>
        </xdr:cNvPr>
        <xdr:cNvSpPr txBox="1"/>
      </xdr:nvSpPr>
      <xdr:spPr>
        <a:xfrm>
          <a:off x="5527221" y="9927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C76A9AAE-E44F-4D20-9773-149C80988606}"/>
            </a:ext>
          </a:extLst>
        </xdr:cNvPr>
        <xdr:cNvCxnSpPr/>
      </xdr:nvCxnSpPr>
      <xdr:spPr>
        <a:xfrm>
          <a:off x="5956300" y="97490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ACB51907-49D9-4DFA-9536-99A679BA2232}"/>
            </a:ext>
          </a:extLst>
        </xdr:cNvPr>
        <xdr:cNvSpPr txBox="1"/>
      </xdr:nvSpPr>
      <xdr:spPr>
        <a:xfrm>
          <a:off x="5527221" y="96131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72832E8B-7F56-45BB-AF69-6DBB33A72BB0}"/>
            </a:ext>
          </a:extLst>
        </xdr:cNvPr>
        <xdr:cNvCxnSpPr/>
      </xdr:nvCxnSpPr>
      <xdr:spPr>
        <a:xfrm>
          <a:off x="5956300" y="94351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61E17706-EEAA-45E6-9E20-68C781E1A1FD}"/>
            </a:ext>
          </a:extLst>
        </xdr:cNvPr>
        <xdr:cNvSpPr txBox="1"/>
      </xdr:nvSpPr>
      <xdr:spPr>
        <a:xfrm>
          <a:off x="5527221" y="9299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C8153A91-07A7-4077-94E3-5C973F226967}"/>
            </a:ext>
          </a:extLst>
        </xdr:cNvPr>
        <xdr:cNvCxnSpPr/>
      </xdr:nvCxnSpPr>
      <xdr:spPr>
        <a:xfrm>
          <a:off x="5956300" y="91213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95C69D1A-096A-48C3-8A3B-AAF0D91537F3}"/>
            </a:ext>
          </a:extLst>
        </xdr:cNvPr>
        <xdr:cNvSpPr txBox="1"/>
      </xdr:nvSpPr>
      <xdr:spPr>
        <a:xfrm>
          <a:off x="552722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E5D49CFC-78F2-4F89-AA2D-9F3A981A59EF}"/>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9F782A9B-E888-458C-99EA-0FB778F025BF}"/>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F23BC17C-98E7-4EFF-8275-5F85B3211B7F}"/>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132" name="直線コネクタ 131">
          <a:extLst>
            <a:ext uri="{FF2B5EF4-FFF2-40B4-BE49-F238E27FC236}">
              <a16:creationId xmlns:a16="http://schemas.microsoft.com/office/drawing/2014/main" id="{BDFF5B9B-B5C9-445B-A6C4-178AA5D492F8}"/>
            </a:ext>
          </a:extLst>
        </xdr:cNvPr>
        <xdr:cNvCxnSpPr/>
      </xdr:nvCxnSpPr>
      <xdr:spPr>
        <a:xfrm flipV="1">
          <a:off x="9429115" y="904602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133" name="【体育館・プール】&#10;一人当たり面積最小値テキスト">
          <a:extLst>
            <a:ext uri="{FF2B5EF4-FFF2-40B4-BE49-F238E27FC236}">
              <a16:creationId xmlns:a16="http://schemas.microsoft.com/office/drawing/2014/main" id="{54BEF6D1-E0D8-42F3-9D4B-98A492ED5B49}"/>
            </a:ext>
          </a:extLst>
        </xdr:cNvPr>
        <xdr:cNvSpPr txBox="1"/>
      </xdr:nvSpPr>
      <xdr:spPr>
        <a:xfrm>
          <a:off x="9467850"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134" name="直線コネクタ 133">
          <a:extLst>
            <a:ext uri="{FF2B5EF4-FFF2-40B4-BE49-F238E27FC236}">
              <a16:creationId xmlns:a16="http://schemas.microsoft.com/office/drawing/2014/main" id="{8958678C-717F-4845-910F-257A5E9E0EA8}"/>
            </a:ext>
          </a:extLst>
        </xdr:cNvPr>
        <xdr:cNvCxnSpPr/>
      </xdr:nvCxnSpPr>
      <xdr:spPr>
        <a:xfrm>
          <a:off x="9359900" y="10561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135" name="【体育館・プール】&#10;一人当たり面積最大値テキスト">
          <a:extLst>
            <a:ext uri="{FF2B5EF4-FFF2-40B4-BE49-F238E27FC236}">
              <a16:creationId xmlns:a16="http://schemas.microsoft.com/office/drawing/2014/main" id="{3C0EBAFA-947B-435D-B871-86FE19696FE1}"/>
            </a:ext>
          </a:extLst>
        </xdr:cNvPr>
        <xdr:cNvSpPr txBox="1"/>
      </xdr:nvSpPr>
      <xdr:spPr>
        <a:xfrm>
          <a:off x="9467850" y="882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136" name="直線コネクタ 135">
          <a:extLst>
            <a:ext uri="{FF2B5EF4-FFF2-40B4-BE49-F238E27FC236}">
              <a16:creationId xmlns:a16="http://schemas.microsoft.com/office/drawing/2014/main" id="{B981A3B3-2F84-453C-AD11-87AA6044ADFC}"/>
            </a:ext>
          </a:extLst>
        </xdr:cNvPr>
        <xdr:cNvCxnSpPr/>
      </xdr:nvCxnSpPr>
      <xdr:spPr>
        <a:xfrm>
          <a:off x="9359900" y="9046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164392</xdr:rowOff>
    </xdr:from>
    <xdr:ext cx="469744" cy="259045"/>
    <xdr:sp macro="" textlink="">
      <xdr:nvSpPr>
        <xdr:cNvPr id="137" name="【体育館・プール】&#10;一人当たり面積平均値テキスト">
          <a:extLst>
            <a:ext uri="{FF2B5EF4-FFF2-40B4-BE49-F238E27FC236}">
              <a16:creationId xmlns:a16="http://schemas.microsoft.com/office/drawing/2014/main" id="{A55E2121-765B-4886-8B65-C973416FFAAB}"/>
            </a:ext>
          </a:extLst>
        </xdr:cNvPr>
        <xdr:cNvSpPr txBox="1"/>
      </xdr:nvSpPr>
      <xdr:spPr>
        <a:xfrm>
          <a:off x="9467850" y="9905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138" name="フローチャート: 判断 137">
          <a:extLst>
            <a:ext uri="{FF2B5EF4-FFF2-40B4-BE49-F238E27FC236}">
              <a16:creationId xmlns:a16="http://schemas.microsoft.com/office/drawing/2014/main" id="{10A1C1AB-FE05-4AA1-93BF-70FD2876651A}"/>
            </a:ext>
          </a:extLst>
        </xdr:cNvPr>
        <xdr:cNvSpPr/>
      </xdr:nvSpPr>
      <xdr:spPr>
        <a:xfrm>
          <a:off x="9398000" y="99205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139" name="フローチャート: 判断 138">
          <a:extLst>
            <a:ext uri="{FF2B5EF4-FFF2-40B4-BE49-F238E27FC236}">
              <a16:creationId xmlns:a16="http://schemas.microsoft.com/office/drawing/2014/main" id="{F40BDA80-1693-4138-8640-489B2D3DC3DC}"/>
            </a:ext>
          </a:extLst>
        </xdr:cNvPr>
        <xdr:cNvSpPr/>
      </xdr:nvSpPr>
      <xdr:spPr>
        <a:xfrm>
          <a:off x="8636000" y="993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140" name="フローチャート: 判断 139">
          <a:extLst>
            <a:ext uri="{FF2B5EF4-FFF2-40B4-BE49-F238E27FC236}">
              <a16:creationId xmlns:a16="http://schemas.microsoft.com/office/drawing/2014/main" id="{A1F29C3C-6B89-4BCF-A81F-B064BC7609DA}"/>
            </a:ext>
          </a:extLst>
        </xdr:cNvPr>
        <xdr:cNvSpPr/>
      </xdr:nvSpPr>
      <xdr:spPr>
        <a:xfrm>
          <a:off x="7842250" y="9946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135346</xdr:rowOff>
    </xdr:from>
    <xdr:to>
      <xdr:col>41</xdr:col>
      <xdr:colOff>101600</xdr:colOff>
      <xdr:row>61</xdr:row>
      <xdr:rowOff>65496</xdr:rowOff>
    </xdr:to>
    <xdr:sp macro="" textlink="">
      <xdr:nvSpPr>
        <xdr:cNvPr id="141" name="フローチャート: 判断 140">
          <a:extLst>
            <a:ext uri="{FF2B5EF4-FFF2-40B4-BE49-F238E27FC236}">
              <a16:creationId xmlns:a16="http://schemas.microsoft.com/office/drawing/2014/main" id="{6074431A-445D-481F-B054-0B99E76A253E}"/>
            </a:ext>
          </a:extLst>
        </xdr:cNvPr>
        <xdr:cNvSpPr/>
      </xdr:nvSpPr>
      <xdr:spPr>
        <a:xfrm>
          <a:off x="7029450" y="100413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16147</xdr:rowOff>
    </xdr:from>
    <xdr:to>
      <xdr:col>36</xdr:col>
      <xdr:colOff>165100</xdr:colOff>
      <xdr:row>61</xdr:row>
      <xdr:rowOff>117747</xdr:rowOff>
    </xdr:to>
    <xdr:sp macro="" textlink="">
      <xdr:nvSpPr>
        <xdr:cNvPr id="142" name="フローチャート: 判断 141">
          <a:extLst>
            <a:ext uri="{FF2B5EF4-FFF2-40B4-BE49-F238E27FC236}">
              <a16:creationId xmlns:a16="http://schemas.microsoft.com/office/drawing/2014/main" id="{3A97CE05-F97A-4C13-B0D0-6C532C71ABBC}"/>
            </a:ext>
          </a:extLst>
        </xdr:cNvPr>
        <xdr:cNvSpPr/>
      </xdr:nvSpPr>
      <xdr:spPr>
        <a:xfrm>
          <a:off x="6235700" y="1008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1ABF3F1-C5BB-4C3D-9A9C-EA1B67774389}"/>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51076725-A2C2-4377-805C-E4129E7FED4C}"/>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9F97329-F26C-4668-AFF2-E2411F98D903}"/>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D1785684-9C33-4A26-922C-5D2757A0D013}"/>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7311ED22-572B-45C0-AF63-35D537D08DDF}"/>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166370</xdr:rowOff>
    </xdr:from>
    <xdr:to>
      <xdr:col>55</xdr:col>
      <xdr:colOff>50800</xdr:colOff>
      <xdr:row>60</xdr:row>
      <xdr:rowOff>96520</xdr:rowOff>
    </xdr:to>
    <xdr:sp macro="" textlink="">
      <xdr:nvSpPr>
        <xdr:cNvPr id="148" name="楕円 147">
          <a:extLst>
            <a:ext uri="{FF2B5EF4-FFF2-40B4-BE49-F238E27FC236}">
              <a16:creationId xmlns:a16="http://schemas.microsoft.com/office/drawing/2014/main" id="{2AD67E93-35C6-4A09-98AB-913CED5C81D6}"/>
            </a:ext>
          </a:extLst>
        </xdr:cNvPr>
        <xdr:cNvSpPr/>
      </xdr:nvSpPr>
      <xdr:spPr>
        <a:xfrm>
          <a:off x="9398000" y="9907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17797</xdr:rowOff>
    </xdr:from>
    <xdr:ext cx="469744" cy="259045"/>
    <xdr:sp macro="" textlink="">
      <xdr:nvSpPr>
        <xdr:cNvPr id="149" name="【体育館・プール】&#10;一人当たり面積該当値テキスト">
          <a:extLst>
            <a:ext uri="{FF2B5EF4-FFF2-40B4-BE49-F238E27FC236}">
              <a16:creationId xmlns:a16="http://schemas.microsoft.com/office/drawing/2014/main" id="{12EC7DD0-E296-4E05-BF85-63111B147167}"/>
            </a:ext>
          </a:extLst>
        </xdr:cNvPr>
        <xdr:cNvSpPr txBox="1"/>
      </xdr:nvSpPr>
      <xdr:spPr>
        <a:xfrm>
          <a:off x="9467850" y="975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6350</xdr:rowOff>
    </xdr:from>
    <xdr:to>
      <xdr:col>50</xdr:col>
      <xdr:colOff>165100</xdr:colOff>
      <xdr:row>60</xdr:row>
      <xdr:rowOff>107950</xdr:rowOff>
    </xdr:to>
    <xdr:sp macro="" textlink="">
      <xdr:nvSpPr>
        <xdr:cNvPr id="150" name="楕円 149">
          <a:extLst>
            <a:ext uri="{FF2B5EF4-FFF2-40B4-BE49-F238E27FC236}">
              <a16:creationId xmlns:a16="http://schemas.microsoft.com/office/drawing/2014/main" id="{247CD5AF-6555-4F26-A14E-3456EBA5AFF8}"/>
            </a:ext>
          </a:extLst>
        </xdr:cNvPr>
        <xdr:cNvSpPr/>
      </xdr:nvSpPr>
      <xdr:spPr>
        <a:xfrm>
          <a:off x="86360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45720</xdr:rowOff>
    </xdr:from>
    <xdr:to>
      <xdr:col>55</xdr:col>
      <xdr:colOff>0</xdr:colOff>
      <xdr:row>60</xdr:row>
      <xdr:rowOff>57150</xdr:rowOff>
    </xdr:to>
    <xdr:cxnSp macro="">
      <xdr:nvCxnSpPr>
        <xdr:cNvPr id="151" name="直線コネクタ 150">
          <a:extLst>
            <a:ext uri="{FF2B5EF4-FFF2-40B4-BE49-F238E27FC236}">
              <a16:creationId xmlns:a16="http://schemas.microsoft.com/office/drawing/2014/main" id="{4E743432-72C2-49F6-8013-E349F48A6CBC}"/>
            </a:ext>
          </a:extLst>
        </xdr:cNvPr>
        <xdr:cNvCxnSpPr/>
      </xdr:nvCxnSpPr>
      <xdr:spPr>
        <a:xfrm flipV="1">
          <a:off x="8686800" y="9951720"/>
          <a:ext cx="7429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17780</xdr:rowOff>
    </xdr:from>
    <xdr:to>
      <xdr:col>46</xdr:col>
      <xdr:colOff>38100</xdr:colOff>
      <xdr:row>60</xdr:row>
      <xdr:rowOff>119380</xdr:rowOff>
    </xdr:to>
    <xdr:sp macro="" textlink="">
      <xdr:nvSpPr>
        <xdr:cNvPr id="152" name="楕円 151">
          <a:extLst>
            <a:ext uri="{FF2B5EF4-FFF2-40B4-BE49-F238E27FC236}">
              <a16:creationId xmlns:a16="http://schemas.microsoft.com/office/drawing/2014/main" id="{7D45D53E-109A-4209-877C-7D7602B7E0FA}"/>
            </a:ext>
          </a:extLst>
        </xdr:cNvPr>
        <xdr:cNvSpPr/>
      </xdr:nvSpPr>
      <xdr:spPr>
        <a:xfrm>
          <a:off x="7842250" y="9923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57150</xdr:rowOff>
    </xdr:from>
    <xdr:to>
      <xdr:col>50</xdr:col>
      <xdr:colOff>114300</xdr:colOff>
      <xdr:row>60</xdr:row>
      <xdr:rowOff>68580</xdr:rowOff>
    </xdr:to>
    <xdr:cxnSp macro="">
      <xdr:nvCxnSpPr>
        <xdr:cNvPr id="153" name="直線コネクタ 152">
          <a:extLst>
            <a:ext uri="{FF2B5EF4-FFF2-40B4-BE49-F238E27FC236}">
              <a16:creationId xmlns:a16="http://schemas.microsoft.com/office/drawing/2014/main" id="{9E509C86-DB81-4057-8845-54E913556B7D}"/>
            </a:ext>
          </a:extLst>
        </xdr:cNvPr>
        <xdr:cNvCxnSpPr/>
      </xdr:nvCxnSpPr>
      <xdr:spPr>
        <a:xfrm flipV="1">
          <a:off x="7886700" y="9963150"/>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32476</xdr:rowOff>
    </xdr:from>
    <xdr:to>
      <xdr:col>41</xdr:col>
      <xdr:colOff>101600</xdr:colOff>
      <xdr:row>60</xdr:row>
      <xdr:rowOff>134076</xdr:rowOff>
    </xdr:to>
    <xdr:sp macro="" textlink="">
      <xdr:nvSpPr>
        <xdr:cNvPr id="154" name="楕円 153">
          <a:extLst>
            <a:ext uri="{FF2B5EF4-FFF2-40B4-BE49-F238E27FC236}">
              <a16:creationId xmlns:a16="http://schemas.microsoft.com/office/drawing/2014/main" id="{596DBDA8-90CA-41D3-973E-D4A4083F63E2}"/>
            </a:ext>
          </a:extLst>
        </xdr:cNvPr>
        <xdr:cNvSpPr/>
      </xdr:nvSpPr>
      <xdr:spPr>
        <a:xfrm>
          <a:off x="7029450" y="993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68580</xdr:rowOff>
    </xdr:from>
    <xdr:to>
      <xdr:col>45</xdr:col>
      <xdr:colOff>177800</xdr:colOff>
      <xdr:row>60</xdr:row>
      <xdr:rowOff>83276</xdr:rowOff>
    </xdr:to>
    <xdr:cxnSp macro="">
      <xdr:nvCxnSpPr>
        <xdr:cNvPr id="155" name="直線コネクタ 154">
          <a:extLst>
            <a:ext uri="{FF2B5EF4-FFF2-40B4-BE49-F238E27FC236}">
              <a16:creationId xmlns:a16="http://schemas.microsoft.com/office/drawing/2014/main" id="{60590D94-71BA-4305-A7C0-50AF80EC9460}"/>
            </a:ext>
          </a:extLst>
        </xdr:cNvPr>
        <xdr:cNvCxnSpPr/>
      </xdr:nvCxnSpPr>
      <xdr:spPr>
        <a:xfrm flipV="1">
          <a:off x="7080250" y="9974580"/>
          <a:ext cx="8064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42273</xdr:rowOff>
    </xdr:from>
    <xdr:to>
      <xdr:col>36</xdr:col>
      <xdr:colOff>165100</xdr:colOff>
      <xdr:row>60</xdr:row>
      <xdr:rowOff>143873</xdr:rowOff>
    </xdr:to>
    <xdr:sp macro="" textlink="">
      <xdr:nvSpPr>
        <xdr:cNvPr id="156" name="楕円 155">
          <a:extLst>
            <a:ext uri="{FF2B5EF4-FFF2-40B4-BE49-F238E27FC236}">
              <a16:creationId xmlns:a16="http://schemas.microsoft.com/office/drawing/2014/main" id="{80195479-60B1-4F11-A7AB-BFC8F1F980DC}"/>
            </a:ext>
          </a:extLst>
        </xdr:cNvPr>
        <xdr:cNvSpPr/>
      </xdr:nvSpPr>
      <xdr:spPr>
        <a:xfrm>
          <a:off x="6235700" y="994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83276</xdr:rowOff>
    </xdr:from>
    <xdr:to>
      <xdr:col>41</xdr:col>
      <xdr:colOff>50800</xdr:colOff>
      <xdr:row>60</xdr:row>
      <xdr:rowOff>93073</xdr:rowOff>
    </xdr:to>
    <xdr:cxnSp macro="">
      <xdr:nvCxnSpPr>
        <xdr:cNvPr id="157" name="直線コネクタ 156">
          <a:extLst>
            <a:ext uri="{FF2B5EF4-FFF2-40B4-BE49-F238E27FC236}">
              <a16:creationId xmlns:a16="http://schemas.microsoft.com/office/drawing/2014/main" id="{2478BD6B-A3B9-41E0-B9EE-2E385783F3FF}"/>
            </a:ext>
          </a:extLst>
        </xdr:cNvPr>
        <xdr:cNvCxnSpPr/>
      </xdr:nvCxnSpPr>
      <xdr:spPr>
        <a:xfrm flipV="1">
          <a:off x="6286500" y="9989276"/>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118671</xdr:rowOff>
    </xdr:from>
    <xdr:ext cx="469744" cy="259045"/>
    <xdr:sp macro="" textlink="">
      <xdr:nvSpPr>
        <xdr:cNvPr id="158" name="n_1aveValue【体育館・プール】&#10;一人当たり面積">
          <a:extLst>
            <a:ext uri="{FF2B5EF4-FFF2-40B4-BE49-F238E27FC236}">
              <a16:creationId xmlns:a16="http://schemas.microsoft.com/office/drawing/2014/main" id="{6F70EC8A-752D-4C0E-9643-848CB9942BF7}"/>
            </a:ext>
          </a:extLst>
        </xdr:cNvPr>
        <xdr:cNvSpPr txBox="1"/>
      </xdr:nvSpPr>
      <xdr:spPr>
        <a:xfrm>
          <a:off x="8458277" y="1002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133367</xdr:rowOff>
    </xdr:from>
    <xdr:ext cx="469744" cy="259045"/>
    <xdr:sp macro="" textlink="">
      <xdr:nvSpPr>
        <xdr:cNvPr id="159" name="n_2aveValue【体育館・プール】&#10;一人当たり面積">
          <a:extLst>
            <a:ext uri="{FF2B5EF4-FFF2-40B4-BE49-F238E27FC236}">
              <a16:creationId xmlns:a16="http://schemas.microsoft.com/office/drawing/2014/main" id="{74EF5348-D019-4E2E-87BD-55739625784B}"/>
            </a:ext>
          </a:extLst>
        </xdr:cNvPr>
        <xdr:cNvSpPr txBox="1"/>
      </xdr:nvSpPr>
      <xdr:spPr>
        <a:xfrm>
          <a:off x="7677227" y="1003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56623</xdr:rowOff>
    </xdr:from>
    <xdr:ext cx="469744" cy="259045"/>
    <xdr:sp macro="" textlink="">
      <xdr:nvSpPr>
        <xdr:cNvPr id="160" name="n_3aveValue【体育館・プール】&#10;一人当たり面積">
          <a:extLst>
            <a:ext uri="{FF2B5EF4-FFF2-40B4-BE49-F238E27FC236}">
              <a16:creationId xmlns:a16="http://schemas.microsoft.com/office/drawing/2014/main" id="{F974650B-0B21-44BB-81F4-DD9235C3C337}"/>
            </a:ext>
          </a:extLst>
        </xdr:cNvPr>
        <xdr:cNvSpPr txBox="1"/>
      </xdr:nvSpPr>
      <xdr:spPr>
        <a:xfrm>
          <a:off x="6864427" y="1012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108874</xdr:rowOff>
    </xdr:from>
    <xdr:ext cx="469744" cy="259045"/>
    <xdr:sp macro="" textlink="">
      <xdr:nvSpPr>
        <xdr:cNvPr id="161" name="n_4aveValue【体育館・プール】&#10;一人当たり面積">
          <a:extLst>
            <a:ext uri="{FF2B5EF4-FFF2-40B4-BE49-F238E27FC236}">
              <a16:creationId xmlns:a16="http://schemas.microsoft.com/office/drawing/2014/main" id="{ED30B945-4DB4-4E3A-AD0E-7E474AA992AF}"/>
            </a:ext>
          </a:extLst>
        </xdr:cNvPr>
        <xdr:cNvSpPr txBox="1"/>
      </xdr:nvSpPr>
      <xdr:spPr>
        <a:xfrm>
          <a:off x="6070677" y="1017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124477</xdr:rowOff>
    </xdr:from>
    <xdr:ext cx="469744" cy="259045"/>
    <xdr:sp macro="" textlink="">
      <xdr:nvSpPr>
        <xdr:cNvPr id="162" name="n_1mainValue【体育館・プール】&#10;一人当たり面積">
          <a:extLst>
            <a:ext uri="{FF2B5EF4-FFF2-40B4-BE49-F238E27FC236}">
              <a16:creationId xmlns:a16="http://schemas.microsoft.com/office/drawing/2014/main" id="{DA2A6C21-A220-4551-8589-4FC0EB512B24}"/>
            </a:ext>
          </a:extLst>
        </xdr:cNvPr>
        <xdr:cNvSpPr txBox="1"/>
      </xdr:nvSpPr>
      <xdr:spPr>
        <a:xfrm>
          <a:off x="8458277" y="970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135907</xdr:rowOff>
    </xdr:from>
    <xdr:ext cx="469744" cy="259045"/>
    <xdr:sp macro="" textlink="">
      <xdr:nvSpPr>
        <xdr:cNvPr id="163" name="n_2mainValue【体育館・プール】&#10;一人当たり面積">
          <a:extLst>
            <a:ext uri="{FF2B5EF4-FFF2-40B4-BE49-F238E27FC236}">
              <a16:creationId xmlns:a16="http://schemas.microsoft.com/office/drawing/2014/main" id="{964BD53A-DC38-4485-BEF3-613326025D7D}"/>
            </a:ext>
          </a:extLst>
        </xdr:cNvPr>
        <xdr:cNvSpPr txBox="1"/>
      </xdr:nvSpPr>
      <xdr:spPr>
        <a:xfrm>
          <a:off x="7677227" y="971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150603</xdr:rowOff>
    </xdr:from>
    <xdr:ext cx="469744" cy="259045"/>
    <xdr:sp macro="" textlink="">
      <xdr:nvSpPr>
        <xdr:cNvPr id="164" name="n_3mainValue【体育館・プール】&#10;一人当たり面積">
          <a:extLst>
            <a:ext uri="{FF2B5EF4-FFF2-40B4-BE49-F238E27FC236}">
              <a16:creationId xmlns:a16="http://schemas.microsoft.com/office/drawing/2014/main" id="{EB31BBE4-26BF-4C4B-BB37-38B0A824C3C6}"/>
            </a:ext>
          </a:extLst>
        </xdr:cNvPr>
        <xdr:cNvSpPr txBox="1"/>
      </xdr:nvSpPr>
      <xdr:spPr>
        <a:xfrm>
          <a:off x="6864427" y="972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160400</xdr:rowOff>
    </xdr:from>
    <xdr:ext cx="469744" cy="259045"/>
    <xdr:sp macro="" textlink="">
      <xdr:nvSpPr>
        <xdr:cNvPr id="165" name="n_4mainValue【体育館・プール】&#10;一人当たり面積">
          <a:extLst>
            <a:ext uri="{FF2B5EF4-FFF2-40B4-BE49-F238E27FC236}">
              <a16:creationId xmlns:a16="http://schemas.microsoft.com/office/drawing/2014/main" id="{B6E8FA4B-7926-4310-8AFB-D1AC45DCA06F}"/>
            </a:ext>
          </a:extLst>
        </xdr:cNvPr>
        <xdr:cNvSpPr txBox="1"/>
      </xdr:nvSpPr>
      <xdr:spPr>
        <a:xfrm>
          <a:off x="6070677" y="973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8D80BDF9-7CC0-4A4B-88F4-B9955C80F8EA}"/>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95A3CD43-0897-418A-BCD5-87586E3D8467}"/>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C28F428A-ED85-429A-B4C1-E038518CC588}"/>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4637C9AB-F67E-48A9-9147-AB459BE2A304}"/>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D3665A3-6A79-4A71-815C-AC5CDAB8E4E7}"/>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1E57FFE7-BC73-42EC-AB66-E21CB66F1EE3}"/>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20C4CEF8-E161-4EF0-85C9-FFC0FCA06B96}"/>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2256DCBF-7C5B-457A-BDB0-828872C77EA8}"/>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54ADBDF6-AF3F-4CD7-BEAB-694474BE9D2E}"/>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AC191F8E-927B-4BC3-A35E-D2FA3EA5C0BE}"/>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F8B8DF22-6C8C-4B0E-9110-9EFE72CEB01D}"/>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7" name="直線コネクタ 176">
          <a:extLst>
            <a:ext uri="{FF2B5EF4-FFF2-40B4-BE49-F238E27FC236}">
              <a16:creationId xmlns:a16="http://schemas.microsoft.com/office/drawing/2014/main" id="{9E866506-A73F-4695-9C73-DED00BCA4E13}"/>
            </a:ext>
          </a:extLst>
        </xdr:cNvPr>
        <xdr:cNvCxnSpPr/>
      </xdr:nvCxnSpPr>
      <xdr:spPr>
        <a:xfrm>
          <a:off x="6858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8" name="テキスト ボックス 177">
          <a:extLst>
            <a:ext uri="{FF2B5EF4-FFF2-40B4-BE49-F238E27FC236}">
              <a16:creationId xmlns:a16="http://schemas.microsoft.com/office/drawing/2014/main" id="{6A8A62DC-2F94-415D-8416-BE43FED98AD8}"/>
            </a:ext>
          </a:extLst>
        </xdr:cNvPr>
        <xdr:cNvSpPr txBox="1"/>
      </xdr:nvSpPr>
      <xdr:spPr>
        <a:xfrm>
          <a:off x="2757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9" name="直線コネクタ 178">
          <a:extLst>
            <a:ext uri="{FF2B5EF4-FFF2-40B4-BE49-F238E27FC236}">
              <a16:creationId xmlns:a16="http://schemas.microsoft.com/office/drawing/2014/main" id="{4C0150F1-6570-412E-8229-565EE199EFA3}"/>
            </a:ext>
          </a:extLst>
        </xdr:cNvPr>
        <xdr:cNvCxnSpPr/>
      </xdr:nvCxnSpPr>
      <xdr:spPr>
        <a:xfrm>
          <a:off x="6858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80" name="テキスト ボックス 179">
          <a:extLst>
            <a:ext uri="{FF2B5EF4-FFF2-40B4-BE49-F238E27FC236}">
              <a16:creationId xmlns:a16="http://schemas.microsoft.com/office/drawing/2014/main" id="{4C6C682A-81BD-4ECA-AA52-B68AE9AB12BA}"/>
            </a:ext>
          </a:extLst>
        </xdr:cNvPr>
        <xdr:cNvSpPr txBox="1"/>
      </xdr:nvSpPr>
      <xdr:spPr>
        <a:xfrm>
          <a:off x="339891" y="13662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1" name="直線コネクタ 180">
          <a:extLst>
            <a:ext uri="{FF2B5EF4-FFF2-40B4-BE49-F238E27FC236}">
              <a16:creationId xmlns:a16="http://schemas.microsoft.com/office/drawing/2014/main" id="{B3E73164-FDAA-4A27-87A8-EA201644F9CB}"/>
            </a:ext>
          </a:extLst>
        </xdr:cNvPr>
        <xdr:cNvCxnSpPr/>
      </xdr:nvCxnSpPr>
      <xdr:spPr>
        <a:xfrm>
          <a:off x="6858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2" name="テキスト ボックス 181">
          <a:extLst>
            <a:ext uri="{FF2B5EF4-FFF2-40B4-BE49-F238E27FC236}">
              <a16:creationId xmlns:a16="http://schemas.microsoft.com/office/drawing/2014/main" id="{B65A85B6-E916-4490-9612-2CC26C3B17D6}"/>
            </a:ext>
          </a:extLst>
        </xdr:cNvPr>
        <xdr:cNvSpPr txBox="1"/>
      </xdr:nvSpPr>
      <xdr:spPr>
        <a:xfrm>
          <a:off x="339891" y="1321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3" name="直線コネクタ 182">
          <a:extLst>
            <a:ext uri="{FF2B5EF4-FFF2-40B4-BE49-F238E27FC236}">
              <a16:creationId xmlns:a16="http://schemas.microsoft.com/office/drawing/2014/main" id="{94E4A8C3-7BE5-418C-8509-EBB72CA2F6BB}"/>
            </a:ext>
          </a:extLst>
        </xdr:cNvPr>
        <xdr:cNvCxnSpPr/>
      </xdr:nvCxnSpPr>
      <xdr:spPr>
        <a:xfrm>
          <a:off x="6858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4" name="テキスト ボックス 183">
          <a:extLst>
            <a:ext uri="{FF2B5EF4-FFF2-40B4-BE49-F238E27FC236}">
              <a16:creationId xmlns:a16="http://schemas.microsoft.com/office/drawing/2014/main" id="{7C445F7D-FB80-4FFE-8D0F-6CE6108D2AA2}"/>
            </a:ext>
          </a:extLst>
        </xdr:cNvPr>
        <xdr:cNvSpPr txBox="1"/>
      </xdr:nvSpPr>
      <xdr:spPr>
        <a:xfrm>
          <a:off x="339891" y="1278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4E08069A-E466-474A-8F31-AF8DC4AAE7AF}"/>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6" name="テキスト ボックス 185">
          <a:extLst>
            <a:ext uri="{FF2B5EF4-FFF2-40B4-BE49-F238E27FC236}">
              <a16:creationId xmlns:a16="http://schemas.microsoft.com/office/drawing/2014/main" id="{B619E7B7-3A24-45CD-AF86-247DC30EE2DD}"/>
            </a:ext>
          </a:extLst>
        </xdr:cNvPr>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DB995EDC-291C-4588-B287-9CE88597C5D6}"/>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85</xdr:row>
      <xdr:rowOff>140970</xdr:rowOff>
    </xdr:to>
    <xdr:cxnSp macro="">
      <xdr:nvCxnSpPr>
        <xdr:cNvPr id="188" name="直線コネクタ 187">
          <a:extLst>
            <a:ext uri="{FF2B5EF4-FFF2-40B4-BE49-F238E27FC236}">
              <a16:creationId xmlns:a16="http://schemas.microsoft.com/office/drawing/2014/main" id="{E0AE97B8-4D22-4BCE-9764-FAAF1F799363}"/>
            </a:ext>
          </a:extLst>
        </xdr:cNvPr>
        <xdr:cNvCxnSpPr/>
      </xdr:nvCxnSpPr>
      <xdr:spPr>
        <a:xfrm flipV="1">
          <a:off x="4177665" y="12954763"/>
          <a:ext cx="0" cy="1219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189" name="【福祉施設】&#10;有形固定資産減価償却率最小値テキスト">
          <a:extLst>
            <a:ext uri="{FF2B5EF4-FFF2-40B4-BE49-F238E27FC236}">
              <a16:creationId xmlns:a16="http://schemas.microsoft.com/office/drawing/2014/main" id="{2601A596-989D-4C6E-A6F5-9E8A68BCD0D5}"/>
            </a:ext>
          </a:extLst>
        </xdr:cNvPr>
        <xdr:cNvSpPr txBox="1"/>
      </xdr:nvSpPr>
      <xdr:spPr>
        <a:xfrm>
          <a:off x="4216400" y="1417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190" name="直線コネクタ 189">
          <a:extLst>
            <a:ext uri="{FF2B5EF4-FFF2-40B4-BE49-F238E27FC236}">
              <a16:creationId xmlns:a16="http://schemas.microsoft.com/office/drawing/2014/main" id="{40921DED-1016-44A9-BEF0-11C9E200C973}"/>
            </a:ext>
          </a:extLst>
        </xdr:cNvPr>
        <xdr:cNvCxnSpPr/>
      </xdr:nvCxnSpPr>
      <xdr:spPr>
        <a:xfrm>
          <a:off x="4108450" y="14174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377E1C4D-200A-4911-B84C-2337EEC89A14}"/>
            </a:ext>
          </a:extLst>
        </xdr:cNvPr>
        <xdr:cNvSpPr txBox="1"/>
      </xdr:nvSpPr>
      <xdr:spPr>
        <a:xfrm>
          <a:off x="4216400" y="1273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192" name="直線コネクタ 191">
          <a:extLst>
            <a:ext uri="{FF2B5EF4-FFF2-40B4-BE49-F238E27FC236}">
              <a16:creationId xmlns:a16="http://schemas.microsoft.com/office/drawing/2014/main" id="{850601FF-57D2-4CA6-AF5E-2DFA382DDFDE}"/>
            </a:ext>
          </a:extLst>
        </xdr:cNvPr>
        <xdr:cNvCxnSpPr/>
      </xdr:nvCxnSpPr>
      <xdr:spPr>
        <a:xfrm>
          <a:off x="4108450" y="129547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93742</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BEC33FD2-0C08-4C27-99D0-3FC26E143BD6}"/>
            </a:ext>
          </a:extLst>
        </xdr:cNvPr>
        <xdr:cNvSpPr txBox="1"/>
      </xdr:nvSpPr>
      <xdr:spPr>
        <a:xfrm>
          <a:off x="4216400" y="1330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115315</xdr:rowOff>
    </xdr:from>
    <xdr:to>
      <xdr:col>24</xdr:col>
      <xdr:colOff>114300</xdr:colOff>
      <xdr:row>81</xdr:row>
      <xdr:rowOff>45465</xdr:rowOff>
    </xdr:to>
    <xdr:sp macro="" textlink="">
      <xdr:nvSpPr>
        <xdr:cNvPr id="194" name="フローチャート: 判断 193">
          <a:extLst>
            <a:ext uri="{FF2B5EF4-FFF2-40B4-BE49-F238E27FC236}">
              <a16:creationId xmlns:a16="http://schemas.microsoft.com/office/drawing/2014/main" id="{CA9AC7AF-9AC0-403E-8173-B227C76FB5A2}"/>
            </a:ext>
          </a:extLst>
        </xdr:cNvPr>
        <xdr:cNvSpPr/>
      </xdr:nvSpPr>
      <xdr:spPr>
        <a:xfrm>
          <a:off x="4127500" y="13323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62737</xdr:rowOff>
    </xdr:from>
    <xdr:to>
      <xdr:col>20</xdr:col>
      <xdr:colOff>38100</xdr:colOff>
      <xdr:row>80</xdr:row>
      <xdr:rowOff>164337</xdr:rowOff>
    </xdr:to>
    <xdr:sp macro="" textlink="">
      <xdr:nvSpPr>
        <xdr:cNvPr id="195" name="フローチャート: 判断 194">
          <a:extLst>
            <a:ext uri="{FF2B5EF4-FFF2-40B4-BE49-F238E27FC236}">
              <a16:creationId xmlns:a16="http://schemas.microsoft.com/office/drawing/2014/main" id="{B97F391C-CD02-4D4D-A1C8-8BB969B3CDD1}"/>
            </a:ext>
          </a:extLst>
        </xdr:cNvPr>
        <xdr:cNvSpPr/>
      </xdr:nvSpPr>
      <xdr:spPr>
        <a:xfrm>
          <a:off x="3384550" y="132707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23876</xdr:rowOff>
    </xdr:from>
    <xdr:to>
      <xdr:col>15</xdr:col>
      <xdr:colOff>101600</xdr:colOff>
      <xdr:row>80</xdr:row>
      <xdr:rowOff>125476</xdr:rowOff>
    </xdr:to>
    <xdr:sp macro="" textlink="">
      <xdr:nvSpPr>
        <xdr:cNvPr id="196" name="フローチャート: 判断 195">
          <a:extLst>
            <a:ext uri="{FF2B5EF4-FFF2-40B4-BE49-F238E27FC236}">
              <a16:creationId xmlns:a16="http://schemas.microsoft.com/office/drawing/2014/main" id="{28E74663-E4E2-4C9A-BB8B-0E5134479577}"/>
            </a:ext>
          </a:extLst>
        </xdr:cNvPr>
        <xdr:cNvSpPr/>
      </xdr:nvSpPr>
      <xdr:spPr>
        <a:xfrm>
          <a:off x="2571750" y="1323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197" name="フローチャート: 判断 196">
          <a:extLst>
            <a:ext uri="{FF2B5EF4-FFF2-40B4-BE49-F238E27FC236}">
              <a16:creationId xmlns:a16="http://schemas.microsoft.com/office/drawing/2014/main" id="{61295963-14C5-4EEF-81B0-A355ABA62C47}"/>
            </a:ext>
          </a:extLst>
        </xdr:cNvPr>
        <xdr:cNvSpPr/>
      </xdr:nvSpPr>
      <xdr:spPr>
        <a:xfrm>
          <a:off x="1778000" y="1325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74168</xdr:rowOff>
    </xdr:from>
    <xdr:to>
      <xdr:col>6</xdr:col>
      <xdr:colOff>38100</xdr:colOff>
      <xdr:row>81</xdr:row>
      <xdr:rowOff>4318</xdr:rowOff>
    </xdr:to>
    <xdr:sp macro="" textlink="">
      <xdr:nvSpPr>
        <xdr:cNvPr id="198" name="フローチャート: 判断 197">
          <a:extLst>
            <a:ext uri="{FF2B5EF4-FFF2-40B4-BE49-F238E27FC236}">
              <a16:creationId xmlns:a16="http://schemas.microsoft.com/office/drawing/2014/main" id="{A5F413EB-4C59-4FB8-B872-61644C88A0AE}"/>
            </a:ext>
          </a:extLst>
        </xdr:cNvPr>
        <xdr:cNvSpPr/>
      </xdr:nvSpPr>
      <xdr:spPr>
        <a:xfrm>
          <a:off x="984250" y="132821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79BA08F-BCA5-4008-B988-6A26D24F2C21}"/>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2E4AE3C4-F8C8-4FC9-A96C-A942E00FA1B7}"/>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487F7A0F-C816-4344-8AD2-38E06881980E}"/>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2932915D-405F-4314-988B-26CA201B7EB3}"/>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FECF8D0-3452-40D5-893F-2F7520FC289A}"/>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62737</xdr:rowOff>
    </xdr:from>
    <xdr:to>
      <xdr:col>24</xdr:col>
      <xdr:colOff>114300</xdr:colOff>
      <xdr:row>80</xdr:row>
      <xdr:rowOff>164337</xdr:rowOff>
    </xdr:to>
    <xdr:sp macro="" textlink="">
      <xdr:nvSpPr>
        <xdr:cNvPr id="204" name="楕円 203">
          <a:extLst>
            <a:ext uri="{FF2B5EF4-FFF2-40B4-BE49-F238E27FC236}">
              <a16:creationId xmlns:a16="http://schemas.microsoft.com/office/drawing/2014/main" id="{B6B2F690-06C3-4A52-AD5B-9646AF4AD0C5}"/>
            </a:ext>
          </a:extLst>
        </xdr:cNvPr>
        <xdr:cNvSpPr/>
      </xdr:nvSpPr>
      <xdr:spPr>
        <a:xfrm>
          <a:off x="4127500" y="132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85614</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4B703E22-770D-4142-8D2D-435BF84D1B93}"/>
            </a:ext>
          </a:extLst>
        </xdr:cNvPr>
        <xdr:cNvSpPr txBox="1"/>
      </xdr:nvSpPr>
      <xdr:spPr>
        <a:xfrm>
          <a:off x="4216400" y="13128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44450</xdr:rowOff>
    </xdr:from>
    <xdr:to>
      <xdr:col>20</xdr:col>
      <xdr:colOff>38100</xdr:colOff>
      <xdr:row>80</xdr:row>
      <xdr:rowOff>146050</xdr:rowOff>
    </xdr:to>
    <xdr:sp macro="" textlink="">
      <xdr:nvSpPr>
        <xdr:cNvPr id="206" name="楕円 205">
          <a:extLst>
            <a:ext uri="{FF2B5EF4-FFF2-40B4-BE49-F238E27FC236}">
              <a16:creationId xmlns:a16="http://schemas.microsoft.com/office/drawing/2014/main" id="{A6E7D378-DC71-4E98-9DF1-0D47B299E644}"/>
            </a:ext>
          </a:extLst>
        </xdr:cNvPr>
        <xdr:cNvSpPr/>
      </xdr:nvSpPr>
      <xdr:spPr>
        <a:xfrm>
          <a:off x="3384550" y="13252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95250</xdr:rowOff>
    </xdr:from>
    <xdr:to>
      <xdr:col>24</xdr:col>
      <xdr:colOff>63500</xdr:colOff>
      <xdr:row>80</xdr:row>
      <xdr:rowOff>113537</xdr:rowOff>
    </xdr:to>
    <xdr:cxnSp macro="">
      <xdr:nvCxnSpPr>
        <xdr:cNvPr id="207" name="直線コネクタ 206">
          <a:extLst>
            <a:ext uri="{FF2B5EF4-FFF2-40B4-BE49-F238E27FC236}">
              <a16:creationId xmlns:a16="http://schemas.microsoft.com/office/drawing/2014/main" id="{B7397D3E-4399-459E-BFFC-D30049561D61}"/>
            </a:ext>
          </a:extLst>
        </xdr:cNvPr>
        <xdr:cNvCxnSpPr/>
      </xdr:nvCxnSpPr>
      <xdr:spPr>
        <a:xfrm>
          <a:off x="3429000" y="13303250"/>
          <a:ext cx="7493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163322</xdr:rowOff>
    </xdr:from>
    <xdr:to>
      <xdr:col>15</xdr:col>
      <xdr:colOff>101600</xdr:colOff>
      <xdr:row>80</xdr:row>
      <xdr:rowOff>93472</xdr:rowOff>
    </xdr:to>
    <xdr:sp macro="" textlink="">
      <xdr:nvSpPr>
        <xdr:cNvPr id="208" name="楕円 207">
          <a:extLst>
            <a:ext uri="{FF2B5EF4-FFF2-40B4-BE49-F238E27FC236}">
              <a16:creationId xmlns:a16="http://schemas.microsoft.com/office/drawing/2014/main" id="{32632DFA-D2D8-486E-B960-B9A91520C4A9}"/>
            </a:ext>
          </a:extLst>
        </xdr:cNvPr>
        <xdr:cNvSpPr/>
      </xdr:nvSpPr>
      <xdr:spPr>
        <a:xfrm>
          <a:off x="2571750" y="132062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42672</xdr:rowOff>
    </xdr:from>
    <xdr:to>
      <xdr:col>19</xdr:col>
      <xdr:colOff>177800</xdr:colOff>
      <xdr:row>80</xdr:row>
      <xdr:rowOff>95250</xdr:rowOff>
    </xdr:to>
    <xdr:cxnSp macro="">
      <xdr:nvCxnSpPr>
        <xdr:cNvPr id="209" name="直線コネクタ 208">
          <a:extLst>
            <a:ext uri="{FF2B5EF4-FFF2-40B4-BE49-F238E27FC236}">
              <a16:creationId xmlns:a16="http://schemas.microsoft.com/office/drawing/2014/main" id="{698DB257-3AC8-4421-BE57-4F4ED74CA48F}"/>
            </a:ext>
          </a:extLst>
        </xdr:cNvPr>
        <xdr:cNvCxnSpPr/>
      </xdr:nvCxnSpPr>
      <xdr:spPr>
        <a:xfrm>
          <a:off x="2622550" y="13250672"/>
          <a:ext cx="8064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10161</xdr:rowOff>
    </xdr:from>
    <xdr:to>
      <xdr:col>10</xdr:col>
      <xdr:colOff>165100</xdr:colOff>
      <xdr:row>80</xdr:row>
      <xdr:rowOff>111761</xdr:rowOff>
    </xdr:to>
    <xdr:sp macro="" textlink="">
      <xdr:nvSpPr>
        <xdr:cNvPr id="210" name="楕円 209">
          <a:extLst>
            <a:ext uri="{FF2B5EF4-FFF2-40B4-BE49-F238E27FC236}">
              <a16:creationId xmlns:a16="http://schemas.microsoft.com/office/drawing/2014/main" id="{2969D0FF-BF61-441C-BC83-3A9863B3C12A}"/>
            </a:ext>
          </a:extLst>
        </xdr:cNvPr>
        <xdr:cNvSpPr/>
      </xdr:nvSpPr>
      <xdr:spPr>
        <a:xfrm>
          <a:off x="1778000" y="132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42672</xdr:rowOff>
    </xdr:from>
    <xdr:to>
      <xdr:col>15</xdr:col>
      <xdr:colOff>50800</xdr:colOff>
      <xdr:row>80</xdr:row>
      <xdr:rowOff>60961</xdr:rowOff>
    </xdr:to>
    <xdr:cxnSp macro="">
      <xdr:nvCxnSpPr>
        <xdr:cNvPr id="211" name="直線コネクタ 210">
          <a:extLst>
            <a:ext uri="{FF2B5EF4-FFF2-40B4-BE49-F238E27FC236}">
              <a16:creationId xmlns:a16="http://schemas.microsoft.com/office/drawing/2014/main" id="{D268417B-29EB-4AD0-A94F-672B6459897D}"/>
            </a:ext>
          </a:extLst>
        </xdr:cNvPr>
        <xdr:cNvCxnSpPr/>
      </xdr:nvCxnSpPr>
      <xdr:spPr>
        <a:xfrm flipV="1">
          <a:off x="1828800" y="13250672"/>
          <a:ext cx="79375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135889</xdr:rowOff>
    </xdr:from>
    <xdr:to>
      <xdr:col>6</xdr:col>
      <xdr:colOff>38100</xdr:colOff>
      <xdr:row>80</xdr:row>
      <xdr:rowOff>66039</xdr:rowOff>
    </xdr:to>
    <xdr:sp macro="" textlink="">
      <xdr:nvSpPr>
        <xdr:cNvPr id="212" name="楕円 211">
          <a:extLst>
            <a:ext uri="{FF2B5EF4-FFF2-40B4-BE49-F238E27FC236}">
              <a16:creationId xmlns:a16="http://schemas.microsoft.com/office/drawing/2014/main" id="{E971F68A-ED7A-4BA9-A474-877C6329D97B}"/>
            </a:ext>
          </a:extLst>
        </xdr:cNvPr>
        <xdr:cNvSpPr/>
      </xdr:nvSpPr>
      <xdr:spPr>
        <a:xfrm>
          <a:off x="984250" y="131787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15239</xdr:rowOff>
    </xdr:from>
    <xdr:to>
      <xdr:col>10</xdr:col>
      <xdr:colOff>114300</xdr:colOff>
      <xdr:row>80</xdr:row>
      <xdr:rowOff>60961</xdr:rowOff>
    </xdr:to>
    <xdr:cxnSp macro="">
      <xdr:nvCxnSpPr>
        <xdr:cNvPr id="213" name="直線コネクタ 212">
          <a:extLst>
            <a:ext uri="{FF2B5EF4-FFF2-40B4-BE49-F238E27FC236}">
              <a16:creationId xmlns:a16="http://schemas.microsoft.com/office/drawing/2014/main" id="{4A9EACCF-0E7F-4EDD-BB61-F1B54CE08028}"/>
            </a:ext>
          </a:extLst>
        </xdr:cNvPr>
        <xdr:cNvCxnSpPr/>
      </xdr:nvCxnSpPr>
      <xdr:spPr>
        <a:xfrm>
          <a:off x="1028700" y="13223239"/>
          <a:ext cx="8001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155464</xdr:rowOff>
    </xdr:from>
    <xdr:ext cx="405111" cy="259045"/>
    <xdr:sp macro="" textlink="">
      <xdr:nvSpPr>
        <xdr:cNvPr id="214" name="n_1aveValue【福祉施設】&#10;有形固定資産減価償却率">
          <a:extLst>
            <a:ext uri="{FF2B5EF4-FFF2-40B4-BE49-F238E27FC236}">
              <a16:creationId xmlns:a16="http://schemas.microsoft.com/office/drawing/2014/main" id="{7CB429C6-AA6A-45C5-93A9-26ECE393DCDB}"/>
            </a:ext>
          </a:extLst>
        </xdr:cNvPr>
        <xdr:cNvSpPr txBox="1"/>
      </xdr:nvSpPr>
      <xdr:spPr>
        <a:xfrm>
          <a:off x="3239144" y="13363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116603</xdr:rowOff>
    </xdr:from>
    <xdr:ext cx="405111" cy="259045"/>
    <xdr:sp macro="" textlink="">
      <xdr:nvSpPr>
        <xdr:cNvPr id="215" name="n_2aveValue【福祉施設】&#10;有形固定資産減価償却率">
          <a:extLst>
            <a:ext uri="{FF2B5EF4-FFF2-40B4-BE49-F238E27FC236}">
              <a16:creationId xmlns:a16="http://schemas.microsoft.com/office/drawing/2014/main" id="{B8B3C9DD-E32D-4302-9A2D-3ECDF084ECA3}"/>
            </a:ext>
          </a:extLst>
        </xdr:cNvPr>
        <xdr:cNvSpPr txBox="1"/>
      </xdr:nvSpPr>
      <xdr:spPr>
        <a:xfrm>
          <a:off x="2439044" y="1332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216" name="n_3aveValue【福祉施設】&#10;有形固定資産減価償却率">
          <a:extLst>
            <a:ext uri="{FF2B5EF4-FFF2-40B4-BE49-F238E27FC236}">
              <a16:creationId xmlns:a16="http://schemas.microsoft.com/office/drawing/2014/main" id="{B04B845D-6A7B-4E91-8F4D-364879A1D492}"/>
            </a:ext>
          </a:extLst>
        </xdr:cNvPr>
        <xdr:cNvSpPr txBox="1"/>
      </xdr:nvSpPr>
      <xdr:spPr>
        <a:xfrm>
          <a:off x="1645294" y="1335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166895</xdr:rowOff>
    </xdr:from>
    <xdr:ext cx="405111" cy="259045"/>
    <xdr:sp macro="" textlink="">
      <xdr:nvSpPr>
        <xdr:cNvPr id="217" name="n_4aveValue【福祉施設】&#10;有形固定資産減価償却率">
          <a:extLst>
            <a:ext uri="{FF2B5EF4-FFF2-40B4-BE49-F238E27FC236}">
              <a16:creationId xmlns:a16="http://schemas.microsoft.com/office/drawing/2014/main" id="{331A4C2D-BBFE-4C93-A9A8-35010D0C6000}"/>
            </a:ext>
          </a:extLst>
        </xdr:cNvPr>
        <xdr:cNvSpPr txBox="1"/>
      </xdr:nvSpPr>
      <xdr:spPr>
        <a:xfrm>
          <a:off x="851544" y="1337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162577</xdr:rowOff>
    </xdr:from>
    <xdr:ext cx="405111" cy="259045"/>
    <xdr:sp macro="" textlink="">
      <xdr:nvSpPr>
        <xdr:cNvPr id="218" name="n_1mainValue【福祉施設】&#10;有形固定資産減価償却率">
          <a:extLst>
            <a:ext uri="{FF2B5EF4-FFF2-40B4-BE49-F238E27FC236}">
              <a16:creationId xmlns:a16="http://schemas.microsoft.com/office/drawing/2014/main" id="{0F67C5C2-3E68-4F7A-BA07-ED7ECE2C14D2}"/>
            </a:ext>
          </a:extLst>
        </xdr:cNvPr>
        <xdr:cNvSpPr txBox="1"/>
      </xdr:nvSpPr>
      <xdr:spPr>
        <a:xfrm>
          <a:off x="3239144" y="1304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109999</xdr:rowOff>
    </xdr:from>
    <xdr:ext cx="405111" cy="259045"/>
    <xdr:sp macro="" textlink="">
      <xdr:nvSpPr>
        <xdr:cNvPr id="219" name="n_2mainValue【福祉施設】&#10;有形固定資産減価償却率">
          <a:extLst>
            <a:ext uri="{FF2B5EF4-FFF2-40B4-BE49-F238E27FC236}">
              <a16:creationId xmlns:a16="http://schemas.microsoft.com/office/drawing/2014/main" id="{6419E441-3C60-43AC-A5C8-204C91EB7D1C}"/>
            </a:ext>
          </a:extLst>
        </xdr:cNvPr>
        <xdr:cNvSpPr txBox="1"/>
      </xdr:nvSpPr>
      <xdr:spPr>
        <a:xfrm>
          <a:off x="2439044" y="1298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macro="" textlink="">
      <xdr:nvSpPr>
        <xdr:cNvPr id="220" name="n_3mainValue【福祉施設】&#10;有形固定資産減価償却率">
          <a:extLst>
            <a:ext uri="{FF2B5EF4-FFF2-40B4-BE49-F238E27FC236}">
              <a16:creationId xmlns:a16="http://schemas.microsoft.com/office/drawing/2014/main" id="{1C5CF6DC-6F76-4E03-9DE6-C367F60C3050}"/>
            </a:ext>
          </a:extLst>
        </xdr:cNvPr>
        <xdr:cNvSpPr txBox="1"/>
      </xdr:nvSpPr>
      <xdr:spPr>
        <a:xfrm>
          <a:off x="1645294" y="1300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82566</xdr:rowOff>
    </xdr:from>
    <xdr:ext cx="405111" cy="259045"/>
    <xdr:sp macro="" textlink="">
      <xdr:nvSpPr>
        <xdr:cNvPr id="221" name="n_4mainValue【福祉施設】&#10;有形固定資産減価償却率">
          <a:extLst>
            <a:ext uri="{FF2B5EF4-FFF2-40B4-BE49-F238E27FC236}">
              <a16:creationId xmlns:a16="http://schemas.microsoft.com/office/drawing/2014/main" id="{3FB64D2D-B73E-4DD1-9CDD-1C3C89CA2E03}"/>
            </a:ext>
          </a:extLst>
        </xdr:cNvPr>
        <xdr:cNvSpPr txBox="1"/>
      </xdr:nvSpPr>
      <xdr:spPr>
        <a:xfrm>
          <a:off x="851544" y="1296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7D043C7-8D81-44A0-8EBB-5CA21A18F05B}"/>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2F1FA0D0-7FDD-413F-A15B-EA06639A44A3}"/>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F81A5495-1861-49F6-8D02-FDAF7B7A3072}"/>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923D87ED-8ADD-4DBD-992F-CF2F68E16A18}"/>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117C1B77-2896-44DB-8538-2432FAB76BD8}"/>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B2C5C20C-11B8-4B4F-A8BC-15B9B67336E4}"/>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F9DF83A3-4211-4FCE-AD7D-D0463AC85FC4}"/>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CA3B7EA5-FB51-4CF9-AE5B-1A2E5F88FFC4}"/>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5FCE99E2-5D70-4431-B244-32AD5E206C56}"/>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8CEBE730-B06A-4EE8-AA90-E56DE314C62F}"/>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a:extLst>
            <a:ext uri="{FF2B5EF4-FFF2-40B4-BE49-F238E27FC236}">
              <a16:creationId xmlns:a16="http://schemas.microsoft.com/office/drawing/2014/main" id="{24C7D0B0-19C6-4CB6-A7F3-4CB8D79C4DAD}"/>
            </a:ext>
          </a:extLst>
        </xdr:cNvPr>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a:extLst>
            <a:ext uri="{FF2B5EF4-FFF2-40B4-BE49-F238E27FC236}">
              <a16:creationId xmlns:a16="http://schemas.microsoft.com/office/drawing/2014/main" id="{56C2AC12-02A7-436B-953C-E23A1802A9B3}"/>
            </a:ext>
          </a:extLst>
        </xdr:cNvPr>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a:extLst>
            <a:ext uri="{FF2B5EF4-FFF2-40B4-BE49-F238E27FC236}">
              <a16:creationId xmlns:a16="http://schemas.microsoft.com/office/drawing/2014/main" id="{54D907D7-E8F0-49BB-9AE7-8012ED086765}"/>
            </a:ext>
          </a:extLst>
        </xdr:cNvPr>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a:extLst>
            <a:ext uri="{FF2B5EF4-FFF2-40B4-BE49-F238E27FC236}">
              <a16:creationId xmlns:a16="http://schemas.microsoft.com/office/drawing/2014/main" id="{BF49804E-B0E2-4E6E-96B2-5D41CAEBFA28}"/>
            </a:ext>
          </a:extLst>
        </xdr:cNvPr>
        <xdr:cNvSpPr txBox="1"/>
      </xdr:nvSpPr>
      <xdr:spPr>
        <a:xfrm>
          <a:off x="552722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a:extLst>
            <a:ext uri="{FF2B5EF4-FFF2-40B4-BE49-F238E27FC236}">
              <a16:creationId xmlns:a16="http://schemas.microsoft.com/office/drawing/2014/main" id="{532CD2A5-3005-4E54-9A49-AD5D162BD0BD}"/>
            </a:ext>
          </a:extLst>
        </xdr:cNvPr>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a:extLst>
            <a:ext uri="{FF2B5EF4-FFF2-40B4-BE49-F238E27FC236}">
              <a16:creationId xmlns:a16="http://schemas.microsoft.com/office/drawing/2014/main" id="{78ED57A9-B525-4569-931A-E86AA73A6A72}"/>
            </a:ext>
          </a:extLst>
        </xdr:cNvPr>
        <xdr:cNvSpPr txBox="1"/>
      </xdr:nvSpPr>
      <xdr:spPr>
        <a:xfrm>
          <a:off x="552722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a:extLst>
            <a:ext uri="{FF2B5EF4-FFF2-40B4-BE49-F238E27FC236}">
              <a16:creationId xmlns:a16="http://schemas.microsoft.com/office/drawing/2014/main" id="{3452BFCD-119F-42B8-9C83-E61BE46A4601}"/>
            </a:ext>
          </a:extLst>
        </xdr:cNvPr>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a:extLst>
            <a:ext uri="{FF2B5EF4-FFF2-40B4-BE49-F238E27FC236}">
              <a16:creationId xmlns:a16="http://schemas.microsoft.com/office/drawing/2014/main" id="{6CC0AA39-E03C-4BEF-8DE1-8E79321E81DD}"/>
            </a:ext>
          </a:extLst>
        </xdr:cNvPr>
        <xdr:cNvSpPr txBox="1"/>
      </xdr:nvSpPr>
      <xdr:spPr>
        <a:xfrm>
          <a:off x="552722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a:extLst>
            <a:ext uri="{FF2B5EF4-FFF2-40B4-BE49-F238E27FC236}">
              <a16:creationId xmlns:a16="http://schemas.microsoft.com/office/drawing/2014/main" id="{47B742F1-7E58-4BD5-B1A3-643DC652DAA0}"/>
            </a:ext>
          </a:extLst>
        </xdr:cNvPr>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a:extLst>
            <a:ext uri="{FF2B5EF4-FFF2-40B4-BE49-F238E27FC236}">
              <a16:creationId xmlns:a16="http://schemas.microsoft.com/office/drawing/2014/main" id="{218B18A6-B894-420D-82BA-78EB02E784DB}"/>
            </a:ext>
          </a:extLst>
        </xdr:cNvPr>
        <xdr:cNvSpPr txBox="1"/>
      </xdr:nvSpPr>
      <xdr:spPr>
        <a:xfrm>
          <a:off x="552722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a:extLst>
            <a:ext uri="{FF2B5EF4-FFF2-40B4-BE49-F238E27FC236}">
              <a16:creationId xmlns:a16="http://schemas.microsoft.com/office/drawing/2014/main" id="{A9CD7D80-112C-4696-A837-EE3688090508}"/>
            </a:ext>
          </a:extLst>
        </xdr:cNvPr>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a:extLst>
            <a:ext uri="{FF2B5EF4-FFF2-40B4-BE49-F238E27FC236}">
              <a16:creationId xmlns:a16="http://schemas.microsoft.com/office/drawing/2014/main" id="{FC1989E4-D52C-48EB-8F6F-27B1EB8CF9EF}"/>
            </a:ext>
          </a:extLst>
        </xdr:cNvPr>
        <xdr:cNvSpPr txBox="1"/>
      </xdr:nvSpPr>
      <xdr:spPr>
        <a:xfrm>
          <a:off x="552722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BBABEE0C-2D59-4C2A-9CE0-81FE35D6B0AD}"/>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19747477-9E83-49C5-BC0E-3AFF4EAFA3B2}"/>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1BB8ED93-4F01-4236-BD67-CA54B5FEA063}"/>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93618</xdr:rowOff>
    </xdr:to>
    <xdr:cxnSp macro="">
      <xdr:nvCxnSpPr>
        <xdr:cNvPr id="247" name="直線コネクタ 246">
          <a:extLst>
            <a:ext uri="{FF2B5EF4-FFF2-40B4-BE49-F238E27FC236}">
              <a16:creationId xmlns:a16="http://schemas.microsoft.com/office/drawing/2014/main" id="{351808D9-C2F7-4A42-86ED-9AFA00FC3B9F}"/>
            </a:ext>
          </a:extLst>
        </xdr:cNvPr>
        <xdr:cNvCxnSpPr/>
      </xdr:nvCxnSpPr>
      <xdr:spPr>
        <a:xfrm flipV="1">
          <a:off x="9429115" y="12856936"/>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97445</xdr:rowOff>
    </xdr:from>
    <xdr:ext cx="469744" cy="259045"/>
    <xdr:sp macro="" textlink="">
      <xdr:nvSpPr>
        <xdr:cNvPr id="248" name="【福祉施設】&#10;一人当たり面積最小値テキスト">
          <a:extLst>
            <a:ext uri="{FF2B5EF4-FFF2-40B4-BE49-F238E27FC236}">
              <a16:creationId xmlns:a16="http://schemas.microsoft.com/office/drawing/2014/main" id="{26B44B7B-B6D2-4362-86B3-D1ED82D8FA74}"/>
            </a:ext>
          </a:extLst>
        </xdr:cNvPr>
        <xdr:cNvSpPr txBox="1"/>
      </xdr:nvSpPr>
      <xdr:spPr>
        <a:xfrm>
          <a:off x="9467850" y="142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93618</xdr:rowOff>
    </xdr:from>
    <xdr:to>
      <xdr:col>55</xdr:col>
      <xdr:colOff>88900</xdr:colOff>
      <xdr:row>86</xdr:row>
      <xdr:rowOff>93618</xdr:rowOff>
    </xdr:to>
    <xdr:cxnSp macro="">
      <xdr:nvCxnSpPr>
        <xdr:cNvPr id="249" name="直線コネクタ 248">
          <a:extLst>
            <a:ext uri="{FF2B5EF4-FFF2-40B4-BE49-F238E27FC236}">
              <a16:creationId xmlns:a16="http://schemas.microsoft.com/office/drawing/2014/main" id="{12DBBA47-A3EB-40D5-9268-56D29D8368BA}"/>
            </a:ext>
          </a:extLst>
        </xdr:cNvPr>
        <xdr:cNvCxnSpPr/>
      </xdr:nvCxnSpPr>
      <xdr:spPr>
        <a:xfrm>
          <a:off x="9359900" y="142922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250" name="【福祉施設】&#10;一人当たり面積最大値テキスト">
          <a:extLst>
            <a:ext uri="{FF2B5EF4-FFF2-40B4-BE49-F238E27FC236}">
              <a16:creationId xmlns:a16="http://schemas.microsoft.com/office/drawing/2014/main" id="{852B87B0-6B42-4FA7-AE89-7A1031B80E59}"/>
            </a:ext>
          </a:extLst>
        </xdr:cNvPr>
        <xdr:cNvSpPr txBox="1"/>
      </xdr:nvSpPr>
      <xdr:spPr>
        <a:xfrm>
          <a:off x="9467850" y="126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251" name="直線コネクタ 250">
          <a:extLst>
            <a:ext uri="{FF2B5EF4-FFF2-40B4-BE49-F238E27FC236}">
              <a16:creationId xmlns:a16="http://schemas.microsoft.com/office/drawing/2014/main" id="{5EFACA55-1C90-4CE4-B468-964EEE0190FA}"/>
            </a:ext>
          </a:extLst>
        </xdr:cNvPr>
        <xdr:cNvCxnSpPr/>
      </xdr:nvCxnSpPr>
      <xdr:spPr>
        <a:xfrm>
          <a:off x="9359900" y="12856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103250</xdr:rowOff>
    </xdr:from>
    <xdr:ext cx="469744" cy="259045"/>
    <xdr:sp macro="" textlink="">
      <xdr:nvSpPr>
        <xdr:cNvPr id="252" name="【福祉施設】&#10;一人当たり面積平均値テキスト">
          <a:extLst>
            <a:ext uri="{FF2B5EF4-FFF2-40B4-BE49-F238E27FC236}">
              <a16:creationId xmlns:a16="http://schemas.microsoft.com/office/drawing/2014/main" id="{2F25D4AA-F65C-4454-A70D-C58144C88739}"/>
            </a:ext>
          </a:extLst>
        </xdr:cNvPr>
        <xdr:cNvSpPr txBox="1"/>
      </xdr:nvSpPr>
      <xdr:spPr>
        <a:xfrm>
          <a:off x="9467850" y="13641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80373</xdr:rowOff>
    </xdr:from>
    <xdr:to>
      <xdr:col>55</xdr:col>
      <xdr:colOff>50800</xdr:colOff>
      <xdr:row>84</xdr:row>
      <xdr:rowOff>10523</xdr:rowOff>
    </xdr:to>
    <xdr:sp macro="" textlink="">
      <xdr:nvSpPr>
        <xdr:cNvPr id="253" name="フローチャート: 判断 252">
          <a:extLst>
            <a:ext uri="{FF2B5EF4-FFF2-40B4-BE49-F238E27FC236}">
              <a16:creationId xmlns:a16="http://schemas.microsoft.com/office/drawing/2014/main" id="{6A56220A-36AF-4E7A-9E83-C9AC7005E77B}"/>
            </a:ext>
          </a:extLst>
        </xdr:cNvPr>
        <xdr:cNvSpPr/>
      </xdr:nvSpPr>
      <xdr:spPr>
        <a:xfrm>
          <a:off x="9398000" y="137836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254" name="フローチャート: 判断 253">
          <a:extLst>
            <a:ext uri="{FF2B5EF4-FFF2-40B4-BE49-F238E27FC236}">
              <a16:creationId xmlns:a16="http://schemas.microsoft.com/office/drawing/2014/main" id="{37AD649C-BB95-470F-BDFF-34910FD4824B}"/>
            </a:ext>
          </a:extLst>
        </xdr:cNvPr>
        <xdr:cNvSpPr/>
      </xdr:nvSpPr>
      <xdr:spPr>
        <a:xfrm>
          <a:off x="8636000" y="137967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93436</xdr:rowOff>
    </xdr:from>
    <xdr:to>
      <xdr:col>46</xdr:col>
      <xdr:colOff>38100</xdr:colOff>
      <xdr:row>84</xdr:row>
      <xdr:rowOff>23586</xdr:rowOff>
    </xdr:to>
    <xdr:sp macro="" textlink="">
      <xdr:nvSpPr>
        <xdr:cNvPr id="255" name="フローチャート: 判断 254">
          <a:extLst>
            <a:ext uri="{FF2B5EF4-FFF2-40B4-BE49-F238E27FC236}">
              <a16:creationId xmlns:a16="http://schemas.microsoft.com/office/drawing/2014/main" id="{41CAC908-CC76-42EF-995A-56D9D35BBAB1}"/>
            </a:ext>
          </a:extLst>
        </xdr:cNvPr>
        <xdr:cNvSpPr/>
      </xdr:nvSpPr>
      <xdr:spPr>
        <a:xfrm>
          <a:off x="7842250" y="137967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144055</xdr:rowOff>
    </xdr:from>
    <xdr:to>
      <xdr:col>41</xdr:col>
      <xdr:colOff>101600</xdr:colOff>
      <xdr:row>83</xdr:row>
      <xdr:rowOff>74205</xdr:rowOff>
    </xdr:to>
    <xdr:sp macro="" textlink="">
      <xdr:nvSpPr>
        <xdr:cNvPr id="256" name="フローチャート: 判断 255">
          <a:extLst>
            <a:ext uri="{FF2B5EF4-FFF2-40B4-BE49-F238E27FC236}">
              <a16:creationId xmlns:a16="http://schemas.microsoft.com/office/drawing/2014/main" id="{82A06FCA-FA18-4C22-9382-D300BAC58488}"/>
            </a:ext>
          </a:extLst>
        </xdr:cNvPr>
        <xdr:cNvSpPr/>
      </xdr:nvSpPr>
      <xdr:spPr>
        <a:xfrm>
          <a:off x="7029450" y="136822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121194</xdr:rowOff>
    </xdr:from>
    <xdr:to>
      <xdr:col>36</xdr:col>
      <xdr:colOff>165100</xdr:colOff>
      <xdr:row>83</xdr:row>
      <xdr:rowOff>51344</xdr:rowOff>
    </xdr:to>
    <xdr:sp macro="" textlink="">
      <xdr:nvSpPr>
        <xdr:cNvPr id="257" name="フローチャート: 判断 256">
          <a:extLst>
            <a:ext uri="{FF2B5EF4-FFF2-40B4-BE49-F238E27FC236}">
              <a16:creationId xmlns:a16="http://schemas.microsoft.com/office/drawing/2014/main" id="{CD1AF48A-1BFD-4B44-9322-451D93B7D4B4}"/>
            </a:ext>
          </a:extLst>
        </xdr:cNvPr>
        <xdr:cNvSpPr/>
      </xdr:nvSpPr>
      <xdr:spPr>
        <a:xfrm>
          <a:off x="6235700" y="136593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1749E26D-C7C1-4951-B29F-D4383E31A854}"/>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895C9394-E30E-4699-B24B-F3BC1BE5ED65}"/>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F9810D84-BE12-4E9E-9992-430C34D4470E}"/>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A0BD5614-3613-4793-B5A5-9C5529590DD4}"/>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AEDED95C-58D6-4F51-B5C1-F63EE268C603}"/>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42818</xdr:rowOff>
    </xdr:from>
    <xdr:to>
      <xdr:col>55</xdr:col>
      <xdr:colOff>50800</xdr:colOff>
      <xdr:row>86</xdr:row>
      <xdr:rowOff>144418</xdr:rowOff>
    </xdr:to>
    <xdr:sp macro="" textlink="">
      <xdr:nvSpPr>
        <xdr:cNvPr id="263" name="楕円 262">
          <a:extLst>
            <a:ext uri="{FF2B5EF4-FFF2-40B4-BE49-F238E27FC236}">
              <a16:creationId xmlns:a16="http://schemas.microsoft.com/office/drawing/2014/main" id="{7DE9A4F6-1AB0-4E9A-8316-FC41E58143A7}"/>
            </a:ext>
          </a:extLst>
        </xdr:cNvPr>
        <xdr:cNvSpPr/>
      </xdr:nvSpPr>
      <xdr:spPr>
        <a:xfrm>
          <a:off x="9398000" y="142414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129195</xdr:rowOff>
    </xdr:from>
    <xdr:ext cx="469744" cy="259045"/>
    <xdr:sp macro="" textlink="">
      <xdr:nvSpPr>
        <xdr:cNvPr id="264" name="【福祉施設】&#10;一人当たり面積該当値テキスト">
          <a:extLst>
            <a:ext uri="{FF2B5EF4-FFF2-40B4-BE49-F238E27FC236}">
              <a16:creationId xmlns:a16="http://schemas.microsoft.com/office/drawing/2014/main" id="{2B378136-DC13-4713-A96F-33A41E2E79F8}"/>
            </a:ext>
          </a:extLst>
        </xdr:cNvPr>
        <xdr:cNvSpPr txBox="1"/>
      </xdr:nvSpPr>
      <xdr:spPr>
        <a:xfrm>
          <a:off x="9467850" y="1416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42818</xdr:rowOff>
    </xdr:from>
    <xdr:to>
      <xdr:col>50</xdr:col>
      <xdr:colOff>165100</xdr:colOff>
      <xdr:row>86</xdr:row>
      <xdr:rowOff>144418</xdr:rowOff>
    </xdr:to>
    <xdr:sp macro="" textlink="">
      <xdr:nvSpPr>
        <xdr:cNvPr id="265" name="楕円 264">
          <a:extLst>
            <a:ext uri="{FF2B5EF4-FFF2-40B4-BE49-F238E27FC236}">
              <a16:creationId xmlns:a16="http://schemas.microsoft.com/office/drawing/2014/main" id="{EAD0AA81-64DE-4B7B-9321-13AADCDE2742}"/>
            </a:ext>
          </a:extLst>
        </xdr:cNvPr>
        <xdr:cNvSpPr/>
      </xdr:nvSpPr>
      <xdr:spPr>
        <a:xfrm>
          <a:off x="8636000" y="142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93618</xdr:rowOff>
    </xdr:from>
    <xdr:to>
      <xdr:col>55</xdr:col>
      <xdr:colOff>0</xdr:colOff>
      <xdr:row>86</xdr:row>
      <xdr:rowOff>93618</xdr:rowOff>
    </xdr:to>
    <xdr:cxnSp macro="">
      <xdr:nvCxnSpPr>
        <xdr:cNvPr id="266" name="直線コネクタ 265">
          <a:extLst>
            <a:ext uri="{FF2B5EF4-FFF2-40B4-BE49-F238E27FC236}">
              <a16:creationId xmlns:a16="http://schemas.microsoft.com/office/drawing/2014/main" id="{FFFDE8B7-A3BD-4B9A-872E-10F6370CC439}"/>
            </a:ext>
          </a:extLst>
        </xdr:cNvPr>
        <xdr:cNvCxnSpPr/>
      </xdr:nvCxnSpPr>
      <xdr:spPr>
        <a:xfrm>
          <a:off x="8686800" y="1429221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46082</xdr:rowOff>
    </xdr:from>
    <xdr:to>
      <xdr:col>46</xdr:col>
      <xdr:colOff>38100</xdr:colOff>
      <xdr:row>86</xdr:row>
      <xdr:rowOff>147682</xdr:rowOff>
    </xdr:to>
    <xdr:sp macro="" textlink="">
      <xdr:nvSpPr>
        <xdr:cNvPr id="267" name="楕円 266">
          <a:extLst>
            <a:ext uri="{FF2B5EF4-FFF2-40B4-BE49-F238E27FC236}">
              <a16:creationId xmlns:a16="http://schemas.microsoft.com/office/drawing/2014/main" id="{E0A28F69-E286-436F-96E2-1EF4DEE9C2DF}"/>
            </a:ext>
          </a:extLst>
        </xdr:cNvPr>
        <xdr:cNvSpPr/>
      </xdr:nvSpPr>
      <xdr:spPr>
        <a:xfrm>
          <a:off x="7842250" y="142446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93618</xdr:rowOff>
    </xdr:from>
    <xdr:to>
      <xdr:col>50</xdr:col>
      <xdr:colOff>114300</xdr:colOff>
      <xdr:row>86</xdr:row>
      <xdr:rowOff>96882</xdr:rowOff>
    </xdr:to>
    <xdr:cxnSp macro="">
      <xdr:nvCxnSpPr>
        <xdr:cNvPr id="268" name="直線コネクタ 267">
          <a:extLst>
            <a:ext uri="{FF2B5EF4-FFF2-40B4-BE49-F238E27FC236}">
              <a16:creationId xmlns:a16="http://schemas.microsoft.com/office/drawing/2014/main" id="{C12CD91E-4B54-4F8B-B6F4-D75B357D557A}"/>
            </a:ext>
          </a:extLst>
        </xdr:cNvPr>
        <xdr:cNvCxnSpPr/>
      </xdr:nvCxnSpPr>
      <xdr:spPr>
        <a:xfrm flipV="1">
          <a:off x="7886700" y="14292218"/>
          <a:ext cx="8001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46082</xdr:rowOff>
    </xdr:from>
    <xdr:to>
      <xdr:col>41</xdr:col>
      <xdr:colOff>101600</xdr:colOff>
      <xdr:row>86</xdr:row>
      <xdr:rowOff>147682</xdr:rowOff>
    </xdr:to>
    <xdr:sp macro="" textlink="">
      <xdr:nvSpPr>
        <xdr:cNvPr id="269" name="楕円 268">
          <a:extLst>
            <a:ext uri="{FF2B5EF4-FFF2-40B4-BE49-F238E27FC236}">
              <a16:creationId xmlns:a16="http://schemas.microsoft.com/office/drawing/2014/main" id="{B733EF4C-D5DD-4D2D-9745-A7C6A5FB36D5}"/>
            </a:ext>
          </a:extLst>
        </xdr:cNvPr>
        <xdr:cNvSpPr/>
      </xdr:nvSpPr>
      <xdr:spPr>
        <a:xfrm>
          <a:off x="7029450" y="1424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96882</xdr:rowOff>
    </xdr:from>
    <xdr:to>
      <xdr:col>45</xdr:col>
      <xdr:colOff>177800</xdr:colOff>
      <xdr:row>86</xdr:row>
      <xdr:rowOff>96882</xdr:rowOff>
    </xdr:to>
    <xdr:cxnSp macro="">
      <xdr:nvCxnSpPr>
        <xdr:cNvPr id="270" name="直線コネクタ 269">
          <a:extLst>
            <a:ext uri="{FF2B5EF4-FFF2-40B4-BE49-F238E27FC236}">
              <a16:creationId xmlns:a16="http://schemas.microsoft.com/office/drawing/2014/main" id="{1D45D559-DF9C-4BEF-BB7C-15FC9331DBC8}"/>
            </a:ext>
          </a:extLst>
        </xdr:cNvPr>
        <xdr:cNvCxnSpPr/>
      </xdr:nvCxnSpPr>
      <xdr:spPr>
        <a:xfrm>
          <a:off x="7080250" y="1429548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46082</xdr:rowOff>
    </xdr:from>
    <xdr:to>
      <xdr:col>36</xdr:col>
      <xdr:colOff>165100</xdr:colOff>
      <xdr:row>86</xdr:row>
      <xdr:rowOff>147682</xdr:rowOff>
    </xdr:to>
    <xdr:sp macro="" textlink="">
      <xdr:nvSpPr>
        <xdr:cNvPr id="271" name="楕円 270">
          <a:extLst>
            <a:ext uri="{FF2B5EF4-FFF2-40B4-BE49-F238E27FC236}">
              <a16:creationId xmlns:a16="http://schemas.microsoft.com/office/drawing/2014/main" id="{6AC8305A-2DA3-4E2F-9DCF-6BFBA9ECDD8A}"/>
            </a:ext>
          </a:extLst>
        </xdr:cNvPr>
        <xdr:cNvSpPr/>
      </xdr:nvSpPr>
      <xdr:spPr>
        <a:xfrm>
          <a:off x="6235700" y="1424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96882</xdr:rowOff>
    </xdr:from>
    <xdr:to>
      <xdr:col>41</xdr:col>
      <xdr:colOff>50800</xdr:colOff>
      <xdr:row>86</xdr:row>
      <xdr:rowOff>96882</xdr:rowOff>
    </xdr:to>
    <xdr:cxnSp macro="">
      <xdr:nvCxnSpPr>
        <xdr:cNvPr id="272" name="直線コネクタ 271">
          <a:extLst>
            <a:ext uri="{FF2B5EF4-FFF2-40B4-BE49-F238E27FC236}">
              <a16:creationId xmlns:a16="http://schemas.microsoft.com/office/drawing/2014/main" id="{4527301F-2FAA-4684-A8E2-5D95B5449AE3}"/>
            </a:ext>
          </a:extLst>
        </xdr:cNvPr>
        <xdr:cNvCxnSpPr/>
      </xdr:nvCxnSpPr>
      <xdr:spPr>
        <a:xfrm>
          <a:off x="6286500" y="1429548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40113</xdr:rowOff>
    </xdr:from>
    <xdr:ext cx="469744" cy="259045"/>
    <xdr:sp macro="" textlink="">
      <xdr:nvSpPr>
        <xdr:cNvPr id="273" name="n_1aveValue【福祉施設】&#10;一人当たり面積">
          <a:extLst>
            <a:ext uri="{FF2B5EF4-FFF2-40B4-BE49-F238E27FC236}">
              <a16:creationId xmlns:a16="http://schemas.microsoft.com/office/drawing/2014/main" id="{666EF425-03B9-4AD2-B0A8-E56C52E397BA}"/>
            </a:ext>
          </a:extLst>
        </xdr:cNvPr>
        <xdr:cNvSpPr txBox="1"/>
      </xdr:nvSpPr>
      <xdr:spPr>
        <a:xfrm>
          <a:off x="8458277" y="1357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40113</xdr:rowOff>
    </xdr:from>
    <xdr:ext cx="469744" cy="259045"/>
    <xdr:sp macro="" textlink="">
      <xdr:nvSpPr>
        <xdr:cNvPr id="274" name="n_2aveValue【福祉施設】&#10;一人当たり面積">
          <a:extLst>
            <a:ext uri="{FF2B5EF4-FFF2-40B4-BE49-F238E27FC236}">
              <a16:creationId xmlns:a16="http://schemas.microsoft.com/office/drawing/2014/main" id="{DB7CC7C1-32D2-4C24-8ECC-CE710FA61215}"/>
            </a:ext>
          </a:extLst>
        </xdr:cNvPr>
        <xdr:cNvSpPr txBox="1"/>
      </xdr:nvSpPr>
      <xdr:spPr>
        <a:xfrm>
          <a:off x="7677227" y="1357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90732</xdr:rowOff>
    </xdr:from>
    <xdr:ext cx="469744" cy="259045"/>
    <xdr:sp macro="" textlink="">
      <xdr:nvSpPr>
        <xdr:cNvPr id="275" name="n_3aveValue【福祉施設】&#10;一人当たり面積">
          <a:extLst>
            <a:ext uri="{FF2B5EF4-FFF2-40B4-BE49-F238E27FC236}">
              <a16:creationId xmlns:a16="http://schemas.microsoft.com/office/drawing/2014/main" id="{3E52D6C2-9D3D-4CD5-9900-14701577A7A6}"/>
            </a:ext>
          </a:extLst>
        </xdr:cNvPr>
        <xdr:cNvSpPr txBox="1"/>
      </xdr:nvSpPr>
      <xdr:spPr>
        <a:xfrm>
          <a:off x="6864427" y="1346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67871</xdr:rowOff>
    </xdr:from>
    <xdr:ext cx="469744" cy="259045"/>
    <xdr:sp macro="" textlink="">
      <xdr:nvSpPr>
        <xdr:cNvPr id="276" name="n_4aveValue【福祉施設】&#10;一人当たり面積">
          <a:extLst>
            <a:ext uri="{FF2B5EF4-FFF2-40B4-BE49-F238E27FC236}">
              <a16:creationId xmlns:a16="http://schemas.microsoft.com/office/drawing/2014/main" id="{9D0B4CBE-0BF4-424D-88FC-E4CB41E61729}"/>
            </a:ext>
          </a:extLst>
        </xdr:cNvPr>
        <xdr:cNvSpPr txBox="1"/>
      </xdr:nvSpPr>
      <xdr:spPr>
        <a:xfrm>
          <a:off x="6070677" y="1344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135545</xdr:rowOff>
    </xdr:from>
    <xdr:ext cx="469744" cy="259045"/>
    <xdr:sp macro="" textlink="">
      <xdr:nvSpPr>
        <xdr:cNvPr id="277" name="n_1mainValue【福祉施設】&#10;一人当たり面積">
          <a:extLst>
            <a:ext uri="{FF2B5EF4-FFF2-40B4-BE49-F238E27FC236}">
              <a16:creationId xmlns:a16="http://schemas.microsoft.com/office/drawing/2014/main" id="{C80C2477-3470-4223-9515-97597F7F064D}"/>
            </a:ext>
          </a:extLst>
        </xdr:cNvPr>
        <xdr:cNvSpPr txBox="1"/>
      </xdr:nvSpPr>
      <xdr:spPr>
        <a:xfrm>
          <a:off x="845827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138809</xdr:rowOff>
    </xdr:from>
    <xdr:ext cx="469744" cy="259045"/>
    <xdr:sp macro="" textlink="">
      <xdr:nvSpPr>
        <xdr:cNvPr id="278" name="n_2mainValue【福祉施設】&#10;一人当たり面積">
          <a:extLst>
            <a:ext uri="{FF2B5EF4-FFF2-40B4-BE49-F238E27FC236}">
              <a16:creationId xmlns:a16="http://schemas.microsoft.com/office/drawing/2014/main" id="{91773412-1CE2-4E8D-84D8-41FE6284D74B}"/>
            </a:ext>
          </a:extLst>
        </xdr:cNvPr>
        <xdr:cNvSpPr txBox="1"/>
      </xdr:nvSpPr>
      <xdr:spPr>
        <a:xfrm>
          <a:off x="7677227" y="1433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138809</xdr:rowOff>
    </xdr:from>
    <xdr:ext cx="469744" cy="259045"/>
    <xdr:sp macro="" textlink="">
      <xdr:nvSpPr>
        <xdr:cNvPr id="279" name="n_3mainValue【福祉施設】&#10;一人当たり面積">
          <a:extLst>
            <a:ext uri="{FF2B5EF4-FFF2-40B4-BE49-F238E27FC236}">
              <a16:creationId xmlns:a16="http://schemas.microsoft.com/office/drawing/2014/main" id="{09F72501-80CD-4598-9408-B1AC1B6575B8}"/>
            </a:ext>
          </a:extLst>
        </xdr:cNvPr>
        <xdr:cNvSpPr txBox="1"/>
      </xdr:nvSpPr>
      <xdr:spPr>
        <a:xfrm>
          <a:off x="6864427" y="1433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138809</xdr:rowOff>
    </xdr:from>
    <xdr:ext cx="469744" cy="259045"/>
    <xdr:sp macro="" textlink="">
      <xdr:nvSpPr>
        <xdr:cNvPr id="280" name="n_4mainValue【福祉施設】&#10;一人当たり面積">
          <a:extLst>
            <a:ext uri="{FF2B5EF4-FFF2-40B4-BE49-F238E27FC236}">
              <a16:creationId xmlns:a16="http://schemas.microsoft.com/office/drawing/2014/main" id="{22AAC735-53A5-4CFD-B3A1-422C71B2D88B}"/>
            </a:ext>
          </a:extLst>
        </xdr:cNvPr>
        <xdr:cNvSpPr txBox="1"/>
      </xdr:nvSpPr>
      <xdr:spPr>
        <a:xfrm>
          <a:off x="6070677" y="1433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B4DE3EB8-A164-4572-8DB7-995F94E2ABC6}"/>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CBC63269-943B-4053-8943-6EBC0CD8676A}"/>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93837F74-0E90-4660-83FE-7CEFDA2EC12C}"/>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2ADBCFB7-F4F4-498D-A103-02D8F5C68356}"/>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AC7A31BB-1CB8-4448-9874-D6DB6B04E9A4}"/>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CCA2E8CF-5357-44FE-9043-D498DD13D9E7}"/>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C36CC8A3-AB8B-43F6-809D-5BE43C42C0DA}"/>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F7547A7A-2876-4C85-B5A0-D968E298359E}"/>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1CCE3F01-DBB4-4F9D-BF8A-282E9D6974AC}"/>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C1331345-E637-4F1E-9D6D-525B8B609722}"/>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CB3186F-6763-4C93-919E-68C8161F2D73}"/>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2" name="直線コネクタ 291">
          <a:extLst>
            <a:ext uri="{FF2B5EF4-FFF2-40B4-BE49-F238E27FC236}">
              <a16:creationId xmlns:a16="http://schemas.microsoft.com/office/drawing/2014/main" id="{128A9ED2-47C2-4C20-838B-96DC37C67C47}"/>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93" name="テキスト ボックス 292">
          <a:extLst>
            <a:ext uri="{FF2B5EF4-FFF2-40B4-BE49-F238E27FC236}">
              <a16:creationId xmlns:a16="http://schemas.microsoft.com/office/drawing/2014/main" id="{B97775B9-881B-40F9-863E-9A9E84FCA373}"/>
            </a:ext>
          </a:extLst>
        </xdr:cNvPr>
        <xdr:cNvSpPr txBox="1"/>
      </xdr:nvSpPr>
      <xdr:spPr>
        <a:xfrm>
          <a:off x="2757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4" name="直線コネクタ 293">
          <a:extLst>
            <a:ext uri="{FF2B5EF4-FFF2-40B4-BE49-F238E27FC236}">
              <a16:creationId xmlns:a16="http://schemas.microsoft.com/office/drawing/2014/main" id="{76C38A5B-0B39-46CB-9488-B788ADC46DE3}"/>
            </a:ext>
          </a:extLst>
        </xdr:cNvPr>
        <xdr:cNvCxnSpPr/>
      </xdr:nvCxnSpPr>
      <xdr:spPr>
        <a:xfrm>
          <a:off x="6858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5" name="テキスト ボックス 294">
          <a:extLst>
            <a:ext uri="{FF2B5EF4-FFF2-40B4-BE49-F238E27FC236}">
              <a16:creationId xmlns:a16="http://schemas.microsoft.com/office/drawing/2014/main" id="{223BA5D5-CCA6-467A-BAB5-69F4F689C316}"/>
            </a:ext>
          </a:extLst>
        </xdr:cNvPr>
        <xdr:cNvSpPr txBox="1"/>
      </xdr:nvSpPr>
      <xdr:spPr>
        <a:xfrm>
          <a:off x="339891" y="17332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6" name="直線コネクタ 295">
          <a:extLst>
            <a:ext uri="{FF2B5EF4-FFF2-40B4-BE49-F238E27FC236}">
              <a16:creationId xmlns:a16="http://schemas.microsoft.com/office/drawing/2014/main" id="{49989BD6-C540-4E89-8C8E-22B1D70F974E}"/>
            </a:ext>
          </a:extLst>
        </xdr:cNvPr>
        <xdr:cNvCxnSpPr/>
      </xdr:nvCxnSpPr>
      <xdr:spPr>
        <a:xfrm>
          <a:off x="6858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7" name="テキスト ボックス 296">
          <a:extLst>
            <a:ext uri="{FF2B5EF4-FFF2-40B4-BE49-F238E27FC236}">
              <a16:creationId xmlns:a16="http://schemas.microsoft.com/office/drawing/2014/main" id="{8F53554D-2B87-4B59-8649-110F26EF7189}"/>
            </a:ext>
          </a:extLst>
        </xdr:cNvPr>
        <xdr:cNvSpPr txBox="1"/>
      </xdr:nvSpPr>
      <xdr:spPr>
        <a:xfrm>
          <a:off x="339891" y="1688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8" name="直線コネクタ 297">
          <a:extLst>
            <a:ext uri="{FF2B5EF4-FFF2-40B4-BE49-F238E27FC236}">
              <a16:creationId xmlns:a16="http://schemas.microsoft.com/office/drawing/2014/main" id="{441E69FD-57DA-4D9B-B96A-4086A88AAEEE}"/>
            </a:ext>
          </a:extLst>
        </xdr:cNvPr>
        <xdr:cNvCxnSpPr/>
      </xdr:nvCxnSpPr>
      <xdr:spPr>
        <a:xfrm>
          <a:off x="6858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9" name="テキスト ボックス 298">
          <a:extLst>
            <a:ext uri="{FF2B5EF4-FFF2-40B4-BE49-F238E27FC236}">
              <a16:creationId xmlns:a16="http://schemas.microsoft.com/office/drawing/2014/main" id="{A774D15D-65CE-4A2B-9F9D-3FA606378D3B}"/>
            </a:ext>
          </a:extLst>
        </xdr:cNvPr>
        <xdr:cNvSpPr txBox="1"/>
      </xdr:nvSpPr>
      <xdr:spPr>
        <a:xfrm>
          <a:off x="339891" y="16450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4FE16FD0-B12A-4A88-9D06-AC3C382606A9}"/>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1" name="テキスト ボックス 300">
          <a:extLst>
            <a:ext uri="{FF2B5EF4-FFF2-40B4-BE49-F238E27FC236}">
              <a16:creationId xmlns:a16="http://schemas.microsoft.com/office/drawing/2014/main" id="{FC8ED462-AA59-4D82-BB40-6BA2995379B0}"/>
            </a:ext>
          </a:extLst>
        </xdr:cNvPr>
        <xdr:cNvSpPr txBox="1"/>
      </xdr:nvSpPr>
      <xdr:spPr>
        <a:xfrm>
          <a:off x="339891" y="16012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CBCD7EBA-EA5C-4030-94FC-887E1A803064}"/>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107</xdr:row>
      <xdr:rowOff>19050</xdr:rowOff>
    </xdr:to>
    <xdr:cxnSp macro="">
      <xdr:nvCxnSpPr>
        <xdr:cNvPr id="303" name="直線コネクタ 302">
          <a:extLst>
            <a:ext uri="{FF2B5EF4-FFF2-40B4-BE49-F238E27FC236}">
              <a16:creationId xmlns:a16="http://schemas.microsoft.com/office/drawing/2014/main" id="{261B039A-3F80-4FA3-8E16-6D25551C665F}"/>
            </a:ext>
          </a:extLst>
        </xdr:cNvPr>
        <xdr:cNvCxnSpPr/>
      </xdr:nvCxnSpPr>
      <xdr:spPr>
        <a:xfrm flipV="1">
          <a:off x="4177665" y="16466820"/>
          <a:ext cx="0" cy="121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22877</xdr:rowOff>
    </xdr:from>
    <xdr:ext cx="405111" cy="259045"/>
    <xdr:sp macro="" textlink="">
      <xdr:nvSpPr>
        <xdr:cNvPr id="304" name="【市民会館】&#10;有形固定資産減価償却率最小値テキスト">
          <a:extLst>
            <a:ext uri="{FF2B5EF4-FFF2-40B4-BE49-F238E27FC236}">
              <a16:creationId xmlns:a16="http://schemas.microsoft.com/office/drawing/2014/main" id="{A7C26652-9591-4C28-818B-7A1DE3A3A00D}"/>
            </a:ext>
          </a:extLst>
        </xdr:cNvPr>
        <xdr:cNvSpPr txBox="1"/>
      </xdr:nvSpPr>
      <xdr:spPr>
        <a:xfrm>
          <a:off x="4216400"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19050</xdr:rowOff>
    </xdr:from>
    <xdr:to>
      <xdr:col>24</xdr:col>
      <xdr:colOff>152400</xdr:colOff>
      <xdr:row>107</xdr:row>
      <xdr:rowOff>19050</xdr:rowOff>
    </xdr:to>
    <xdr:cxnSp macro="">
      <xdr:nvCxnSpPr>
        <xdr:cNvPr id="305" name="直線コネクタ 304">
          <a:extLst>
            <a:ext uri="{FF2B5EF4-FFF2-40B4-BE49-F238E27FC236}">
              <a16:creationId xmlns:a16="http://schemas.microsoft.com/office/drawing/2014/main" id="{37F5EB34-EA7A-450A-B48E-B620BEB85FD1}"/>
            </a:ext>
          </a:extLst>
        </xdr:cNvPr>
        <xdr:cNvCxnSpPr/>
      </xdr:nvCxnSpPr>
      <xdr:spPr>
        <a:xfrm>
          <a:off x="4108450" y="17684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D39F7CB0-CC5F-45F1-964B-5E9D60DE0BEA}"/>
            </a:ext>
          </a:extLst>
        </xdr:cNvPr>
        <xdr:cNvSpPr txBox="1"/>
      </xdr:nvSpPr>
      <xdr:spPr>
        <a:xfrm>
          <a:off x="4216400" y="1624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07" name="直線コネクタ 306">
          <a:extLst>
            <a:ext uri="{FF2B5EF4-FFF2-40B4-BE49-F238E27FC236}">
              <a16:creationId xmlns:a16="http://schemas.microsoft.com/office/drawing/2014/main" id="{BED46CEB-7368-404A-A3E5-B0E8490F9E2F}"/>
            </a:ext>
          </a:extLst>
        </xdr:cNvPr>
        <xdr:cNvCxnSpPr/>
      </xdr:nvCxnSpPr>
      <xdr:spPr>
        <a:xfrm>
          <a:off x="4108450" y="16466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59707</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CBE2F314-51B6-4D7C-B8E1-B4DD16106200}"/>
            </a:ext>
          </a:extLst>
        </xdr:cNvPr>
        <xdr:cNvSpPr txBox="1"/>
      </xdr:nvSpPr>
      <xdr:spPr>
        <a:xfrm>
          <a:off x="4216400" y="1673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309" name="フローチャート: 判断 308">
          <a:extLst>
            <a:ext uri="{FF2B5EF4-FFF2-40B4-BE49-F238E27FC236}">
              <a16:creationId xmlns:a16="http://schemas.microsoft.com/office/drawing/2014/main" id="{FFA54A1E-3B31-4DBF-B12F-BDD284FF49AD}"/>
            </a:ext>
          </a:extLst>
        </xdr:cNvPr>
        <xdr:cNvSpPr/>
      </xdr:nvSpPr>
      <xdr:spPr>
        <a:xfrm>
          <a:off x="4127500" y="168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9398</xdr:rowOff>
    </xdr:from>
    <xdr:to>
      <xdr:col>20</xdr:col>
      <xdr:colOff>38100</xdr:colOff>
      <xdr:row>102</xdr:row>
      <xdr:rowOff>110998</xdr:rowOff>
    </xdr:to>
    <xdr:sp macro="" textlink="">
      <xdr:nvSpPr>
        <xdr:cNvPr id="310" name="フローチャート: 判断 309">
          <a:extLst>
            <a:ext uri="{FF2B5EF4-FFF2-40B4-BE49-F238E27FC236}">
              <a16:creationId xmlns:a16="http://schemas.microsoft.com/office/drawing/2014/main" id="{9FFD2BBE-F71D-459C-B9C4-8BB153879176}"/>
            </a:ext>
          </a:extLst>
        </xdr:cNvPr>
        <xdr:cNvSpPr/>
      </xdr:nvSpPr>
      <xdr:spPr>
        <a:xfrm>
          <a:off x="3384550" y="168495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7113</xdr:rowOff>
    </xdr:from>
    <xdr:to>
      <xdr:col>15</xdr:col>
      <xdr:colOff>101600</xdr:colOff>
      <xdr:row>102</xdr:row>
      <xdr:rowOff>108713</xdr:rowOff>
    </xdr:to>
    <xdr:sp macro="" textlink="">
      <xdr:nvSpPr>
        <xdr:cNvPr id="311" name="フローチャート: 判断 310">
          <a:extLst>
            <a:ext uri="{FF2B5EF4-FFF2-40B4-BE49-F238E27FC236}">
              <a16:creationId xmlns:a16="http://schemas.microsoft.com/office/drawing/2014/main" id="{10B66144-2483-48DC-BD96-BA41FA4F08B6}"/>
            </a:ext>
          </a:extLst>
        </xdr:cNvPr>
        <xdr:cNvSpPr/>
      </xdr:nvSpPr>
      <xdr:spPr>
        <a:xfrm>
          <a:off x="2571750" y="1684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103124</xdr:rowOff>
    </xdr:from>
    <xdr:to>
      <xdr:col>10</xdr:col>
      <xdr:colOff>165100</xdr:colOff>
      <xdr:row>102</xdr:row>
      <xdr:rowOff>33274</xdr:rowOff>
    </xdr:to>
    <xdr:sp macro="" textlink="">
      <xdr:nvSpPr>
        <xdr:cNvPr id="312" name="フローチャート: 判断 311">
          <a:extLst>
            <a:ext uri="{FF2B5EF4-FFF2-40B4-BE49-F238E27FC236}">
              <a16:creationId xmlns:a16="http://schemas.microsoft.com/office/drawing/2014/main" id="{F5813A81-9546-4144-BAEB-0DFD794B1975}"/>
            </a:ext>
          </a:extLst>
        </xdr:cNvPr>
        <xdr:cNvSpPr/>
      </xdr:nvSpPr>
      <xdr:spPr>
        <a:xfrm>
          <a:off x="1778000" y="16778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141987</xdr:rowOff>
    </xdr:from>
    <xdr:to>
      <xdr:col>6</xdr:col>
      <xdr:colOff>38100</xdr:colOff>
      <xdr:row>102</xdr:row>
      <xdr:rowOff>72137</xdr:rowOff>
    </xdr:to>
    <xdr:sp macro="" textlink="">
      <xdr:nvSpPr>
        <xdr:cNvPr id="313" name="フローチャート: 判断 312">
          <a:extLst>
            <a:ext uri="{FF2B5EF4-FFF2-40B4-BE49-F238E27FC236}">
              <a16:creationId xmlns:a16="http://schemas.microsoft.com/office/drawing/2014/main" id="{33489E3C-1306-4A2C-9DCA-2E7CAE678173}"/>
            </a:ext>
          </a:extLst>
        </xdr:cNvPr>
        <xdr:cNvSpPr/>
      </xdr:nvSpPr>
      <xdr:spPr>
        <a:xfrm>
          <a:off x="984250" y="168170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997D86F6-8889-4989-93B6-A48727CEF8AF}"/>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EA9CC410-8771-4C8C-AABF-544D78CA4FC5}"/>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B7EBEEB0-355A-4E1E-8D1C-EA6B8B9B2979}"/>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E0D9C76-42BC-408C-9E66-1CE6DE12B5EC}"/>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57784E18-65EF-4962-9778-260ECE9ED416}"/>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139700</xdr:rowOff>
    </xdr:from>
    <xdr:to>
      <xdr:col>24</xdr:col>
      <xdr:colOff>114300</xdr:colOff>
      <xdr:row>107</xdr:row>
      <xdr:rowOff>69850</xdr:rowOff>
    </xdr:to>
    <xdr:sp macro="" textlink="">
      <xdr:nvSpPr>
        <xdr:cNvPr id="319" name="楕円 318">
          <a:extLst>
            <a:ext uri="{FF2B5EF4-FFF2-40B4-BE49-F238E27FC236}">
              <a16:creationId xmlns:a16="http://schemas.microsoft.com/office/drawing/2014/main" id="{49A37B09-572A-49CF-8DDF-6B96B84426C9}"/>
            </a:ext>
          </a:extLst>
        </xdr:cNvPr>
        <xdr:cNvSpPr/>
      </xdr:nvSpPr>
      <xdr:spPr>
        <a:xfrm>
          <a:off x="4127500" y="17640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54627</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0E180B40-1E95-4553-9F11-8F8632175F7B}"/>
            </a:ext>
          </a:extLst>
        </xdr:cNvPr>
        <xdr:cNvSpPr txBox="1"/>
      </xdr:nvSpPr>
      <xdr:spPr>
        <a:xfrm>
          <a:off x="4216400"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98552</xdr:rowOff>
    </xdr:from>
    <xdr:to>
      <xdr:col>20</xdr:col>
      <xdr:colOff>38100</xdr:colOff>
      <xdr:row>107</xdr:row>
      <xdr:rowOff>28702</xdr:rowOff>
    </xdr:to>
    <xdr:sp macro="" textlink="">
      <xdr:nvSpPr>
        <xdr:cNvPr id="321" name="楕円 320">
          <a:extLst>
            <a:ext uri="{FF2B5EF4-FFF2-40B4-BE49-F238E27FC236}">
              <a16:creationId xmlns:a16="http://schemas.microsoft.com/office/drawing/2014/main" id="{4905F25C-8AAA-40F9-AEFD-195B04D894B2}"/>
            </a:ext>
          </a:extLst>
        </xdr:cNvPr>
        <xdr:cNvSpPr/>
      </xdr:nvSpPr>
      <xdr:spPr>
        <a:xfrm>
          <a:off x="3384550" y="175991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149352</xdr:rowOff>
    </xdr:from>
    <xdr:to>
      <xdr:col>24</xdr:col>
      <xdr:colOff>63500</xdr:colOff>
      <xdr:row>107</xdr:row>
      <xdr:rowOff>19050</xdr:rowOff>
    </xdr:to>
    <xdr:cxnSp macro="">
      <xdr:nvCxnSpPr>
        <xdr:cNvPr id="322" name="直線コネクタ 321">
          <a:extLst>
            <a:ext uri="{FF2B5EF4-FFF2-40B4-BE49-F238E27FC236}">
              <a16:creationId xmlns:a16="http://schemas.microsoft.com/office/drawing/2014/main" id="{A2CC6FD5-CC08-4867-8F38-86005DD0C308}"/>
            </a:ext>
          </a:extLst>
        </xdr:cNvPr>
        <xdr:cNvCxnSpPr/>
      </xdr:nvCxnSpPr>
      <xdr:spPr>
        <a:xfrm>
          <a:off x="3429000" y="17649952"/>
          <a:ext cx="7493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55118</xdr:rowOff>
    </xdr:from>
    <xdr:to>
      <xdr:col>15</xdr:col>
      <xdr:colOff>101600</xdr:colOff>
      <xdr:row>106</xdr:row>
      <xdr:rowOff>156718</xdr:rowOff>
    </xdr:to>
    <xdr:sp macro="" textlink="">
      <xdr:nvSpPr>
        <xdr:cNvPr id="323" name="楕円 322">
          <a:extLst>
            <a:ext uri="{FF2B5EF4-FFF2-40B4-BE49-F238E27FC236}">
              <a16:creationId xmlns:a16="http://schemas.microsoft.com/office/drawing/2014/main" id="{9B28F227-CC17-4793-83FC-A2D9ADFFFF4E}"/>
            </a:ext>
          </a:extLst>
        </xdr:cNvPr>
        <xdr:cNvSpPr/>
      </xdr:nvSpPr>
      <xdr:spPr>
        <a:xfrm>
          <a:off x="2571750" y="1755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105918</xdr:rowOff>
    </xdr:from>
    <xdr:to>
      <xdr:col>19</xdr:col>
      <xdr:colOff>177800</xdr:colOff>
      <xdr:row>106</xdr:row>
      <xdr:rowOff>149352</xdr:rowOff>
    </xdr:to>
    <xdr:cxnSp macro="">
      <xdr:nvCxnSpPr>
        <xdr:cNvPr id="324" name="直線コネクタ 323">
          <a:extLst>
            <a:ext uri="{FF2B5EF4-FFF2-40B4-BE49-F238E27FC236}">
              <a16:creationId xmlns:a16="http://schemas.microsoft.com/office/drawing/2014/main" id="{F91784C6-4CB7-4259-8164-FBBE108CD2CD}"/>
            </a:ext>
          </a:extLst>
        </xdr:cNvPr>
        <xdr:cNvCxnSpPr/>
      </xdr:nvCxnSpPr>
      <xdr:spPr>
        <a:xfrm>
          <a:off x="2622550" y="17606518"/>
          <a:ext cx="8064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75692</xdr:rowOff>
    </xdr:from>
    <xdr:to>
      <xdr:col>10</xdr:col>
      <xdr:colOff>165100</xdr:colOff>
      <xdr:row>107</xdr:row>
      <xdr:rowOff>5842</xdr:rowOff>
    </xdr:to>
    <xdr:sp macro="" textlink="">
      <xdr:nvSpPr>
        <xdr:cNvPr id="325" name="楕円 324">
          <a:extLst>
            <a:ext uri="{FF2B5EF4-FFF2-40B4-BE49-F238E27FC236}">
              <a16:creationId xmlns:a16="http://schemas.microsoft.com/office/drawing/2014/main" id="{8AE789F1-5DB3-4271-9009-DA3612BA2927}"/>
            </a:ext>
          </a:extLst>
        </xdr:cNvPr>
        <xdr:cNvSpPr/>
      </xdr:nvSpPr>
      <xdr:spPr>
        <a:xfrm>
          <a:off x="1778000" y="175762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105918</xdr:rowOff>
    </xdr:from>
    <xdr:to>
      <xdr:col>15</xdr:col>
      <xdr:colOff>50800</xdr:colOff>
      <xdr:row>106</xdr:row>
      <xdr:rowOff>126492</xdr:rowOff>
    </xdr:to>
    <xdr:cxnSp macro="">
      <xdr:nvCxnSpPr>
        <xdr:cNvPr id="326" name="直線コネクタ 325">
          <a:extLst>
            <a:ext uri="{FF2B5EF4-FFF2-40B4-BE49-F238E27FC236}">
              <a16:creationId xmlns:a16="http://schemas.microsoft.com/office/drawing/2014/main" id="{A0102D06-2AF7-4FD5-9002-7BA759B35C22}"/>
            </a:ext>
          </a:extLst>
        </xdr:cNvPr>
        <xdr:cNvCxnSpPr/>
      </xdr:nvCxnSpPr>
      <xdr:spPr>
        <a:xfrm flipV="1">
          <a:off x="1828800" y="17606518"/>
          <a:ext cx="7937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34544</xdr:rowOff>
    </xdr:from>
    <xdr:to>
      <xdr:col>6</xdr:col>
      <xdr:colOff>38100</xdr:colOff>
      <xdr:row>106</xdr:row>
      <xdr:rowOff>136144</xdr:rowOff>
    </xdr:to>
    <xdr:sp macro="" textlink="">
      <xdr:nvSpPr>
        <xdr:cNvPr id="327" name="楕円 326">
          <a:extLst>
            <a:ext uri="{FF2B5EF4-FFF2-40B4-BE49-F238E27FC236}">
              <a16:creationId xmlns:a16="http://schemas.microsoft.com/office/drawing/2014/main" id="{ED99FF39-96A5-4E49-9409-201C05E8242B}"/>
            </a:ext>
          </a:extLst>
        </xdr:cNvPr>
        <xdr:cNvSpPr/>
      </xdr:nvSpPr>
      <xdr:spPr>
        <a:xfrm>
          <a:off x="984250" y="175351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85344</xdr:rowOff>
    </xdr:from>
    <xdr:to>
      <xdr:col>10</xdr:col>
      <xdr:colOff>114300</xdr:colOff>
      <xdr:row>106</xdr:row>
      <xdr:rowOff>126492</xdr:rowOff>
    </xdr:to>
    <xdr:cxnSp macro="">
      <xdr:nvCxnSpPr>
        <xdr:cNvPr id="328" name="直線コネクタ 327">
          <a:extLst>
            <a:ext uri="{FF2B5EF4-FFF2-40B4-BE49-F238E27FC236}">
              <a16:creationId xmlns:a16="http://schemas.microsoft.com/office/drawing/2014/main" id="{060A6FA6-FD09-4AF2-8348-DF26618951FA}"/>
            </a:ext>
          </a:extLst>
        </xdr:cNvPr>
        <xdr:cNvCxnSpPr/>
      </xdr:nvCxnSpPr>
      <xdr:spPr>
        <a:xfrm>
          <a:off x="1028700" y="17585944"/>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127525</xdr:rowOff>
    </xdr:from>
    <xdr:ext cx="405111" cy="259045"/>
    <xdr:sp macro="" textlink="">
      <xdr:nvSpPr>
        <xdr:cNvPr id="329" name="n_1aveValue【市民会館】&#10;有形固定資産減価償却率">
          <a:extLst>
            <a:ext uri="{FF2B5EF4-FFF2-40B4-BE49-F238E27FC236}">
              <a16:creationId xmlns:a16="http://schemas.microsoft.com/office/drawing/2014/main" id="{8F008940-FA99-4472-B62C-35FD574EC17B}"/>
            </a:ext>
          </a:extLst>
        </xdr:cNvPr>
        <xdr:cNvSpPr txBox="1"/>
      </xdr:nvSpPr>
      <xdr:spPr>
        <a:xfrm>
          <a:off x="3239144" y="1663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125240</xdr:rowOff>
    </xdr:from>
    <xdr:ext cx="405111" cy="259045"/>
    <xdr:sp macro="" textlink="">
      <xdr:nvSpPr>
        <xdr:cNvPr id="330" name="n_2aveValue【市民会館】&#10;有形固定資産減価償却率">
          <a:extLst>
            <a:ext uri="{FF2B5EF4-FFF2-40B4-BE49-F238E27FC236}">
              <a16:creationId xmlns:a16="http://schemas.microsoft.com/office/drawing/2014/main" id="{F95B6536-C236-499B-B9DC-DF51B58CB561}"/>
            </a:ext>
          </a:extLst>
        </xdr:cNvPr>
        <xdr:cNvSpPr txBox="1"/>
      </xdr:nvSpPr>
      <xdr:spPr>
        <a:xfrm>
          <a:off x="2439044" y="1663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49801</xdr:rowOff>
    </xdr:from>
    <xdr:ext cx="405111" cy="259045"/>
    <xdr:sp macro="" textlink="">
      <xdr:nvSpPr>
        <xdr:cNvPr id="331" name="n_3aveValue【市民会館】&#10;有形固定資産減価償却率">
          <a:extLst>
            <a:ext uri="{FF2B5EF4-FFF2-40B4-BE49-F238E27FC236}">
              <a16:creationId xmlns:a16="http://schemas.microsoft.com/office/drawing/2014/main" id="{9E8636DF-F95F-4915-AC1C-47A31A9BBC29}"/>
            </a:ext>
          </a:extLst>
        </xdr:cNvPr>
        <xdr:cNvSpPr txBox="1"/>
      </xdr:nvSpPr>
      <xdr:spPr>
        <a:xfrm>
          <a:off x="1645294" y="1655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88664</xdr:rowOff>
    </xdr:from>
    <xdr:ext cx="405111" cy="259045"/>
    <xdr:sp macro="" textlink="">
      <xdr:nvSpPr>
        <xdr:cNvPr id="332" name="n_4aveValue【市民会館】&#10;有形固定資産減価償却率">
          <a:extLst>
            <a:ext uri="{FF2B5EF4-FFF2-40B4-BE49-F238E27FC236}">
              <a16:creationId xmlns:a16="http://schemas.microsoft.com/office/drawing/2014/main" id="{1F9EC313-69F5-46F3-89DC-8712EECCC639}"/>
            </a:ext>
          </a:extLst>
        </xdr:cNvPr>
        <xdr:cNvSpPr txBox="1"/>
      </xdr:nvSpPr>
      <xdr:spPr>
        <a:xfrm>
          <a:off x="851544" y="1659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19829</xdr:rowOff>
    </xdr:from>
    <xdr:ext cx="405111" cy="259045"/>
    <xdr:sp macro="" textlink="">
      <xdr:nvSpPr>
        <xdr:cNvPr id="333" name="n_1mainValue【市民会館】&#10;有形固定資産減価償却率">
          <a:extLst>
            <a:ext uri="{FF2B5EF4-FFF2-40B4-BE49-F238E27FC236}">
              <a16:creationId xmlns:a16="http://schemas.microsoft.com/office/drawing/2014/main" id="{019001DF-E1B0-4B48-A739-7D6CE89ED6B2}"/>
            </a:ext>
          </a:extLst>
        </xdr:cNvPr>
        <xdr:cNvSpPr txBox="1"/>
      </xdr:nvSpPr>
      <xdr:spPr>
        <a:xfrm>
          <a:off x="3239144" y="17685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147845</xdr:rowOff>
    </xdr:from>
    <xdr:ext cx="405111" cy="259045"/>
    <xdr:sp macro="" textlink="">
      <xdr:nvSpPr>
        <xdr:cNvPr id="334" name="n_2mainValue【市民会館】&#10;有形固定資産減価償却率">
          <a:extLst>
            <a:ext uri="{FF2B5EF4-FFF2-40B4-BE49-F238E27FC236}">
              <a16:creationId xmlns:a16="http://schemas.microsoft.com/office/drawing/2014/main" id="{7E40D374-9B20-4F4C-AF68-96BD4D7A8D75}"/>
            </a:ext>
          </a:extLst>
        </xdr:cNvPr>
        <xdr:cNvSpPr txBox="1"/>
      </xdr:nvSpPr>
      <xdr:spPr>
        <a:xfrm>
          <a:off x="2439044" y="17648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168419</xdr:rowOff>
    </xdr:from>
    <xdr:ext cx="405111" cy="259045"/>
    <xdr:sp macro="" textlink="">
      <xdr:nvSpPr>
        <xdr:cNvPr id="335" name="n_3mainValue【市民会館】&#10;有形固定資産減価償却率">
          <a:extLst>
            <a:ext uri="{FF2B5EF4-FFF2-40B4-BE49-F238E27FC236}">
              <a16:creationId xmlns:a16="http://schemas.microsoft.com/office/drawing/2014/main" id="{618F0681-EDBB-42E4-9143-D9A74D1BA738}"/>
            </a:ext>
          </a:extLst>
        </xdr:cNvPr>
        <xdr:cNvSpPr txBox="1"/>
      </xdr:nvSpPr>
      <xdr:spPr>
        <a:xfrm>
          <a:off x="1645294" y="1766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127271</xdr:rowOff>
    </xdr:from>
    <xdr:ext cx="405111" cy="259045"/>
    <xdr:sp macro="" textlink="">
      <xdr:nvSpPr>
        <xdr:cNvPr id="336" name="n_4mainValue【市民会館】&#10;有形固定資産減価償却率">
          <a:extLst>
            <a:ext uri="{FF2B5EF4-FFF2-40B4-BE49-F238E27FC236}">
              <a16:creationId xmlns:a16="http://schemas.microsoft.com/office/drawing/2014/main" id="{19DF0C89-C1B6-473F-A75F-A40A8F03D2B2}"/>
            </a:ext>
          </a:extLst>
        </xdr:cNvPr>
        <xdr:cNvSpPr txBox="1"/>
      </xdr:nvSpPr>
      <xdr:spPr>
        <a:xfrm>
          <a:off x="851544" y="17627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1DE9A94E-C76E-4992-AC4F-4A108E0D57E0}"/>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46B93790-637B-487C-863B-D058F793A288}"/>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F42A9834-8FD9-4E45-9522-64624B855C6A}"/>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E1E82A14-EAD5-43EA-81B3-D99D621C0A73}"/>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ED5E94DE-8A39-4252-B899-366CE41455F1}"/>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4690F3B0-2F3D-452E-AFFA-D7417DBB9B19}"/>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E103E88D-8BC7-446D-AC12-27CD4FAE5B69}"/>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99E01E0E-B466-41B1-8D97-8B810C7FF76F}"/>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E8A4F05C-3BE0-4359-8806-605BDA2BB1FD}"/>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A92E84F4-B6D9-43A5-875D-1C01DB6BCC8B}"/>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a:extLst>
            <a:ext uri="{FF2B5EF4-FFF2-40B4-BE49-F238E27FC236}">
              <a16:creationId xmlns:a16="http://schemas.microsoft.com/office/drawing/2014/main" id="{85C723E0-3CB2-419D-8272-D914AFBBE9F0}"/>
            </a:ext>
          </a:extLst>
        </xdr:cNvPr>
        <xdr:cNvCxnSpPr/>
      </xdr:nvCxnSpPr>
      <xdr:spPr>
        <a:xfrm>
          <a:off x="5956300" y="18031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8" name="テキスト ボックス 347">
          <a:extLst>
            <a:ext uri="{FF2B5EF4-FFF2-40B4-BE49-F238E27FC236}">
              <a16:creationId xmlns:a16="http://schemas.microsoft.com/office/drawing/2014/main" id="{58E8036E-8BC0-4168-83B0-E155C99EBDA0}"/>
            </a:ext>
          </a:extLst>
        </xdr:cNvPr>
        <xdr:cNvSpPr txBox="1"/>
      </xdr:nvSpPr>
      <xdr:spPr>
        <a:xfrm>
          <a:off x="55272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a:extLst>
            <a:ext uri="{FF2B5EF4-FFF2-40B4-BE49-F238E27FC236}">
              <a16:creationId xmlns:a16="http://schemas.microsoft.com/office/drawing/2014/main" id="{9DAE1D7B-C8DF-43C4-A493-3A0171A30D9A}"/>
            </a:ext>
          </a:extLst>
        </xdr:cNvPr>
        <xdr:cNvCxnSpPr/>
      </xdr:nvCxnSpPr>
      <xdr:spPr>
        <a:xfrm>
          <a:off x="5956300" y="177174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0" name="テキスト ボックス 349">
          <a:extLst>
            <a:ext uri="{FF2B5EF4-FFF2-40B4-BE49-F238E27FC236}">
              <a16:creationId xmlns:a16="http://schemas.microsoft.com/office/drawing/2014/main" id="{B91B4477-6646-437E-B64C-A6D569EC1658}"/>
            </a:ext>
          </a:extLst>
        </xdr:cNvPr>
        <xdr:cNvSpPr txBox="1"/>
      </xdr:nvSpPr>
      <xdr:spPr>
        <a:xfrm>
          <a:off x="552722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a:extLst>
            <a:ext uri="{FF2B5EF4-FFF2-40B4-BE49-F238E27FC236}">
              <a16:creationId xmlns:a16="http://schemas.microsoft.com/office/drawing/2014/main" id="{144F45E1-598C-4FA8-A3D5-77D7D82AC23C}"/>
            </a:ext>
          </a:extLst>
        </xdr:cNvPr>
        <xdr:cNvCxnSpPr/>
      </xdr:nvCxnSpPr>
      <xdr:spPr>
        <a:xfrm>
          <a:off x="5956300" y="17403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2" name="テキスト ボックス 351">
          <a:extLst>
            <a:ext uri="{FF2B5EF4-FFF2-40B4-BE49-F238E27FC236}">
              <a16:creationId xmlns:a16="http://schemas.microsoft.com/office/drawing/2014/main" id="{23EF84D8-CD50-4F54-9F37-3687112E6463}"/>
            </a:ext>
          </a:extLst>
        </xdr:cNvPr>
        <xdr:cNvSpPr txBox="1"/>
      </xdr:nvSpPr>
      <xdr:spPr>
        <a:xfrm>
          <a:off x="552722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a:extLst>
            <a:ext uri="{FF2B5EF4-FFF2-40B4-BE49-F238E27FC236}">
              <a16:creationId xmlns:a16="http://schemas.microsoft.com/office/drawing/2014/main" id="{7B30D33A-4088-47A8-88F9-79C4EEE16D30}"/>
            </a:ext>
          </a:extLst>
        </xdr:cNvPr>
        <xdr:cNvCxnSpPr/>
      </xdr:nvCxnSpPr>
      <xdr:spPr>
        <a:xfrm>
          <a:off x="5956300" y="170896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4" name="テキスト ボックス 353">
          <a:extLst>
            <a:ext uri="{FF2B5EF4-FFF2-40B4-BE49-F238E27FC236}">
              <a16:creationId xmlns:a16="http://schemas.microsoft.com/office/drawing/2014/main" id="{EF22D461-8C2A-4717-B483-456E18726E35}"/>
            </a:ext>
          </a:extLst>
        </xdr:cNvPr>
        <xdr:cNvSpPr txBox="1"/>
      </xdr:nvSpPr>
      <xdr:spPr>
        <a:xfrm>
          <a:off x="552722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a:extLst>
            <a:ext uri="{FF2B5EF4-FFF2-40B4-BE49-F238E27FC236}">
              <a16:creationId xmlns:a16="http://schemas.microsoft.com/office/drawing/2014/main" id="{73DBAB43-D0BD-4D72-A9E2-FDF77B1B4AC0}"/>
            </a:ext>
          </a:extLst>
        </xdr:cNvPr>
        <xdr:cNvCxnSpPr/>
      </xdr:nvCxnSpPr>
      <xdr:spPr>
        <a:xfrm>
          <a:off x="5956300" y="167757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6" name="テキスト ボックス 355">
          <a:extLst>
            <a:ext uri="{FF2B5EF4-FFF2-40B4-BE49-F238E27FC236}">
              <a16:creationId xmlns:a16="http://schemas.microsoft.com/office/drawing/2014/main" id="{813EDF40-B5E6-4E43-A107-9C5ED930715C}"/>
            </a:ext>
          </a:extLst>
        </xdr:cNvPr>
        <xdr:cNvSpPr txBox="1"/>
      </xdr:nvSpPr>
      <xdr:spPr>
        <a:xfrm>
          <a:off x="552722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a:extLst>
            <a:ext uri="{FF2B5EF4-FFF2-40B4-BE49-F238E27FC236}">
              <a16:creationId xmlns:a16="http://schemas.microsoft.com/office/drawing/2014/main" id="{497D7BFA-729F-4ABB-AF58-70E57F8D66A1}"/>
            </a:ext>
          </a:extLst>
        </xdr:cNvPr>
        <xdr:cNvCxnSpPr/>
      </xdr:nvCxnSpPr>
      <xdr:spPr>
        <a:xfrm>
          <a:off x="5956300" y="164619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8" name="テキスト ボックス 357">
          <a:extLst>
            <a:ext uri="{FF2B5EF4-FFF2-40B4-BE49-F238E27FC236}">
              <a16:creationId xmlns:a16="http://schemas.microsoft.com/office/drawing/2014/main" id="{8D0C20B5-0238-4902-9D55-00A7B201A197}"/>
            </a:ext>
          </a:extLst>
        </xdr:cNvPr>
        <xdr:cNvSpPr txBox="1"/>
      </xdr:nvSpPr>
      <xdr:spPr>
        <a:xfrm>
          <a:off x="552722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F3D93334-A2E4-4DD9-BB2A-E40F61022DAB}"/>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60BBCE8F-15D8-4440-8ACB-82B678BED02F}"/>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9282E13C-3F66-4B94-9780-E11EB055DF5A}"/>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89263</xdr:rowOff>
    </xdr:from>
    <xdr:to>
      <xdr:col>54</xdr:col>
      <xdr:colOff>189865</xdr:colOff>
      <xdr:row>108</xdr:row>
      <xdr:rowOff>66402</xdr:rowOff>
    </xdr:to>
    <xdr:cxnSp macro="">
      <xdr:nvCxnSpPr>
        <xdr:cNvPr id="362" name="直線コネクタ 361">
          <a:extLst>
            <a:ext uri="{FF2B5EF4-FFF2-40B4-BE49-F238E27FC236}">
              <a16:creationId xmlns:a16="http://schemas.microsoft.com/office/drawing/2014/main" id="{49722EF8-F999-4650-9614-3D347C8DADF3}"/>
            </a:ext>
          </a:extLst>
        </xdr:cNvPr>
        <xdr:cNvCxnSpPr/>
      </xdr:nvCxnSpPr>
      <xdr:spPr>
        <a:xfrm flipV="1">
          <a:off x="9429115" y="16599263"/>
          <a:ext cx="0" cy="129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70229</xdr:rowOff>
    </xdr:from>
    <xdr:ext cx="469744" cy="259045"/>
    <xdr:sp macro="" textlink="">
      <xdr:nvSpPr>
        <xdr:cNvPr id="363" name="【市民会館】&#10;一人当たり面積最小値テキスト">
          <a:extLst>
            <a:ext uri="{FF2B5EF4-FFF2-40B4-BE49-F238E27FC236}">
              <a16:creationId xmlns:a16="http://schemas.microsoft.com/office/drawing/2014/main" id="{BA94B0A5-05A2-4FD0-A22D-CC9840E9E199}"/>
            </a:ext>
          </a:extLst>
        </xdr:cNvPr>
        <xdr:cNvSpPr txBox="1"/>
      </xdr:nvSpPr>
      <xdr:spPr>
        <a:xfrm>
          <a:off x="9467850" y="1790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66402</xdr:rowOff>
    </xdr:from>
    <xdr:to>
      <xdr:col>55</xdr:col>
      <xdr:colOff>88900</xdr:colOff>
      <xdr:row>108</xdr:row>
      <xdr:rowOff>66402</xdr:rowOff>
    </xdr:to>
    <xdr:cxnSp macro="">
      <xdr:nvCxnSpPr>
        <xdr:cNvPr id="364" name="直線コネクタ 363">
          <a:extLst>
            <a:ext uri="{FF2B5EF4-FFF2-40B4-BE49-F238E27FC236}">
              <a16:creationId xmlns:a16="http://schemas.microsoft.com/office/drawing/2014/main" id="{B7B8F8E3-3A2D-4721-A255-A951BD927AC3}"/>
            </a:ext>
          </a:extLst>
        </xdr:cNvPr>
        <xdr:cNvCxnSpPr/>
      </xdr:nvCxnSpPr>
      <xdr:spPr>
        <a:xfrm>
          <a:off x="9359900" y="178972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35940</xdr:rowOff>
    </xdr:from>
    <xdr:ext cx="469744" cy="259045"/>
    <xdr:sp macro="" textlink="">
      <xdr:nvSpPr>
        <xdr:cNvPr id="365" name="【市民会館】&#10;一人当たり面積最大値テキスト">
          <a:extLst>
            <a:ext uri="{FF2B5EF4-FFF2-40B4-BE49-F238E27FC236}">
              <a16:creationId xmlns:a16="http://schemas.microsoft.com/office/drawing/2014/main" id="{6EEA3BD9-5EEA-4BD3-BAA8-2BA290E84855}"/>
            </a:ext>
          </a:extLst>
        </xdr:cNvPr>
        <xdr:cNvSpPr txBox="1"/>
      </xdr:nvSpPr>
      <xdr:spPr>
        <a:xfrm>
          <a:off x="9467850" y="163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89263</xdr:rowOff>
    </xdr:from>
    <xdr:to>
      <xdr:col>55</xdr:col>
      <xdr:colOff>88900</xdr:colOff>
      <xdr:row>100</xdr:row>
      <xdr:rowOff>89263</xdr:rowOff>
    </xdr:to>
    <xdr:cxnSp macro="">
      <xdr:nvCxnSpPr>
        <xdr:cNvPr id="366" name="直線コネクタ 365">
          <a:extLst>
            <a:ext uri="{FF2B5EF4-FFF2-40B4-BE49-F238E27FC236}">
              <a16:creationId xmlns:a16="http://schemas.microsoft.com/office/drawing/2014/main" id="{575DFF6A-0DAA-4328-92C3-10B04C5190E8}"/>
            </a:ext>
          </a:extLst>
        </xdr:cNvPr>
        <xdr:cNvCxnSpPr/>
      </xdr:nvCxnSpPr>
      <xdr:spPr>
        <a:xfrm>
          <a:off x="9359900" y="165992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116857</xdr:rowOff>
    </xdr:from>
    <xdr:ext cx="469744" cy="259045"/>
    <xdr:sp macro="" textlink="">
      <xdr:nvSpPr>
        <xdr:cNvPr id="367" name="【市民会館】&#10;一人当たり面積平均値テキスト">
          <a:extLst>
            <a:ext uri="{FF2B5EF4-FFF2-40B4-BE49-F238E27FC236}">
              <a16:creationId xmlns:a16="http://schemas.microsoft.com/office/drawing/2014/main" id="{E7001D69-B178-4770-A4D3-7BA5420D22EA}"/>
            </a:ext>
          </a:extLst>
        </xdr:cNvPr>
        <xdr:cNvSpPr txBox="1"/>
      </xdr:nvSpPr>
      <xdr:spPr>
        <a:xfrm>
          <a:off x="9467850" y="17122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368" name="フローチャート: 判断 367">
          <a:extLst>
            <a:ext uri="{FF2B5EF4-FFF2-40B4-BE49-F238E27FC236}">
              <a16:creationId xmlns:a16="http://schemas.microsoft.com/office/drawing/2014/main" id="{79E43150-8D07-4F7F-8A6B-DCBEB9FA0C4C}"/>
            </a:ext>
          </a:extLst>
        </xdr:cNvPr>
        <xdr:cNvSpPr/>
      </xdr:nvSpPr>
      <xdr:spPr>
        <a:xfrm>
          <a:off x="9398000" y="17264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136434</xdr:rowOff>
    </xdr:from>
    <xdr:to>
      <xdr:col>50</xdr:col>
      <xdr:colOff>165100</xdr:colOff>
      <xdr:row>105</xdr:row>
      <xdr:rowOff>66584</xdr:rowOff>
    </xdr:to>
    <xdr:sp macro="" textlink="">
      <xdr:nvSpPr>
        <xdr:cNvPr id="369" name="フローチャート: 判断 368">
          <a:extLst>
            <a:ext uri="{FF2B5EF4-FFF2-40B4-BE49-F238E27FC236}">
              <a16:creationId xmlns:a16="http://schemas.microsoft.com/office/drawing/2014/main" id="{94DF6504-76C8-472F-B346-7F848AC36A5A}"/>
            </a:ext>
          </a:extLst>
        </xdr:cNvPr>
        <xdr:cNvSpPr/>
      </xdr:nvSpPr>
      <xdr:spPr>
        <a:xfrm>
          <a:off x="8636000" y="173068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370" name="フローチャート: 判断 369">
          <a:extLst>
            <a:ext uri="{FF2B5EF4-FFF2-40B4-BE49-F238E27FC236}">
              <a16:creationId xmlns:a16="http://schemas.microsoft.com/office/drawing/2014/main" id="{1BC0872A-CF2D-4BE4-8222-1FCB947FFD12}"/>
            </a:ext>
          </a:extLst>
        </xdr:cNvPr>
        <xdr:cNvSpPr/>
      </xdr:nvSpPr>
      <xdr:spPr>
        <a:xfrm>
          <a:off x="7842250" y="173166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149498</xdr:rowOff>
    </xdr:from>
    <xdr:to>
      <xdr:col>41</xdr:col>
      <xdr:colOff>101600</xdr:colOff>
      <xdr:row>105</xdr:row>
      <xdr:rowOff>79648</xdr:rowOff>
    </xdr:to>
    <xdr:sp macro="" textlink="">
      <xdr:nvSpPr>
        <xdr:cNvPr id="371" name="フローチャート: 判断 370">
          <a:extLst>
            <a:ext uri="{FF2B5EF4-FFF2-40B4-BE49-F238E27FC236}">
              <a16:creationId xmlns:a16="http://schemas.microsoft.com/office/drawing/2014/main" id="{6F8B3B1A-1394-43D0-ADCB-4889E58403EF}"/>
            </a:ext>
          </a:extLst>
        </xdr:cNvPr>
        <xdr:cNvSpPr/>
      </xdr:nvSpPr>
      <xdr:spPr>
        <a:xfrm>
          <a:off x="7029450" y="173198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159294</xdr:rowOff>
    </xdr:from>
    <xdr:to>
      <xdr:col>36</xdr:col>
      <xdr:colOff>165100</xdr:colOff>
      <xdr:row>105</xdr:row>
      <xdr:rowOff>89444</xdr:rowOff>
    </xdr:to>
    <xdr:sp macro="" textlink="">
      <xdr:nvSpPr>
        <xdr:cNvPr id="372" name="フローチャート: 判断 371">
          <a:extLst>
            <a:ext uri="{FF2B5EF4-FFF2-40B4-BE49-F238E27FC236}">
              <a16:creationId xmlns:a16="http://schemas.microsoft.com/office/drawing/2014/main" id="{446777B7-E194-4B66-9F66-6466237A17DE}"/>
            </a:ext>
          </a:extLst>
        </xdr:cNvPr>
        <xdr:cNvSpPr/>
      </xdr:nvSpPr>
      <xdr:spPr>
        <a:xfrm>
          <a:off x="6235700" y="173296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7543DF16-F4CC-4217-ACF9-AB95724E15D8}"/>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E69F0EA7-2E1F-4219-B9E2-3AED729F6052}"/>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998CD5D-FAD3-437E-AB61-60FC6EAD2311}"/>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7EB111D-1155-4E79-BA71-9E76B61F7F41}"/>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7359D112-15E5-4D67-8EC3-8F68A77E2AA1}"/>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131536</xdr:rowOff>
    </xdr:from>
    <xdr:to>
      <xdr:col>55</xdr:col>
      <xdr:colOff>50800</xdr:colOff>
      <xdr:row>108</xdr:row>
      <xdr:rowOff>61686</xdr:rowOff>
    </xdr:to>
    <xdr:sp macro="" textlink="">
      <xdr:nvSpPr>
        <xdr:cNvPr id="378" name="楕円 377">
          <a:extLst>
            <a:ext uri="{FF2B5EF4-FFF2-40B4-BE49-F238E27FC236}">
              <a16:creationId xmlns:a16="http://schemas.microsoft.com/office/drawing/2014/main" id="{16870F34-C882-411D-B1D0-755DB6F6CB1F}"/>
            </a:ext>
          </a:extLst>
        </xdr:cNvPr>
        <xdr:cNvSpPr/>
      </xdr:nvSpPr>
      <xdr:spPr>
        <a:xfrm>
          <a:off x="9398000" y="177972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46463</xdr:rowOff>
    </xdr:from>
    <xdr:ext cx="469744" cy="259045"/>
    <xdr:sp macro="" textlink="">
      <xdr:nvSpPr>
        <xdr:cNvPr id="379" name="【市民会館】&#10;一人当たり面積該当値テキスト">
          <a:extLst>
            <a:ext uri="{FF2B5EF4-FFF2-40B4-BE49-F238E27FC236}">
              <a16:creationId xmlns:a16="http://schemas.microsoft.com/office/drawing/2014/main" id="{2C159176-3DB0-4640-A9E5-F86B10639C54}"/>
            </a:ext>
          </a:extLst>
        </xdr:cNvPr>
        <xdr:cNvSpPr txBox="1"/>
      </xdr:nvSpPr>
      <xdr:spPr>
        <a:xfrm>
          <a:off x="9467850" y="177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134801</xdr:rowOff>
    </xdr:from>
    <xdr:to>
      <xdr:col>50</xdr:col>
      <xdr:colOff>165100</xdr:colOff>
      <xdr:row>108</xdr:row>
      <xdr:rowOff>64951</xdr:rowOff>
    </xdr:to>
    <xdr:sp macro="" textlink="">
      <xdr:nvSpPr>
        <xdr:cNvPr id="380" name="楕円 379">
          <a:extLst>
            <a:ext uri="{FF2B5EF4-FFF2-40B4-BE49-F238E27FC236}">
              <a16:creationId xmlns:a16="http://schemas.microsoft.com/office/drawing/2014/main" id="{20A0D8F7-9792-47CA-AC80-51BAF840DEA6}"/>
            </a:ext>
          </a:extLst>
        </xdr:cNvPr>
        <xdr:cNvSpPr/>
      </xdr:nvSpPr>
      <xdr:spPr>
        <a:xfrm>
          <a:off x="8636000" y="178005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10886</xdr:rowOff>
    </xdr:from>
    <xdr:to>
      <xdr:col>55</xdr:col>
      <xdr:colOff>0</xdr:colOff>
      <xdr:row>108</xdr:row>
      <xdr:rowOff>14151</xdr:rowOff>
    </xdr:to>
    <xdr:cxnSp macro="">
      <xdr:nvCxnSpPr>
        <xdr:cNvPr id="381" name="直線コネクタ 380">
          <a:extLst>
            <a:ext uri="{FF2B5EF4-FFF2-40B4-BE49-F238E27FC236}">
              <a16:creationId xmlns:a16="http://schemas.microsoft.com/office/drawing/2014/main" id="{1D111E58-FD92-470C-BC22-AA12A0AB94EB}"/>
            </a:ext>
          </a:extLst>
        </xdr:cNvPr>
        <xdr:cNvCxnSpPr/>
      </xdr:nvCxnSpPr>
      <xdr:spPr>
        <a:xfrm flipV="1">
          <a:off x="8686800" y="17841686"/>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138068</xdr:rowOff>
    </xdr:from>
    <xdr:to>
      <xdr:col>46</xdr:col>
      <xdr:colOff>38100</xdr:colOff>
      <xdr:row>108</xdr:row>
      <xdr:rowOff>68218</xdr:rowOff>
    </xdr:to>
    <xdr:sp macro="" textlink="">
      <xdr:nvSpPr>
        <xdr:cNvPr id="382" name="楕円 381">
          <a:extLst>
            <a:ext uri="{FF2B5EF4-FFF2-40B4-BE49-F238E27FC236}">
              <a16:creationId xmlns:a16="http://schemas.microsoft.com/office/drawing/2014/main" id="{AE53B0C9-23B1-4EF7-BAAD-EA0768EC9693}"/>
            </a:ext>
          </a:extLst>
        </xdr:cNvPr>
        <xdr:cNvSpPr/>
      </xdr:nvSpPr>
      <xdr:spPr>
        <a:xfrm>
          <a:off x="7842250" y="178037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14151</xdr:rowOff>
    </xdr:from>
    <xdr:to>
      <xdr:col>50</xdr:col>
      <xdr:colOff>114300</xdr:colOff>
      <xdr:row>108</xdr:row>
      <xdr:rowOff>17418</xdr:rowOff>
    </xdr:to>
    <xdr:cxnSp macro="">
      <xdr:nvCxnSpPr>
        <xdr:cNvPr id="383" name="直線コネクタ 382">
          <a:extLst>
            <a:ext uri="{FF2B5EF4-FFF2-40B4-BE49-F238E27FC236}">
              <a16:creationId xmlns:a16="http://schemas.microsoft.com/office/drawing/2014/main" id="{C4273E50-8B8E-42F0-ACEA-894C28C1E7AF}"/>
            </a:ext>
          </a:extLst>
        </xdr:cNvPr>
        <xdr:cNvCxnSpPr/>
      </xdr:nvCxnSpPr>
      <xdr:spPr>
        <a:xfrm flipV="1">
          <a:off x="7886700" y="17844951"/>
          <a:ext cx="8001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141332</xdr:rowOff>
    </xdr:from>
    <xdr:to>
      <xdr:col>41</xdr:col>
      <xdr:colOff>101600</xdr:colOff>
      <xdr:row>108</xdr:row>
      <xdr:rowOff>71482</xdr:rowOff>
    </xdr:to>
    <xdr:sp macro="" textlink="">
      <xdr:nvSpPr>
        <xdr:cNvPr id="384" name="楕円 383">
          <a:extLst>
            <a:ext uri="{FF2B5EF4-FFF2-40B4-BE49-F238E27FC236}">
              <a16:creationId xmlns:a16="http://schemas.microsoft.com/office/drawing/2014/main" id="{08737188-7495-40A1-AF5C-FBF604DD0CE0}"/>
            </a:ext>
          </a:extLst>
        </xdr:cNvPr>
        <xdr:cNvSpPr/>
      </xdr:nvSpPr>
      <xdr:spPr>
        <a:xfrm>
          <a:off x="7029450" y="178070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17418</xdr:rowOff>
    </xdr:from>
    <xdr:to>
      <xdr:col>45</xdr:col>
      <xdr:colOff>177800</xdr:colOff>
      <xdr:row>108</xdr:row>
      <xdr:rowOff>20682</xdr:rowOff>
    </xdr:to>
    <xdr:cxnSp macro="">
      <xdr:nvCxnSpPr>
        <xdr:cNvPr id="385" name="直線コネクタ 384">
          <a:extLst>
            <a:ext uri="{FF2B5EF4-FFF2-40B4-BE49-F238E27FC236}">
              <a16:creationId xmlns:a16="http://schemas.microsoft.com/office/drawing/2014/main" id="{98DA004D-F859-483D-A032-64135374D407}"/>
            </a:ext>
          </a:extLst>
        </xdr:cNvPr>
        <xdr:cNvCxnSpPr/>
      </xdr:nvCxnSpPr>
      <xdr:spPr>
        <a:xfrm flipV="1">
          <a:off x="7080250" y="17848218"/>
          <a:ext cx="80645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141332</xdr:rowOff>
    </xdr:from>
    <xdr:to>
      <xdr:col>36</xdr:col>
      <xdr:colOff>165100</xdr:colOff>
      <xdr:row>108</xdr:row>
      <xdr:rowOff>71482</xdr:rowOff>
    </xdr:to>
    <xdr:sp macro="" textlink="">
      <xdr:nvSpPr>
        <xdr:cNvPr id="386" name="楕円 385">
          <a:extLst>
            <a:ext uri="{FF2B5EF4-FFF2-40B4-BE49-F238E27FC236}">
              <a16:creationId xmlns:a16="http://schemas.microsoft.com/office/drawing/2014/main" id="{0A5A2A1E-F828-492E-9CFC-93AB1629A3E3}"/>
            </a:ext>
          </a:extLst>
        </xdr:cNvPr>
        <xdr:cNvSpPr/>
      </xdr:nvSpPr>
      <xdr:spPr>
        <a:xfrm>
          <a:off x="6235700" y="178070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20682</xdr:rowOff>
    </xdr:from>
    <xdr:to>
      <xdr:col>41</xdr:col>
      <xdr:colOff>50800</xdr:colOff>
      <xdr:row>108</xdr:row>
      <xdr:rowOff>20682</xdr:rowOff>
    </xdr:to>
    <xdr:cxnSp macro="">
      <xdr:nvCxnSpPr>
        <xdr:cNvPr id="387" name="直線コネクタ 386">
          <a:extLst>
            <a:ext uri="{FF2B5EF4-FFF2-40B4-BE49-F238E27FC236}">
              <a16:creationId xmlns:a16="http://schemas.microsoft.com/office/drawing/2014/main" id="{93A34477-46F2-4988-915B-2B8B7830C1B0}"/>
            </a:ext>
          </a:extLst>
        </xdr:cNvPr>
        <xdr:cNvCxnSpPr/>
      </xdr:nvCxnSpPr>
      <xdr:spPr>
        <a:xfrm>
          <a:off x="6286500" y="1785148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83111</xdr:rowOff>
    </xdr:from>
    <xdr:ext cx="469744" cy="259045"/>
    <xdr:sp macro="" textlink="">
      <xdr:nvSpPr>
        <xdr:cNvPr id="388" name="n_1aveValue【市民会館】&#10;一人当たり面積">
          <a:extLst>
            <a:ext uri="{FF2B5EF4-FFF2-40B4-BE49-F238E27FC236}">
              <a16:creationId xmlns:a16="http://schemas.microsoft.com/office/drawing/2014/main" id="{4ED76BB4-07B6-4CD2-B60C-2DF234CA807F}"/>
            </a:ext>
          </a:extLst>
        </xdr:cNvPr>
        <xdr:cNvSpPr txBox="1"/>
      </xdr:nvSpPr>
      <xdr:spPr>
        <a:xfrm>
          <a:off x="8458277" y="1708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92908</xdr:rowOff>
    </xdr:from>
    <xdr:ext cx="469744" cy="259045"/>
    <xdr:sp macro="" textlink="">
      <xdr:nvSpPr>
        <xdr:cNvPr id="389" name="n_2aveValue【市民会館】&#10;一人当たり面積">
          <a:extLst>
            <a:ext uri="{FF2B5EF4-FFF2-40B4-BE49-F238E27FC236}">
              <a16:creationId xmlns:a16="http://schemas.microsoft.com/office/drawing/2014/main" id="{384FD3C0-49EB-461D-AA16-5EE53861B6B3}"/>
            </a:ext>
          </a:extLst>
        </xdr:cNvPr>
        <xdr:cNvSpPr txBox="1"/>
      </xdr:nvSpPr>
      <xdr:spPr>
        <a:xfrm>
          <a:off x="7677227" y="1709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96175</xdr:rowOff>
    </xdr:from>
    <xdr:ext cx="469744" cy="259045"/>
    <xdr:sp macro="" textlink="">
      <xdr:nvSpPr>
        <xdr:cNvPr id="390" name="n_3aveValue【市民会館】&#10;一人当たり面積">
          <a:extLst>
            <a:ext uri="{FF2B5EF4-FFF2-40B4-BE49-F238E27FC236}">
              <a16:creationId xmlns:a16="http://schemas.microsoft.com/office/drawing/2014/main" id="{68D43CC5-510B-4DB7-BAAB-F756F69482C7}"/>
            </a:ext>
          </a:extLst>
        </xdr:cNvPr>
        <xdr:cNvSpPr txBox="1"/>
      </xdr:nvSpPr>
      <xdr:spPr>
        <a:xfrm>
          <a:off x="6864427" y="1710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105971</xdr:rowOff>
    </xdr:from>
    <xdr:ext cx="469744" cy="259045"/>
    <xdr:sp macro="" textlink="">
      <xdr:nvSpPr>
        <xdr:cNvPr id="391" name="n_4aveValue【市民会館】&#10;一人当たり面積">
          <a:extLst>
            <a:ext uri="{FF2B5EF4-FFF2-40B4-BE49-F238E27FC236}">
              <a16:creationId xmlns:a16="http://schemas.microsoft.com/office/drawing/2014/main" id="{5FB85439-4FF2-46E1-8666-A01FA2F04B9D}"/>
            </a:ext>
          </a:extLst>
        </xdr:cNvPr>
        <xdr:cNvSpPr txBox="1"/>
      </xdr:nvSpPr>
      <xdr:spPr>
        <a:xfrm>
          <a:off x="6070677" y="1711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56078</xdr:rowOff>
    </xdr:from>
    <xdr:ext cx="469744" cy="259045"/>
    <xdr:sp macro="" textlink="">
      <xdr:nvSpPr>
        <xdr:cNvPr id="392" name="n_1mainValue【市民会館】&#10;一人当たり面積">
          <a:extLst>
            <a:ext uri="{FF2B5EF4-FFF2-40B4-BE49-F238E27FC236}">
              <a16:creationId xmlns:a16="http://schemas.microsoft.com/office/drawing/2014/main" id="{0CEC30E1-B868-4ECF-95E8-58B39E91B37A}"/>
            </a:ext>
          </a:extLst>
        </xdr:cNvPr>
        <xdr:cNvSpPr txBox="1"/>
      </xdr:nvSpPr>
      <xdr:spPr>
        <a:xfrm>
          <a:off x="8458277" y="1788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59345</xdr:rowOff>
    </xdr:from>
    <xdr:ext cx="469744" cy="259045"/>
    <xdr:sp macro="" textlink="">
      <xdr:nvSpPr>
        <xdr:cNvPr id="393" name="n_2mainValue【市民会館】&#10;一人当たり面積">
          <a:extLst>
            <a:ext uri="{FF2B5EF4-FFF2-40B4-BE49-F238E27FC236}">
              <a16:creationId xmlns:a16="http://schemas.microsoft.com/office/drawing/2014/main" id="{51380063-0CEC-4122-90C4-A890E2A4DCE3}"/>
            </a:ext>
          </a:extLst>
        </xdr:cNvPr>
        <xdr:cNvSpPr txBox="1"/>
      </xdr:nvSpPr>
      <xdr:spPr>
        <a:xfrm>
          <a:off x="7677227" y="1789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62609</xdr:rowOff>
    </xdr:from>
    <xdr:ext cx="469744" cy="259045"/>
    <xdr:sp macro="" textlink="">
      <xdr:nvSpPr>
        <xdr:cNvPr id="394" name="n_3mainValue【市民会館】&#10;一人当たり面積">
          <a:extLst>
            <a:ext uri="{FF2B5EF4-FFF2-40B4-BE49-F238E27FC236}">
              <a16:creationId xmlns:a16="http://schemas.microsoft.com/office/drawing/2014/main" id="{4BC83B29-30C9-4EC2-8F8D-31DA48B5DBCC}"/>
            </a:ext>
          </a:extLst>
        </xdr:cNvPr>
        <xdr:cNvSpPr txBox="1"/>
      </xdr:nvSpPr>
      <xdr:spPr>
        <a:xfrm>
          <a:off x="6864427" y="1789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62609</xdr:rowOff>
    </xdr:from>
    <xdr:ext cx="469744" cy="259045"/>
    <xdr:sp macro="" textlink="">
      <xdr:nvSpPr>
        <xdr:cNvPr id="395" name="n_4mainValue【市民会館】&#10;一人当たり面積">
          <a:extLst>
            <a:ext uri="{FF2B5EF4-FFF2-40B4-BE49-F238E27FC236}">
              <a16:creationId xmlns:a16="http://schemas.microsoft.com/office/drawing/2014/main" id="{5032F60B-332B-4DF2-B183-1F70EAF4A7D3}"/>
            </a:ext>
          </a:extLst>
        </xdr:cNvPr>
        <xdr:cNvSpPr txBox="1"/>
      </xdr:nvSpPr>
      <xdr:spPr>
        <a:xfrm>
          <a:off x="6070677" y="1789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B095A924-C939-4C12-9559-118A26C972FB}"/>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A4EF38CE-A6DC-4F6E-B21D-163972558C5C}"/>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37248840-551B-4095-8A7B-2BA5FD1247C7}"/>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335C8AB1-4B7E-4EE2-BF3C-F9EAE34BBF73}"/>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2CE7B3D2-2A96-4165-9F02-BB7438BD7487}"/>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799EBB44-50C5-45DA-BB59-53E83D477A92}"/>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1229A002-77E8-4EAE-8AC5-6E01A01E2925}"/>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36AC6F76-1CC7-43E6-A81A-1846BA9578AB}"/>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6C789BC6-616D-4D10-968D-B318333660C2}"/>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FD8035B-688F-4EB0-B676-FD5E829F9558}"/>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CD78BFBA-9389-4F8B-A5D5-A0DAA9364B43}"/>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EC7E1948-EC11-4F6C-9218-41C3563AC627}"/>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5FBBBFEE-7FD4-4644-A90D-AE699DF817A4}"/>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C86A4217-0195-459F-ACFE-38C72967061E}"/>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91A2EE5A-3C8D-4F72-8E9A-B55FC3FC87C7}"/>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CFA84EFE-C4C8-4522-A9A1-453E2594503B}"/>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5A69B614-3A93-4C29-A338-0E0B6CD6D685}"/>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20E7AD7C-9EA2-4AEC-987B-55934A58D733}"/>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4B4E88F4-53EF-4671-8DC1-A43305A585E9}"/>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634543E1-25A4-46FB-83AF-951F369B374F}"/>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0D92694-B023-4EF1-853A-A6CE4A113DF6}"/>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65EEBA46-40C5-4B5E-B3DC-360A5CF287C6}"/>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62DE68D2-F33A-4683-AD77-3C297634D2D3}"/>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AD5D5B53-D529-4B27-A95F-44C6ADE7322F}"/>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7620</xdr:rowOff>
    </xdr:to>
    <xdr:cxnSp macro="">
      <xdr:nvCxnSpPr>
        <xdr:cNvPr id="420" name="直線コネクタ 419">
          <a:extLst>
            <a:ext uri="{FF2B5EF4-FFF2-40B4-BE49-F238E27FC236}">
              <a16:creationId xmlns:a16="http://schemas.microsoft.com/office/drawing/2014/main" id="{5376D283-528F-4A54-9843-7F7EC36EC9D3}"/>
            </a:ext>
          </a:extLst>
        </xdr:cNvPr>
        <xdr:cNvCxnSpPr/>
      </xdr:nvCxnSpPr>
      <xdr:spPr>
        <a:xfrm flipV="1">
          <a:off x="14699614" y="544322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9E6576C5-E0A6-4654-9232-DBD17890640A}"/>
            </a:ext>
          </a:extLst>
        </xdr:cNvPr>
        <xdr:cNvSpPr txBox="1"/>
      </xdr:nvSpPr>
      <xdr:spPr>
        <a:xfrm>
          <a:off x="14738350"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22" name="直線コネクタ 421">
          <a:extLst>
            <a:ext uri="{FF2B5EF4-FFF2-40B4-BE49-F238E27FC236}">
              <a16:creationId xmlns:a16="http://schemas.microsoft.com/office/drawing/2014/main" id="{1C6BF811-63C7-472F-BD7C-583D651B5E71}"/>
            </a:ext>
          </a:extLst>
        </xdr:cNvPr>
        <xdr:cNvCxnSpPr/>
      </xdr:nvCxnSpPr>
      <xdr:spPr>
        <a:xfrm>
          <a:off x="14611350" y="6941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781E4F1E-6502-42AA-BF16-198C6A061B4B}"/>
            </a:ext>
          </a:extLst>
        </xdr:cNvPr>
        <xdr:cNvSpPr txBox="1"/>
      </xdr:nvSpPr>
      <xdr:spPr>
        <a:xfrm>
          <a:off x="1473835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4" name="直線コネクタ 423">
          <a:extLst>
            <a:ext uri="{FF2B5EF4-FFF2-40B4-BE49-F238E27FC236}">
              <a16:creationId xmlns:a16="http://schemas.microsoft.com/office/drawing/2014/main" id="{C3841DAC-4A7C-4020-9664-41319B9C204D}"/>
            </a:ext>
          </a:extLst>
        </xdr:cNvPr>
        <xdr:cNvCxnSpPr/>
      </xdr:nvCxnSpPr>
      <xdr:spPr>
        <a:xfrm>
          <a:off x="14611350" y="54432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86377</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C517B0FB-7BAF-43E4-AD04-CF5FAF922B40}"/>
            </a:ext>
          </a:extLst>
        </xdr:cNvPr>
        <xdr:cNvSpPr txBox="1"/>
      </xdr:nvSpPr>
      <xdr:spPr>
        <a:xfrm>
          <a:off x="14738350" y="5864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426" name="フローチャート: 判断 425">
          <a:extLst>
            <a:ext uri="{FF2B5EF4-FFF2-40B4-BE49-F238E27FC236}">
              <a16:creationId xmlns:a16="http://schemas.microsoft.com/office/drawing/2014/main" id="{DD18FD3B-5E83-4000-8167-36BC55CB0DA0}"/>
            </a:ext>
          </a:extLst>
        </xdr:cNvPr>
        <xdr:cNvSpPr/>
      </xdr:nvSpPr>
      <xdr:spPr>
        <a:xfrm>
          <a:off x="14649450" y="60071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29210</xdr:rowOff>
    </xdr:from>
    <xdr:to>
      <xdr:col>81</xdr:col>
      <xdr:colOff>101600</xdr:colOff>
      <xdr:row>37</xdr:row>
      <xdr:rowOff>130810</xdr:rowOff>
    </xdr:to>
    <xdr:sp macro="" textlink="">
      <xdr:nvSpPr>
        <xdr:cNvPr id="427" name="フローチャート: 判断 426">
          <a:extLst>
            <a:ext uri="{FF2B5EF4-FFF2-40B4-BE49-F238E27FC236}">
              <a16:creationId xmlns:a16="http://schemas.microsoft.com/office/drawing/2014/main" id="{D3DCB53D-2D1A-4C41-A11B-8BAE1D655608}"/>
            </a:ext>
          </a:extLst>
        </xdr:cNvPr>
        <xdr:cNvSpPr/>
      </xdr:nvSpPr>
      <xdr:spPr>
        <a:xfrm>
          <a:off x="1388745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428" name="フローチャート: 判断 427">
          <a:extLst>
            <a:ext uri="{FF2B5EF4-FFF2-40B4-BE49-F238E27FC236}">
              <a16:creationId xmlns:a16="http://schemas.microsoft.com/office/drawing/2014/main" id="{C908DE2A-49CE-4F81-8B31-45A866B847F0}"/>
            </a:ext>
          </a:extLst>
        </xdr:cNvPr>
        <xdr:cNvSpPr/>
      </xdr:nvSpPr>
      <xdr:spPr>
        <a:xfrm>
          <a:off x="130937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9" name="フローチャート: 判断 428">
          <a:extLst>
            <a:ext uri="{FF2B5EF4-FFF2-40B4-BE49-F238E27FC236}">
              <a16:creationId xmlns:a16="http://schemas.microsoft.com/office/drawing/2014/main" id="{719A3641-091D-4B73-BAE7-4D07497FBB86}"/>
            </a:ext>
          </a:extLst>
        </xdr:cNvPr>
        <xdr:cNvSpPr/>
      </xdr:nvSpPr>
      <xdr:spPr>
        <a:xfrm>
          <a:off x="12299950" y="6151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158750</xdr:rowOff>
    </xdr:from>
    <xdr:to>
      <xdr:col>67</xdr:col>
      <xdr:colOff>101600</xdr:colOff>
      <xdr:row>38</xdr:row>
      <xdr:rowOff>88900</xdr:rowOff>
    </xdr:to>
    <xdr:sp macro="" textlink="">
      <xdr:nvSpPr>
        <xdr:cNvPr id="430" name="フローチャート: 判断 429">
          <a:extLst>
            <a:ext uri="{FF2B5EF4-FFF2-40B4-BE49-F238E27FC236}">
              <a16:creationId xmlns:a16="http://schemas.microsoft.com/office/drawing/2014/main" id="{C79FB78E-7836-4E0E-AED5-95F3BE5BA8D2}"/>
            </a:ext>
          </a:extLst>
        </xdr:cNvPr>
        <xdr:cNvSpPr/>
      </xdr:nvSpPr>
      <xdr:spPr>
        <a:xfrm>
          <a:off x="11487150" y="6267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92E8B82-C78C-4AE7-AAA5-5CDD59806F2C}"/>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5ACB0E2-B4E3-4C05-BA37-7E0E9E8EFDA1}"/>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1E25251-7523-49ED-8415-5E34F56005CE}"/>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E21BA06-7833-4CD7-9C5B-D115FA45B985}"/>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8FED62C-82F3-4AC5-95DC-76C1C39C440B}"/>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436" name="楕円 435">
          <a:extLst>
            <a:ext uri="{FF2B5EF4-FFF2-40B4-BE49-F238E27FC236}">
              <a16:creationId xmlns:a16="http://schemas.microsoft.com/office/drawing/2014/main" id="{5F0CEF60-6769-43C5-8DF7-D5079E989F19}"/>
            </a:ext>
          </a:extLst>
        </xdr:cNvPr>
        <xdr:cNvSpPr/>
      </xdr:nvSpPr>
      <xdr:spPr>
        <a:xfrm>
          <a:off x="14649450" y="62598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129557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EE119280-2748-4B2F-AE5B-8538F7FC14ED}"/>
            </a:ext>
          </a:extLst>
        </xdr:cNvPr>
        <xdr:cNvSpPr txBox="1"/>
      </xdr:nvSpPr>
      <xdr:spPr>
        <a:xfrm>
          <a:off x="14738350" y="623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90170</xdr:rowOff>
    </xdr:from>
    <xdr:to>
      <xdr:col>81</xdr:col>
      <xdr:colOff>101600</xdr:colOff>
      <xdr:row>38</xdr:row>
      <xdr:rowOff>20320</xdr:rowOff>
    </xdr:to>
    <xdr:sp macro="" textlink="">
      <xdr:nvSpPr>
        <xdr:cNvPr id="438" name="楕円 437">
          <a:extLst>
            <a:ext uri="{FF2B5EF4-FFF2-40B4-BE49-F238E27FC236}">
              <a16:creationId xmlns:a16="http://schemas.microsoft.com/office/drawing/2014/main" id="{D253A6DB-BF1E-41AC-9464-B17A44DB1B57}"/>
            </a:ext>
          </a:extLst>
        </xdr:cNvPr>
        <xdr:cNvSpPr/>
      </xdr:nvSpPr>
      <xdr:spPr>
        <a:xfrm>
          <a:off x="13887450" y="6198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140970</xdr:rowOff>
    </xdr:from>
    <xdr:to>
      <xdr:col>85</xdr:col>
      <xdr:colOff>127000</xdr:colOff>
      <xdr:row>38</xdr:row>
      <xdr:rowOff>30480</xdr:rowOff>
    </xdr:to>
    <xdr:cxnSp macro="">
      <xdr:nvCxnSpPr>
        <xdr:cNvPr id="439" name="直線コネクタ 438">
          <a:extLst>
            <a:ext uri="{FF2B5EF4-FFF2-40B4-BE49-F238E27FC236}">
              <a16:creationId xmlns:a16="http://schemas.microsoft.com/office/drawing/2014/main" id="{D7B4B100-9D5A-452C-A2F7-541674C125AA}"/>
            </a:ext>
          </a:extLst>
        </xdr:cNvPr>
        <xdr:cNvCxnSpPr/>
      </xdr:nvCxnSpPr>
      <xdr:spPr>
        <a:xfrm>
          <a:off x="13938250" y="6249670"/>
          <a:ext cx="762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40" name="楕円 439">
          <a:extLst>
            <a:ext uri="{FF2B5EF4-FFF2-40B4-BE49-F238E27FC236}">
              <a16:creationId xmlns:a16="http://schemas.microsoft.com/office/drawing/2014/main" id="{2E2F7987-F007-4EEF-AD79-D9DA1FA8987B}"/>
            </a:ext>
          </a:extLst>
        </xdr:cNvPr>
        <xdr:cNvSpPr/>
      </xdr:nvSpPr>
      <xdr:spPr>
        <a:xfrm>
          <a:off x="130937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93345</xdr:rowOff>
    </xdr:from>
    <xdr:to>
      <xdr:col>81</xdr:col>
      <xdr:colOff>50800</xdr:colOff>
      <xdr:row>37</xdr:row>
      <xdr:rowOff>140970</xdr:rowOff>
    </xdr:to>
    <xdr:cxnSp macro="">
      <xdr:nvCxnSpPr>
        <xdr:cNvPr id="441" name="直線コネクタ 440">
          <a:extLst>
            <a:ext uri="{FF2B5EF4-FFF2-40B4-BE49-F238E27FC236}">
              <a16:creationId xmlns:a16="http://schemas.microsoft.com/office/drawing/2014/main" id="{B349BD27-F6E7-44B1-B7DE-E08EA8663437}"/>
            </a:ext>
          </a:extLst>
        </xdr:cNvPr>
        <xdr:cNvCxnSpPr/>
      </xdr:nvCxnSpPr>
      <xdr:spPr>
        <a:xfrm>
          <a:off x="13144500" y="6202045"/>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42" name="楕円 441">
          <a:extLst>
            <a:ext uri="{FF2B5EF4-FFF2-40B4-BE49-F238E27FC236}">
              <a16:creationId xmlns:a16="http://schemas.microsoft.com/office/drawing/2014/main" id="{1EAE8FB1-44DF-44D7-BED2-8F175D4DE820}"/>
            </a:ext>
          </a:extLst>
        </xdr:cNvPr>
        <xdr:cNvSpPr/>
      </xdr:nvSpPr>
      <xdr:spPr>
        <a:xfrm>
          <a:off x="12299950" y="61099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45720</xdr:rowOff>
    </xdr:from>
    <xdr:to>
      <xdr:col>76</xdr:col>
      <xdr:colOff>114300</xdr:colOff>
      <xdr:row>37</xdr:row>
      <xdr:rowOff>93345</xdr:rowOff>
    </xdr:to>
    <xdr:cxnSp macro="">
      <xdr:nvCxnSpPr>
        <xdr:cNvPr id="443" name="直線コネクタ 442">
          <a:extLst>
            <a:ext uri="{FF2B5EF4-FFF2-40B4-BE49-F238E27FC236}">
              <a16:creationId xmlns:a16="http://schemas.microsoft.com/office/drawing/2014/main" id="{556F6346-5E59-4506-8210-8D36A83EB55E}"/>
            </a:ext>
          </a:extLst>
        </xdr:cNvPr>
        <xdr:cNvCxnSpPr/>
      </xdr:nvCxnSpPr>
      <xdr:spPr>
        <a:xfrm>
          <a:off x="12344400" y="6154420"/>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xdr:rowOff>
    </xdr:from>
    <xdr:to>
      <xdr:col>67</xdr:col>
      <xdr:colOff>101600</xdr:colOff>
      <xdr:row>37</xdr:row>
      <xdr:rowOff>109855</xdr:rowOff>
    </xdr:to>
    <xdr:sp macro="" textlink="">
      <xdr:nvSpPr>
        <xdr:cNvPr id="444" name="楕円 443">
          <a:extLst>
            <a:ext uri="{FF2B5EF4-FFF2-40B4-BE49-F238E27FC236}">
              <a16:creationId xmlns:a16="http://schemas.microsoft.com/office/drawing/2014/main" id="{CC5B8727-8C2F-40B0-8635-0331E0E38B30}"/>
            </a:ext>
          </a:extLst>
        </xdr:cNvPr>
        <xdr:cNvSpPr/>
      </xdr:nvSpPr>
      <xdr:spPr>
        <a:xfrm>
          <a:off x="1148715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45720</xdr:rowOff>
    </xdr:from>
    <xdr:to>
      <xdr:col>71</xdr:col>
      <xdr:colOff>177800</xdr:colOff>
      <xdr:row>37</xdr:row>
      <xdr:rowOff>59055</xdr:rowOff>
    </xdr:to>
    <xdr:cxnSp macro="">
      <xdr:nvCxnSpPr>
        <xdr:cNvPr id="445" name="直線コネクタ 444">
          <a:extLst>
            <a:ext uri="{FF2B5EF4-FFF2-40B4-BE49-F238E27FC236}">
              <a16:creationId xmlns:a16="http://schemas.microsoft.com/office/drawing/2014/main" id="{71E5AFB2-FD03-459F-AEEF-CAF66E143E2A}"/>
            </a:ext>
          </a:extLst>
        </xdr:cNvPr>
        <xdr:cNvCxnSpPr/>
      </xdr:nvCxnSpPr>
      <xdr:spPr>
        <a:xfrm flipV="1">
          <a:off x="11537950" y="6154420"/>
          <a:ext cx="8064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147337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A992F6A4-B517-4A97-8590-89B03769CE74}"/>
            </a:ext>
          </a:extLst>
        </xdr:cNvPr>
        <xdr:cNvSpPr txBox="1"/>
      </xdr:nvSpPr>
      <xdr:spPr>
        <a:xfrm>
          <a:off x="13742044" y="5925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137812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3793B141-2CA2-4BE2-B8FB-A7F43A7922C6}"/>
            </a:ext>
          </a:extLst>
        </xdr:cNvPr>
        <xdr:cNvSpPr txBox="1"/>
      </xdr:nvSpPr>
      <xdr:spPr>
        <a:xfrm>
          <a:off x="12960994" y="5916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DAA3556F-E5E9-43F6-9B86-0C17CEDC93DF}"/>
            </a:ext>
          </a:extLst>
        </xdr:cNvPr>
        <xdr:cNvSpPr txBox="1"/>
      </xdr:nvSpPr>
      <xdr:spPr>
        <a:xfrm>
          <a:off x="12167244" y="6243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80027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729143CE-A1AA-4D88-B150-75C43EF09011}"/>
            </a:ext>
          </a:extLst>
        </xdr:cNvPr>
        <xdr:cNvSpPr txBox="1"/>
      </xdr:nvSpPr>
      <xdr:spPr>
        <a:xfrm>
          <a:off x="113544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11447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F22561E9-5DAA-4A5F-BAD2-CD1B7CDBF99A}"/>
            </a:ext>
          </a:extLst>
        </xdr:cNvPr>
        <xdr:cNvSpPr txBox="1"/>
      </xdr:nvSpPr>
      <xdr:spPr>
        <a:xfrm>
          <a:off x="1374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135272</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96F488D-A69F-4724-A235-5494073B711A}"/>
            </a:ext>
          </a:extLst>
        </xdr:cNvPr>
        <xdr:cNvSpPr txBox="1"/>
      </xdr:nvSpPr>
      <xdr:spPr>
        <a:xfrm>
          <a:off x="12960994" y="6243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2FD08E44-243D-4D20-BD05-6E3C73FAB674}"/>
            </a:ext>
          </a:extLst>
        </xdr:cNvPr>
        <xdr:cNvSpPr txBox="1"/>
      </xdr:nvSpPr>
      <xdr:spPr>
        <a:xfrm>
          <a:off x="12167244" y="589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126382</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F7A07306-1FE7-4850-BDDC-E9AAFC0BCD4A}"/>
            </a:ext>
          </a:extLst>
        </xdr:cNvPr>
        <xdr:cNvSpPr txBox="1"/>
      </xdr:nvSpPr>
      <xdr:spPr>
        <a:xfrm>
          <a:off x="11354444" y="5904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1D25859F-ED1E-4BB7-B465-89644FBC7AE0}"/>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73DCB9EE-561F-4CB3-9EF7-E484F01C586D}"/>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6199A7F-46C7-44A9-B5CA-DAA41EE0A5E6}"/>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745027EB-D1F6-409C-9D56-F84E7C5C92CF}"/>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AF92841B-3198-4FE7-99E4-5BBA426A8479}"/>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381EEFEE-FC92-456D-9645-81EE57AF9D0A}"/>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3CD66140-0E59-4439-B5FB-CCF104855834}"/>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83AF578B-B3F1-4EC8-8FC8-DBC682741D2D}"/>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67D3BEB-0E7D-4ACF-BF91-F544558234AD}"/>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A40EEADF-6D41-494F-BF4E-85CB92DF40B7}"/>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FBB6CE83-2B26-4C32-8EC1-99A48EFCBDF2}"/>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8CAA9F80-F5FE-4FCF-8756-6A9433E7EA5B}"/>
            </a:ext>
          </a:extLst>
        </xdr:cNvPr>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92EE66FA-B4A3-48D7-8A92-C33465583BD9}"/>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627DCD13-13D9-4756-80E0-A991A4AAD94D}"/>
            </a:ext>
          </a:extLst>
        </xdr:cNvPr>
        <xdr:cNvSpPr txBox="1"/>
      </xdr:nvSpPr>
      <xdr:spPr>
        <a:xfrm>
          <a:off x="15939981" y="6468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8B6D5C35-CA2C-4E6C-91F8-83BFCB120BA8}"/>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B53F1A34-7329-4F59-BECE-8AF483A4F9DF}"/>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427DD64D-963B-47ED-AC50-BF3455F6C687}"/>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7B8763EF-A8CB-4449-9B9D-E63B2A516506}"/>
            </a:ext>
          </a:extLst>
        </xdr:cNvPr>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CD05F7D7-87A3-4923-8140-808DDEEE5242}"/>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B466D04B-83A7-4C2D-A1D6-3A9FACA38FEA}"/>
            </a:ext>
          </a:extLst>
        </xdr:cNvPr>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7AEA9288-76FC-4A94-BA8D-9E187EF1F51E}"/>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66EE6390-802E-463E-B73C-2D39E4CD175F}"/>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68A0C152-C02F-4EA1-959C-107C4B9587E9}"/>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37898</xdr:rowOff>
    </xdr:from>
    <xdr:to>
      <xdr:col>116</xdr:col>
      <xdr:colOff>62864</xdr:colOff>
      <xdr:row>42</xdr:row>
      <xdr:rowOff>21744</xdr:rowOff>
    </xdr:to>
    <xdr:cxnSp macro="">
      <xdr:nvCxnSpPr>
        <xdr:cNvPr id="477" name="直線コネクタ 476">
          <a:extLst>
            <a:ext uri="{FF2B5EF4-FFF2-40B4-BE49-F238E27FC236}">
              <a16:creationId xmlns:a16="http://schemas.microsoft.com/office/drawing/2014/main" id="{DAE11C18-DA81-4DA7-89C5-A78A34E178CA}"/>
            </a:ext>
          </a:extLst>
        </xdr:cNvPr>
        <xdr:cNvCxnSpPr/>
      </xdr:nvCxnSpPr>
      <xdr:spPr>
        <a:xfrm flipV="1">
          <a:off x="19951064" y="5651298"/>
          <a:ext cx="0" cy="130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25571</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FABD161D-5D84-447F-BBA0-F4F3C979FA1A}"/>
            </a:ext>
          </a:extLst>
        </xdr:cNvPr>
        <xdr:cNvSpPr txBox="1"/>
      </xdr:nvSpPr>
      <xdr:spPr>
        <a:xfrm>
          <a:off x="19989800" y="695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21744</xdr:rowOff>
    </xdr:from>
    <xdr:to>
      <xdr:col>116</xdr:col>
      <xdr:colOff>152400</xdr:colOff>
      <xdr:row>42</xdr:row>
      <xdr:rowOff>21744</xdr:rowOff>
    </xdr:to>
    <xdr:cxnSp macro="">
      <xdr:nvCxnSpPr>
        <xdr:cNvPr id="479" name="直線コネクタ 478">
          <a:extLst>
            <a:ext uri="{FF2B5EF4-FFF2-40B4-BE49-F238E27FC236}">
              <a16:creationId xmlns:a16="http://schemas.microsoft.com/office/drawing/2014/main" id="{15199E19-2DCB-4A39-ACC3-8EFBF5D79360}"/>
            </a:ext>
          </a:extLst>
        </xdr:cNvPr>
        <xdr:cNvCxnSpPr/>
      </xdr:nvCxnSpPr>
      <xdr:spPr>
        <a:xfrm>
          <a:off x="19881850" y="69559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156025</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B085036E-A1E2-4D70-B016-C8225499DA9B}"/>
            </a:ext>
          </a:extLst>
        </xdr:cNvPr>
        <xdr:cNvSpPr txBox="1"/>
      </xdr:nvSpPr>
      <xdr:spPr>
        <a:xfrm>
          <a:off x="19989800" y="543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37898</xdr:rowOff>
    </xdr:from>
    <xdr:to>
      <xdr:col>116</xdr:col>
      <xdr:colOff>152400</xdr:colOff>
      <xdr:row>34</xdr:row>
      <xdr:rowOff>37898</xdr:rowOff>
    </xdr:to>
    <xdr:cxnSp macro="">
      <xdr:nvCxnSpPr>
        <xdr:cNvPr id="481" name="直線コネクタ 480">
          <a:extLst>
            <a:ext uri="{FF2B5EF4-FFF2-40B4-BE49-F238E27FC236}">
              <a16:creationId xmlns:a16="http://schemas.microsoft.com/office/drawing/2014/main" id="{98EBE886-0F77-4785-BA2F-F6C2F59CC0B9}"/>
            </a:ext>
          </a:extLst>
        </xdr:cNvPr>
        <xdr:cNvCxnSpPr/>
      </xdr:nvCxnSpPr>
      <xdr:spPr>
        <a:xfrm>
          <a:off x="19881850" y="5651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131953</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F40C620A-0E25-421B-A600-630D8B3C7202}"/>
            </a:ext>
          </a:extLst>
        </xdr:cNvPr>
        <xdr:cNvSpPr txBox="1"/>
      </xdr:nvSpPr>
      <xdr:spPr>
        <a:xfrm>
          <a:off x="19989800" y="6405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109076</xdr:rowOff>
    </xdr:from>
    <xdr:to>
      <xdr:col>116</xdr:col>
      <xdr:colOff>114300</xdr:colOff>
      <xdr:row>40</xdr:row>
      <xdr:rowOff>39226</xdr:rowOff>
    </xdr:to>
    <xdr:sp macro="" textlink="">
      <xdr:nvSpPr>
        <xdr:cNvPr id="483" name="フローチャート: 判断 482">
          <a:extLst>
            <a:ext uri="{FF2B5EF4-FFF2-40B4-BE49-F238E27FC236}">
              <a16:creationId xmlns:a16="http://schemas.microsoft.com/office/drawing/2014/main" id="{1BD73D97-9E52-4CF5-A8A9-149129A2432F}"/>
            </a:ext>
          </a:extLst>
        </xdr:cNvPr>
        <xdr:cNvSpPr/>
      </xdr:nvSpPr>
      <xdr:spPr>
        <a:xfrm>
          <a:off x="19900900" y="65479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134739</xdr:rowOff>
    </xdr:from>
    <xdr:to>
      <xdr:col>112</xdr:col>
      <xdr:colOff>38100</xdr:colOff>
      <xdr:row>40</xdr:row>
      <xdr:rowOff>64889</xdr:rowOff>
    </xdr:to>
    <xdr:sp macro="" textlink="">
      <xdr:nvSpPr>
        <xdr:cNvPr id="484" name="フローチャート: 判断 483">
          <a:extLst>
            <a:ext uri="{FF2B5EF4-FFF2-40B4-BE49-F238E27FC236}">
              <a16:creationId xmlns:a16="http://schemas.microsoft.com/office/drawing/2014/main" id="{4B754DE0-E1F1-488C-9165-3F0EAC1DB93A}"/>
            </a:ext>
          </a:extLst>
        </xdr:cNvPr>
        <xdr:cNvSpPr/>
      </xdr:nvSpPr>
      <xdr:spPr>
        <a:xfrm>
          <a:off x="19157950" y="65736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162945</xdr:rowOff>
    </xdr:from>
    <xdr:to>
      <xdr:col>107</xdr:col>
      <xdr:colOff>101600</xdr:colOff>
      <xdr:row>40</xdr:row>
      <xdr:rowOff>93095</xdr:rowOff>
    </xdr:to>
    <xdr:sp macro="" textlink="">
      <xdr:nvSpPr>
        <xdr:cNvPr id="485" name="フローチャート: 判断 484">
          <a:extLst>
            <a:ext uri="{FF2B5EF4-FFF2-40B4-BE49-F238E27FC236}">
              <a16:creationId xmlns:a16="http://schemas.microsoft.com/office/drawing/2014/main" id="{658CD69C-D49C-4C99-BF3A-F0FD088E69D1}"/>
            </a:ext>
          </a:extLst>
        </xdr:cNvPr>
        <xdr:cNvSpPr/>
      </xdr:nvSpPr>
      <xdr:spPr>
        <a:xfrm>
          <a:off x="18345150" y="66018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5950</xdr:rowOff>
    </xdr:from>
    <xdr:to>
      <xdr:col>102</xdr:col>
      <xdr:colOff>165100</xdr:colOff>
      <xdr:row>40</xdr:row>
      <xdr:rowOff>107550</xdr:rowOff>
    </xdr:to>
    <xdr:sp macro="" textlink="">
      <xdr:nvSpPr>
        <xdr:cNvPr id="486" name="フローチャート: 判断 485">
          <a:extLst>
            <a:ext uri="{FF2B5EF4-FFF2-40B4-BE49-F238E27FC236}">
              <a16:creationId xmlns:a16="http://schemas.microsoft.com/office/drawing/2014/main" id="{AA087198-6E0C-4AB4-ABB1-6BABAEE56671}"/>
            </a:ext>
          </a:extLst>
        </xdr:cNvPr>
        <xdr:cNvSpPr/>
      </xdr:nvSpPr>
      <xdr:spPr>
        <a:xfrm>
          <a:off x="17551400" y="660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60418</xdr:rowOff>
    </xdr:from>
    <xdr:to>
      <xdr:col>98</xdr:col>
      <xdr:colOff>38100</xdr:colOff>
      <xdr:row>39</xdr:row>
      <xdr:rowOff>162018</xdr:rowOff>
    </xdr:to>
    <xdr:sp macro="" textlink="">
      <xdr:nvSpPr>
        <xdr:cNvPr id="487" name="フローチャート: 判断 486">
          <a:extLst>
            <a:ext uri="{FF2B5EF4-FFF2-40B4-BE49-F238E27FC236}">
              <a16:creationId xmlns:a16="http://schemas.microsoft.com/office/drawing/2014/main" id="{ED08FAFC-10CE-4992-BA5C-574B3FD70498}"/>
            </a:ext>
          </a:extLst>
        </xdr:cNvPr>
        <xdr:cNvSpPr/>
      </xdr:nvSpPr>
      <xdr:spPr>
        <a:xfrm>
          <a:off x="16757650" y="64993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6DCF807-5920-4E1F-8129-1F4AA9DB267E}"/>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F431247-EDFA-408B-8123-69C7DA21983A}"/>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9B00CA5-BC6C-4F7C-A897-38BCF3CBC2FF}"/>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4B55515-9B21-4FE0-BBB8-19B0E6CF2E32}"/>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B39B88B-8EA7-4F84-8615-0FAE6E1176A2}"/>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159093</xdr:rowOff>
    </xdr:from>
    <xdr:to>
      <xdr:col>116</xdr:col>
      <xdr:colOff>114300</xdr:colOff>
      <xdr:row>41</xdr:row>
      <xdr:rowOff>89243</xdr:rowOff>
    </xdr:to>
    <xdr:sp macro="" textlink="">
      <xdr:nvSpPr>
        <xdr:cNvPr id="493" name="楕円 492">
          <a:extLst>
            <a:ext uri="{FF2B5EF4-FFF2-40B4-BE49-F238E27FC236}">
              <a16:creationId xmlns:a16="http://schemas.microsoft.com/office/drawing/2014/main" id="{C354FFBF-8244-4336-8EDC-3D985186F174}"/>
            </a:ext>
          </a:extLst>
        </xdr:cNvPr>
        <xdr:cNvSpPr/>
      </xdr:nvSpPr>
      <xdr:spPr>
        <a:xfrm>
          <a:off x="19900900" y="67630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137520</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493D477E-2B7B-4BFC-9967-01DB5F2E16E9}"/>
            </a:ext>
          </a:extLst>
        </xdr:cNvPr>
        <xdr:cNvSpPr txBox="1"/>
      </xdr:nvSpPr>
      <xdr:spPr>
        <a:xfrm>
          <a:off x="19989800" y="67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161063</xdr:rowOff>
    </xdr:from>
    <xdr:to>
      <xdr:col>112</xdr:col>
      <xdr:colOff>38100</xdr:colOff>
      <xdr:row>41</xdr:row>
      <xdr:rowOff>91213</xdr:rowOff>
    </xdr:to>
    <xdr:sp macro="" textlink="">
      <xdr:nvSpPr>
        <xdr:cNvPr id="495" name="楕円 494">
          <a:extLst>
            <a:ext uri="{FF2B5EF4-FFF2-40B4-BE49-F238E27FC236}">
              <a16:creationId xmlns:a16="http://schemas.microsoft.com/office/drawing/2014/main" id="{6BD5E6DE-1965-4F02-9CD0-46055724BC9E}"/>
            </a:ext>
          </a:extLst>
        </xdr:cNvPr>
        <xdr:cNvSpPr/>
      </xdr:nvSpPr>
      <xdr:spPr>
        <a:xfrm>
          <a:off x="19157950" y="67650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38443</xdr:rowOff>
    </xdr:from>
    <xdr:to>
      <xdr:col>116</xdr:col>
      <xdr:colOff>63500</xdr:colOff>
      <xdr:row>41</xdr:row>
      <xdr:rowOff>40413</xdr:rowOff>
    </xdr:to>
    <xdr:cxnSp macro="">
      <xdr:nvCxnSpPr>
        <xdr:cNvPr id="496" name="直線コネクタ 495">
          <a:extLst>
            <a:ext uri="{FF2B5EF4-FFF2-40B4-BE49-F238E27FC236}">
              <a16:creationId xmlns:a16="http://schemas.microsoft.com/office/drawing/2014/main" id="{95D41D39-D06B-48D2-8B0B-ADD6936F9C75}"/>
            </a:ext>
          </a:extLst>
        </xdr:cNvPr>
        <xdr:cNvCxnSpPr/>
      </xdr:nvCxnSpPr>
      <xdr:spPr>
        <a:xfrm flipV="1">
          <a:off x="19202400" y="6807543"/>
          <a:ext cx="7493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168297</xdr:rowOff>
    </xdr:from>
    <xdr:to>
      <xdr:col>107</xdr:col>
      <xdr:colOff>101600</xdr:colOff>
      <xdr:row>41</xdr:row>
      <xdr:rowOff>98447</xdr:rowOff>
    </xdr:to>
    <xdr:sp macro="" textlink="">
      <xdr:nvSpPr>
        <xdr:cNvPr id="497" name="楕円 496">
          <a:extLst>
            <a:ext uri="{FF2B5EF4-FFF2-40B4-BE49-F238E27FC236}">
              <a16:creationId xmlns:a16="http://schemas.microsoft.com/office/drawing/2014/main" id="{25A1170C-53EA-4BAD-9F61-6D8242AD44F0}"/>
            </a:ext>
          </a:extLst>
        </xdr:cNvPr>
        <xdr:cNvSpPr/>
      </xdr:nvSpPr>
      <xdr:spPr>
        <a:xfrm>
          <a:off x="18345150" y="676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40413</xdr:rowOff>
    </xdr:from>
    <xdr:to>
      <xdr:col>111</xdr:col>
      <xdr:colOff>177800</xdr:colOff>
      <xdr:row>41</xdr:row>
      <xdr:rowOff>47647</xdr:rowOff>
    </xdr:to>
    <xdr:cxnSp macro="">
      <xdr:nvCxnSpPr>
        <xdr:cNvPr id="498" name="直線コネクタ 497">
          <a:extLst>
            <a:ext uri="{FF2B5EF4-FFF2-40B4-BE49-F238E27FC236}">
              <a16:creationId xmlns:a16="http://schemas.microsoft.com/office/drawing/2014/main" id="{208CAC96-63F6-41D0-A800-3449A9C9453B}"/>
            </a:ext>
          </a:extLst>
        </xdr:cNvPr>
        <xdr:cNvCxnSpPr/>
      </xdr:nvCxnSpPr>
      <xdr:spPr>
        <a:xfrm flipV="1">
          <a:off x="18395950" y="6809513"/>
          <a:ext cx="806450" cy="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5077</xdr:rowOff>
    </xdr:from>
    <xdr:to>
      <xdr:col>102</xdr:col>
      <xdr:colOff>165100</xdr:colOff>
      <xdr:row>41</xdr:row>
      <xdr:rowOff>106677</xdr:rowOff>
    </xdr:to>
    <xdr:sp macro="" textlink="">
      <xdr:nvSpPr>
        <xdr:cNvPr id="499" name="楕円 498">
          <a:extLst>
            <a:ext uri="{FF2B5EF4-FFF2-40B4-BE49-F238E27FC236}">
              <a16:creationId xmlns:a16="http://schemas.microsoft.com/office/drawing/2014/main" id="{9C972393-4632-4AB9-B2F6-F5EA894A49DA}"/>
            </a:ext>
          </a:extLst>
        </xdr:cNvPr>
        <xdr:cNvSpPr/>
      </xdr:nvSpPr>
      <xdr:spPr>
        <a:xfrm>
          <a:off x="17551400" y="677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47647</xdr:rowOff>
    </xdr:from>
    <xdr:to>
      <xdr:col>107</xdr:col>
      <xdr:colOff>50800</xdr:colOff>
      <xdr:row>41</xdr:row>
      <xdr:rowOff>55877</xdr:rowOff>
    </xdr:to>
    <xdr:cxnSp macro="">
      <xdr:nvCxnSpPr>
        <xdr:cNvPr id="500" name="直線コネクタ 499">
          <a:extLst>
            <a:ext uri="{FF2B5EF4-FFF2-40B4-BE49-F238E27FC236}">
              <a16:creationId xmlns:a16="http://schemas.microsoft.com/office/drawing/2014/main" id="{7A490DD5-C372-4ECD-AABA-BD3A2E4B804E}"/>
            </a:ext>
          </a:extLst>
        </xdr:cNvPr>
        <xdr:cNvCxnSpPr/>
      </xdr:nvCxnSpPr>
      <xdr:spPr>
        <a:xfrm flipV="1">
          <a:off x="17602200" y="6816747"/>
          <a:ext cx="79375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42366</xdr:rowOff>
    </xdr:from>
    <xdr:to>
      <xdr:col>98</xdr:col>
      <xdr:colOff>38100</xdr:colOff>
      <xdr:row>41</xdr:row>
      <xdr:rowOff>143966</xdr:rowOff>
    </xdr:to>
    <xdr:sp macro="" textlink="">
      <xdr:nvSpPr>
        <xdr:cNvPr id="501" name="楕円 500">
          <a:extLst>
            <a:ext uri="{FF2B5EF4-FFF2-40B4-BE49-F238E27FC236}">
              <a16:creationId xmlns:a16="http://schemas.microsoft.com/office/drawing/2014/main" id="{107F3605-3BD9-45CE-B370-139B5F45BFF3}"/>
            </a:ext>
          </a:extLst>
        </xdr:cNvPr>
        <xdr:cNvSpPr/>
      </xdr:nvSpPr>
      <xdr:spPr>
        <a:xfrm>
          <a:off x="16757650" y="68114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55877</xdr:rowOff>
    </xdr:from>
    <xdr:to>
      <xdr:col>102</xdr:col>
      <xdr:colOff>114300</xdr:colOff>
      <xdr:row>41</xdr:row>
      <xdr:rowOff>93166</xdr:rowOff>
    </xdr:to>
    <xdr:cxnSp macro="">
      <xdr:nvCxnSpPr>
        <xdr:cNvPr id="502" name="直線コネクタ 501">
          <a:extLst>
            <a:ext uri="{FF2B5EF4-FFF2-40B4-BE49-F238E27FC236}">
              <a16:creationId xmlns:a16="http://schemas.microsoft.com/office/drawing/2014/main" id="{6999943B-BEFD-4AD4-B48F-C287939C4F2E}"/>
            </a:ext>
          </a:extLst>
        </xdr:cNvPr>
        <xdr:cNvCxnSpPr/>
      </xdr:nvCxnSpPr>
      <xdr:spPr>
        <a:xfrm flipV="1">
          <a:off x="16802100" y="6824977"/>
          <a:ext cx="800100" cy="3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81416</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4B1B5691-8CFD-42AE-942A-732475D5E624}"/>
            </a:ext>
          </a:extLst>
        </xdr:cNvPr>
        <xdr:cNvSpPr txBox="1"/>
      </xdr:nvSpPr>
      <xdr:spPr>
        <a:xfrm>
          <a:off x="18947911" y="635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109622</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1A35B478-5439-4474-B114-42EA10855ED7}"/>
            </a:ext>
          </a:extLst>
        </xdr:cNvPr>
        <xdr:cNvSpPr txBox="1"/>
      </xdr:nvSpPr>
      <xdr:spPr>
        <a:xfrm>
          <a:off x="18166861" y="638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124077</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31AC4580-31A4-4121-8D24-3C3FB2E4F232}"/>
            </a:ext>
          </a:extLst>
        </xdr:cNvPr>
        <xdr:cNvSpPr txBox="1"/>
      </xdr:nvSpPr>
      <xdr:spPr>
        <a:xfrm>
          <a:off x="17354061" y="639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7095</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60EFD2A4-7123-46D4-9B43-C76B5CF98ED6}"/>
            </a:ext>
          </a:extLst>
        </xdr:cNvPr>
        <xdr:cNvSpPr txBox="1"/>
      </xdr:nvSpPr>
      <xdr:spPr>
        <a:xfrm>
          <a:off x="16527995" y="628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82340</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A93F745E-DFD7-411B-83DC-14CC05CD5D1A}"/>
            </a:ext>
          </a:extLst>
        </xdr:cNvPr>
        <xdr:cNvSpPr txBox="1"/>
      </xdr:nvSpPr>
      <xdr:spPr>
        <a:xfrm>
          <a:off x="18947911" y="68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89574</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AC6FE19E-15DF-425F-8D99-0C3194CD9E93}"/>
            </a:ext>
          </a:extLst>
        </xdr:cNvPr>
        <xdr:cNvSpPr txBox="1"/>
      </xdr:nvSpPr>
      <xdr:spPr>
        <a:xfrm>
          <a:off x="18166861" y="68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97804</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B4C89AB1-5D25-476F-BFB9-8C39CAFADE22}"/>
            </a:ext>
          </a:extLst>
        </xdr:cNvPr>
        <xdr:cNvSpPr txBox="1"/>
      </xdr:nvSpPr>
      <xdr:spPr>
        <a:xfrm>
          <a:off x="17354061" y="686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135093</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C4EA0FDC-3FF1-45C5-BB39-273EB7D2B38F}"/>
            </a:ext>
          </a:extLst>
        </xdr:cNvPr>
        <xdr:cNvSpPr txBox="1"/>
      </xdr:nvSpPr>
      <xdr:spPr>
        <a:xfrm>
          <a:off x="16560311" y="690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84ABFC8A-8043-41A5-89AB-A6D6B20AD5BD}"/>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3D33B54A-2C09-4C9C-9F07-1E5E504B06B8}"/>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23FE71CF-E989-4174-AB1C-43CF2E883B88}"/>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DA689415-1A0F-49EB-8100-AFA203037061}"/>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5216A3D5-3FE2-4A37-9ACE-90A8FF069C7A}"/>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1DB4FBEE-2DDD-4D56-A5AB-D6D3BBB0066F}"/>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95456F45-2D47-4C6A-B5B2-E4E2569892E1}"/>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1815DAAC-14F4-4D3B-AD27-001488CFFC1B}"/>
            </a:ext>
          </a:extLst>
        </xdr:cNvPr>
        <xdr:cNvSpPr/>
      </xdr:nvSpPr>
      <xdr:spPr>
        <a:xfrm>
          <a:off x="11207750" y="88074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2C6E3D28-34B6-4A6B-876E-53FF9681D6FB}"/>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96EB16D6-DD66-4B94-9788-1E3F193151A2}"/>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A1C7CEC5-7BE1-45CB-93CA-7FAC5784960E}"/>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82F06BB3-5155-4DA8-BEB8-378BE8BCC3B2}"/>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9E3C957A-9AAA-4B5B-8BD1-4E4ADDF39E0F}"/>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783AC366-02F0-4A9B-99FE-40928B233DFA}"/>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8E324AAF-B5C9-444C-82AC-1DCA8A63B4A6}"/>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4DFFB769-4004-4A4B-B40D-B00EEB987CD3}"/>
            </a:ext>
          </a:extLst>
        </xdr:cNvPr>
        <xdr:cNvSpPr/>
      </xdr:nvSpPr>
      <xdr:spPr>
        <a:xfrm>
          <a:off x="16459200" y="88074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A5FEE2AB-0C6D-4690-A6B8-0D1119E88C9E}"/>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F9151E04-CE1A-4359-B280-2EAB0012C91E}"/>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A60B09AC-FC0A-45B8-81E4-F15667361420}"/>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6EF5F4D9-C3CF-4F7F-A3A0-29A5E6F2D2E3}"/>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57656728-A4F1-4A5A-8DA1-6E98B4A8C0DD}"/>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28E02DBB-0D47-448D-BC5B-E0FA858F5942}"/>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892884C-5F9F-444A-AFA3-D5E7603EC463}"/>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E309B019-515A-415F-8825-55E635725BF4}"/>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79A9DC73-A4B9-4F7E-85ED-991590F0E143}"/>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AEC81045-A41F-4B54-AC3A-20E28ECB1F01}"/>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75F067E3-BEA2-4E60-80E1-CC4B9F6E678A}"/>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D05769BF-09CD-4A3E-A28B-099CF365D2C5}"/>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33DC8663-D405-48C9-BBC4-758F60C44131}"/>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FE55B0EC-6BCB-4871-A968-5DC585239240}"/>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C5CDBA6A-DDBF-4D98-AE34-818336A55629}"/>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C426993C-5CF1-45BD-B8DB-70932CDF7292}"/>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4072C1C2-D60E-42E3-8DF8-073A0562F4BF}"/>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EBD43345-4E01-4C75-A6A9-BB23F90775A9}"/>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7643F942-1C55-4B3C-A719-6A979F5036D7}"/>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9ED753A7-D7E1-4691-A5BC-612CAAC83148}"/>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CE069463-4465-4D55-AA4B-434E08FC0F9B}"/>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B958294D-01E9-4AE1-8565-3AEE588FF873}"/>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A554C28C-9FA9-43B0-A179-81705D79C91E}"/>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2019C16E-AE61-4C16-B028-3663319C5B24}"/>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551" name="直線コネクタ 550">
          <a:extLst>
            <a:ext uri="{FF2B5EF4-FFF2-40B4-BE49-F238E27FC236}">
              <a16:creationId xmlns:a16="http://schemas.microsoft.com/office/drawing/2014/main" id="{C03DC9DB-79C5-4994-BFC8-22722E8C7E51}"/>
            </a:ext>
          </a:extLst>
        </xdr:cNvPr>
        <xdr:cNvCxnSpPr/>
      </xdr:nvCxnSpPr>
      <xdr:spPr>
        <a:xfrm flipV="1">
          <a:off x="14699614" y="12885420"/>
          <a:ext cx="0" cy="1326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552" name="【消防施設】&#10;有形固定資産減価償却率最小値テキスト">
          <a:extLst>
            <a:ext uri="{FF2B5EF4-FFF2-40B4-BE49-F238E27FC236}">
              <a16:creationId xmlns:a16="http://schemas.microsoft.com/office/drawing/2014/main" id="{772681E3-2A56-4494-89F8-7A723791D44A}"/>
            </a:ext>
          </a:extLst>
        </xdr:cNvPr>
        <xdr:cNvSpPr txBox="1"/>
      </xdr:nvSpPr>
      <xdr:spPr>
        <a:xfrm>
          <a:off x="14738350" y="14215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553" name="直線コネクタ 552">
          <a:extLst>
            <a:ext uri="{FF2B5EF4-FFF2-40B4-BE49-F238E27FC236}">
              <a16:creationId xmlns:a16="http://schemas.microsoft.com/office/drawing/2014/main" id="{7AEACFC3-CC4F-4E09-8A69-7F472A083627}"/>
            </a:ext>
          </a:extLst>
        </xdr:cNvPr>
        <xdr:cNvCxnSpPr/>
      </xdr:nvCxnSpPr>
      <xdr:spPr>
        <a:xfrm>
          <a:off x="14611350" y="14211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F93C49A5-4BF0-467D-8939-A3773A5AA31B}"/>
            </a:ext>
          </a:extLst>
        </xdr:cNvPr>
        <xdr:cNvSpPr txBox="1"/>
      </xdr:nvSpPr>
      <xdr:spPr>
        <a:xfrm>
          <a:off x="14738350" y="1267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555" name="直線コネクタ 554">
          <a:extLst>
            <a:ext uri="{FF2B5EF4-FFF2-40B4-BE49-F238E27FC236}">
              <a16:creationId xmlns:a16="http://schemas.microsoft.com/office/drawing/2014/main" id="{76F69C48-CBBF-4C3A-BA2C-E6EEF0E4369C}"/>
            </a:ext>
          </a:extLst>
        </xdr:cNvPr>
        <xdr:cNvCxnSpPr/>
      </xdr:nvCxnSpPr>
      <xdr:spPr>
        <a:xfrm>
          <a:off x="14611350" y="12885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120032</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880EEADF-3655-438C-AC4F-ADCCCA7285C1}"/>
            </a:ext>
          </a:extLst>
        </xdr:cNvPr>
        <xdr:cNvSpPr txBox="1"/>
      </xdr:nvSpPr>
      <xdr:spPr>
        <a:xfrm>
          <a:off x="14738350" y="13658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557" name="フローチャート: 判断 556">
          <a:extLst>
            <a:ext uri="{FF2B5EF4-FFF2-40B4-BE49-F238E27FC236}">
              <a16:creationId xmlns:a16="http://schemas.microsoft.com/office/drawing/2014/main" id="{1C2CA5E8-35F3-43D1-AA5E-1C9EF94765C5}"/>
            </a:ext>
          </a:extLst>
        </xdr:cNvPr>
        <xdr:cNvSpPr/>
      </xdr:nvSpPr>
      <xdr:spPr>
        <a:xfrm>
          <a:off x="14649450" y="136798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558" name="フローチャート: 判断 557">
          <a:extLst>
            <a:ext uri="{FF2B5EF4-FFF2-40B4-BE49-F238E27FC236}">
              <a16:creationId xmlns:a16="http://schemas.microsoft.com/office/drawing/2014/main" id="{A2007FFA-EB1F-4D20-A7BE-687E790E7020}"/>
            </a:ext>
          </a:extLst>
        </xdr:cNvPr>
        <xdr:cNvSpPr/>
      </xdr:nvSpPr>
      <xdr:spPr>
        <a:xfrm>
          <a:off x="13887450" y="13658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559" name="フローチャート: 判断 558">
          <a:extLst>
            <a:ext uri="{FF2B5EF4-FFF2-40B4-BE49-F238E27FC236}">
              <a16:creationId xmlns:a16="http://schemas.microsoft.com/office/drawing/2014/main" id="{EE742DCD-A656-4CAF-9B7C-463DFFFAA6CA}"/>
            </a:ext>
          </a:extLst>
        </xdr:cNvPr>
        <xdr:cNvSpPr/>
      </xdr:nvSpPr>
      <xdr:spPr>
        <a:xfrm>
          <a:off x="13093700" y="136302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560" name="フローチャート: 判断 559">
          <a:extLst>
            <a:ext uri="{FF2B5EF4-FFF2-40B4-BE49-F238E27FC236}">
              <a16:creationId xmlns:a16="http://schemas.microsoft.com/office/drawing/2014/main" id="{419270F4-BB7D-477F-A7F6-EC5107895BB7}"/>
            </a:ext>
          </a:extLst>
        </xdr:cNvPr>
        <xdr:cNvSpPr/>
      </xdr:nvSpPr>
      <xdr:spPr>
        <a:xfrm>
          <a:off x="12299950" y="135788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137795</xdr:rowOff>
    </xdr:from>
    <xdr:to>
      <xdr:col>67</xdr:col>
      <xdr:colOff>101600</xdr:colOff>
      <xdr:row>83</xdr:row>
      <xdr:rowOff>67945</xdr:rowOff>
    </xdr:to>
    <xdr:sp macro="" textlink="">
      <xdr:nvSpPr>
        <xdr:cNvPr id="561" name="フローチャート: 判断 560">
          <a:extLst>
            <a:ext uri="{FF2B5EF4-FFF2-40B4-BE49-F238E27FC236}">
              <a16:creationId xmlns:a16="http://schemas.microsoft.com/office/drawing/2014/main" id="{25A36BF2-A8FE-461C-AF0E-D2904DE1D0FB}"/>
            </a:ext>
          </a:extLst>
        </xdr:cNvPr>
        <xdr:cNvSpPr/>
      </xdr:nvSpPr>
      <xdr:spPr>
        <a:xfrm>
          <a:off x="11487150" y="13675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1E03C573-9CB2-4F8B-9150-58C265A7AA4A}"/>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1A78ADDD-4C8E-4EDF-A6A6-E34AC113EC24}"/>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428B043A-2309-479F-B51A-B177A66962B8}"/>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44FD162B-2C89-43EE-B59C-B7409E5DA12C}"/>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F18AE334-9306-4EF7-8691-D3C1BC728841}"/>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21589</xdr:rowOff>
    </xdr:from>
    <xdr:to>
      <xdr:col>85</xdr:col>
      <xdr:colOff>177800</xdr:colOff>
      <xdr:row>80</xdr:row>
      <xdr:rowOff>123189</xdr:rowOff>
    </xdr:to>
    <xdr:sp macro="" textlink="">
      <xdr:nvSpPr>
        <xdr:cNvPr id="567" name="楕円 566">
          <a:extLst>
            <a:ext uri="{FF2B5EF4-FFF2-40B4-BE49-F238E27FC236}">
              <a16:creationId xmlns:a16="http://schemas.microsoft.com/office/drawing/2014/main" id="{6F5C4DC5-D95B-4242-A128-BAB1BE1A016A}"/>
            </a:ext>
          </a:extLst>
        </xdr:cNvPr>
        <xdr:cNvSpPr/>
      </xdr:nvSpPr>
      <xdr:spPr>
        <a:xfrm>
          <a:off x="14649450" y="132295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44466</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CE0CE6C8-BE4B-443B-ACAC-EBAC6FA8BB58}"/>
            </a:ext>
          </a:extLst>
        </xdr:cNvPr>
        <xdr:cNvSpPr txBox="1"/>
      </xdr:nvSpPr>
      <xdr:spPr>
        <a:xfrm>
          <a:off x="14738350" y="1308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36830</xdr:rowOff>
    </xdr:from>
    <xdr:to>
      <xdr:col>81</xdr:col>
      <xdr:colOff>101600</xdr:colOff>
      <xdr:row>80</xdr:row>
      <xdr:rowOff>138430</xdr:rowOff>
    </xdr:to>
    <xdr:sp macro="" textlink="">
      <xdr:nvSpPr>
        <xdr:cNvPr id="569" name="楕円 568">
          <a:extLst>
            <a:ext uri="{FF2B5EF4-FFF2-40B4-BE49-F238E27FC236}">
              <a16:creationId xmlns:a16="http://schemas.microsoft.com/office/drawing/2014/main" id="{AE54C01B-0073-404D-8D3E-0D9FFB349D6A}"/>
            </a:ext>
          </a:extLst>
        </xdr:cNvPr>
        <xdr:cNvSpPr/>
      </xdr:nvSpPr>
      <xdr:spPr>
        <a:xfrm>
          <a:off x="1388745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72389</xdr:rowOff>
    </xdr:from>
    <xdr:to>
      <xdr:col>85</xdr:col>
      <xdr:colOff>127000</xdr:colOff>
      <xdr:row>80</xdr:row>
      <xdr:rowOff>87630</xdr:rowOff>
    </xdr:to>
    <xdr:cxnSp macro="">
      <xdr:nvCxnSpPr>
        <xdr:cNvPr id="570" name="直線コネクタ 569">
          <a:extLst>
            <a:ext uri="{FF2B5EF4-FFF2-40B4-BE49-F238E27FC236}">
              <a16:creationId xmlns:a16="http://schemas.microsoft.com/office/drawing/2014/main" id="{C2C145B2-4F46-462A-9EDA-6618882420A4}"/>
            </a:ext>
          </a:extLst>
        </xdr:cNvPr>
        <xdr:cNvCxnSpPr/>
      </xdr:nvCxnSpPr>
      <xdr:spPr>
        <a:xfrm flipV="1">
          <a:off x="13938250" y="13280389"/>
          <a:ext cx="762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99695</xdr:rowOff>
    </xdr:from>
    <xdr:to>
      <xdr:col>76</xdr:col>
      <xdr:colOff>165100</xdr:colOff>
      <xdr:row>81</xdr:row>
      <xdr:rowOff>29845</xdr:rowOff>
    </xdr:to>
    <xdr:sp macro="" textlink="">
      <xdr:nvSpPr>
        <xdr:cNvPr id="571" name="楕円 570">
          <a:extLst>
            <a:ext uri="{FF2B5EF4-FFF2-40B4-BE49-F238E27FC236}">
              <a16:creationId xmlns:a16="http://schemas.microsoft.com/office/drawing/2014/main" id="{F9D1A008-A57C-456A-8DF5-6F881222FF74}"/>
            </a:ext>
          </a:extLst>
        </xdr:cNvPr>
        <xdr:cNvSpPr/>
      </xdr:nvSpPr>
      <xdr:spPr>
        <a:xfrm>
          <a:off x="13093700" y="13307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87630</xdr:rowOff>
    </xdr:from>
    <xdr:to>
      <xdr:col>81</xdr:col>
      <xdr:colOff>50800</xdr:colOff>
      <xdr:row>80</xdr:row>
      <xdr:rowOff>150495</xdr:rowOff>
    </xdr:to>
    <xdr:cxnSp macro="">
      <xdr:nvCxnSpPr>
        <xdr:cNvPr id="572" name="直線コネクタ 571">
          <a:extLst>
            <a:ext uri="{FF2B5EF4-FFF2-40B4-BE49-F238E27FC236}">
              <a16:creationId xmlns:a16="http://schemas.microsoft.com/office/drawing/2014/main" id="{053E2F4A-9C60-4F9B-97FD-FAD196798024}"/>
            </a:ext>
          </a:extLst>
        </xdr:cNvPr>
        <xdr:cNvCxnSpPr/>
      </xdr:nvCxnSpPr>
      <xdr:spPr>
        <a:xfrm flipV="1">
          <a:off x="13144500" y="13295630"/>
          <a:ext cx="79375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111125</xdr:rowOff>
    </xdr:from>
    <xdr:to>
      <xdr:col>72</xdr:col>
      <xdr:colOff>38100</xdr:colOff>
      <xdr:row>81</xdr:row>
      <xdr:rowOff>41275</xdr:rowOff>
    </xdr:to>
    <xdr:sp macro="" textlink="">
      <xdr:nvSpPr>
        <xdr:cNvPr id="573" name="楕円 572">
          <a:extLst>
            <a:ext uri="{FF2B5EF4-FFF2-40B4-BE49-F238E27FC236}">
              <a16:creationId xmlns:a16="http://schemas.microsoft.com/office/drawing/2014/main" id="{7A861580-263A-488B-BD81-280E8B414B38}"/>
            </a:ext>
          </a:extLst>
        </xdr:cNvPr>
        <xdr:cNvSpPr/>
      </xdr:nvSpPr>
      <xdr:spPr>
        <a:xfrm>
          <a:off x="12299950" y="133191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150495</xdr:rowOff>
    </xdr:from>
    <xdr:to>
      <xdr:col>76</xdr:col>
      <xdr:colOff>114300</xdr:colOff>
      <xdr:row>80</xdr:row>
      <xdr:rowOff>161925</xdr:rowOff>
    </xdr:to>
    <xdr:cxnSp macro="">
      <xdr:nvCxnSpPr>
        <xdr:cNvPr id="574" name="直線コネクタ 573">
          <a:extLst>
            <a:ext uri="{FF2B5EF4-FFF2-40B4-BE49-F238E27FC236}">
              <a16:creationId xmlns:a16="http://schemas.microsoft.com/office/drawing/2014/main" id="{EDE323A3-2FDF-46DA-897B-584F1B2C0B50}"/>
            </a:ext>
          </a:extLst>
        </xdr:cNvPr>
        <xdr:cNvCxnSpPr/>
      </xdr:nvCxnSpPr>
      <xdr:spPr>
        <a:xfrm flipV="1">
          <a:off x="12344400" y="13358495"/>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73025</xdr:rowOff>
    </xdr:from>
    <xdr:to>
      <xdr:col>67</xdr:col>
      <xdr:colOff>101600</xdr:colOff>
      <xdr:row>81</xdr:row>
      <xdr:rowOff>3175</xdr:rowOff>
    </xdr:to>
    <xdr:sp macro="" textlink="">
      <xdr:nvSpPr>
        <xdr:cNvPr id="575" name="楕円 574">
          <a:extLst>
            <a:ext uri="{FF2B5EF4-FFF2-40B4-BE49-F238E27FC236}">
              <a16:creationId xmlns:a16="http://schemas.microsoft.com/office/drawing/2014/main" id="{741A3959-7263-489A-A827-D9979B9786C5}"/>
            </a:ext>
          </a:extLst>
        </xdr:cNvPr>
        <xdr:cNvSpPr/>
      </xdr:nvSpPr>
      <xdr:spPr>
        <a:xfrm>
          <a:off x="11487150" y="132810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123825</xdr:rowOff>
    </xdr:from>
    <xdr:to>
      <xdr:col>71</xdr:col>
      <xdr:colOff>177800</xdr:colOff>
      <xdr:row>80</xdr:row>
      <xdr:rowOff>161925</xdr:rowOff>
    </xdr:to>
    <xdr:cxnSp macro="">
      <xdr:nvCxnSpPr>
        <xdr:cNvPr id="576" name="直線コネクタ 575">
          <a:extLst>
            <a:ext uri="{FF2B5EF4-FFF2-40B4-BE49-F238E27FC236}">
              <a16:creationId xmlns:a16="http://schemas.microsoft.com/office/drawing/2014/main" id="{0E1A4454-9AF6-4484-9D5D-2ECCC1D8D762}"/>
            </a:ext>
          </a:extLst>
        </xdr:cNvPr>
        <xdr:cNvCxnSpPr/>
      </xdr:nvCxnSpPr>
      <xdr:spPr>
        <a:xfrm>
          <a:off x="11537950" y="1333182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41927</xdr:rowOff>
    </xdr:from>
    <xdr:ext cx="405111" cy="259045"/>
    <xdr:sp macro="" textlink="">
      <xdr:nvSpPr>
        <xdr:cNvPr id="577" name="n_1aveValue【消防施設】&#10;有形固定資産減価償却率">
          <a:extLst>
            <a:ext uri="{FF2B5EF4-FFF2-40B4-BE49-F238E27FC236}">
              <a16:creationId xmlns:a16="http://schemas.microsoft.com/office/drawing/2014/main" id="{AF8BE376-CD87-4916-9574-9F245C0F538A}"/>
            </a:ext>
          </a:extLst>
        </xdr:cNvPr>
        <xdr:cNvSpPr txBox="1"/>
      </xdr:nvSpPr>
      <xdr:spPr>
        <a:xfrm>
          <a:off x="1374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13352</xdr:rowOff>
    </xdr:from>
    <xdr:ext cx="405111" cy="259045"/>
    <xdr:sp macro="" textlink="">
      <xdr:nvSpPr>
        <xdr:cNvPr id="578" name="n_2aveValue【消防施設】&#10;有形固定資産減価償却率">
          <a:extLst>
            <a:ext uri="{FF2B5EF4-FFF2-40B4-BE49-F238E27FC236}">
              <a16:creationId xmlns:a16="http://schemas.microsoft.com/office/drawing/2014/main" id="{3FC893B1-D849-46EE-9CFB-504FB618BFA3}"/>
            </a:ext>
          </a:extLst>
        </xdr:cNvPr>
        <xdr:cNvSpPr txBox="1"/>
      </xdr:nvSpPr>
      <xdr:spPr>
        <a:xfrm>
          <a:off x="1296099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133366</xdr:rowOff>
    </xdr:from>
    <xdr:ext cx="405111" cy="259045"/>
    <xdr:sp macro="" textlink="">
      <xdr:nvSpPr>
        <xdr:cNvPr id="579" name="n_3aveValue【消防施設】&#10;有形固定資産減価償却率">
          <a:extLst>
            <a:ext uri="{FF2B5EF4-FFF2-40B4-BE49-F238E27FC236}">
              <a16:creationId xmlns:a16="http://schemas.microsoft.com/office/drawing/2014/main" id="{903707DE-4978-4F00-991B-EBE539C7507D}"/>
            </a:ext>
          </a:extLst>
        </xdr:cNvPr>
        <xdr:cNvSpPr txBox="1"/>
      </xdr:nvSpPr>
      <xdr:spPr>
        <a:xfrm>
          <a:off x="12167244" y="13671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59072</xdr:rowOff>
    </xdr:from>
    <xdr:ext cx="405111" cy="259045"/>
    <xdr:sp macro="" textlink="">
      <xdr:nvSpPr>
        <xdr:cNvPr id="580" name="n_4aveValue【消防施設】&#10;有形固定資産減価償却率">
          <a:extLst>
            <a:ext uri="{FF2B5EF4-FFF2-40B4-BE49-F238E27FC236}">
              <a16:creationId xmlns:a16="http://schemas.microsoft.com/office/drawing/2014/main" id="{16F6F02B-3652-4F40-BA54-34C8570B4C20}"/>
            </a:ext>
          </a:extLst>
        </xdr:cNvPr>
        <xdr:cNvSpPr txBox="1"/>
      </xdr:nvSpPr>
      <xdr:spPr>
        <a:xfrm>
          <a:off x="113544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154957</xdr:rowOff>
    </xdr:from>
    <xdr:ext cx="405111" cy="259045"/>
    <xdr:sp macro="" textlink="">
      <xdr:nvSpPr>
        <xdr:cNvPr id="581" name="n_1mainValue【消防施設】&#10;有形固定資産減価償却率">
          <a:extLst>
            <a:ext uri="{FF2B5EF4-FFF2-40B4-BE49-F238E27FC236}">
              <a16:creationId xmlns:a16="http://schemas.microsoft.com/office/drawing/2014/main" id="{537926C2-5B8A-4A10-A377-00C5E0095CD1}"/>
            </a:ext>
          </a:extLst>
        </xdr:cNvPr>
        <xdr:cNvSpPr txBox="1"/>
      </xdr:nvSpPr>
      <xdr:spPr>
        <a:xfrm>
          <a:off x="13742044" y="1303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46372</xdr:rowOff>
    </xdr:from>
    <xdr:ext cx="405111" cy="259045"/>
    <xdr:sp macro="" textlink="">
      <xdr:nvSpPr>
        <xdr:cNvPr id="582" name="n_2mainValue【消防施設】&#10;有形固定資産減価償却率">
          <a:extLst>
            <a:ext uri="{FF2B5EF4-FFF2-40B4-BE49-F238E27FC236}">
              <a16:creationId xmlns:a16="http://schemas.microsoft.com/office/drawing/2014/main" id="{6617A89A-68D4-4C52-A8BF-7D36C49FD83B}"/>
            </a:ext>
          </a:extLst>
        </xdr:cNvPr>
        <xdr:cNvSpPr txBox="1"/>
      </xdr:nvSpPr>
      <xdr:spPr>
        <a:xfrm>
          <a:off x="12960994" y="1308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57802</xdr:rowOff>
    </xdr:from>
    <xdr:ext cx="405111" cy="259045"/>
    <xdr:sp macro="" textlink="">
      <xdr:nvSpPr>
        <xdr:cNvPr id="583" name="n_3mainValue【消防施設】&#10;有形固定資産減価償却率">
          <a:extLst>
            <a:ext uri="{FF2B5EF4-FFF2-40B4-BE49-F238E27FC236}">
              <a16:creationId xmlns:a16="http://schemas.microsoft.com/office/drawing/2014/main" id="{16E6BB98-E6B4-4BD5-A138-C2E1BBB4E66A}"/>
            </a:ext>
          </a:extLst>
        </xdr:cNvPr>
        <xdr:cNvSpPr txBox="1"/>
      </xdr:nvSpPr>
      <xdr:spPr>
        <a:xfrm>
          <a:off x="12167244" y="1310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19702</xdr:rowOff>
    </xdr:from>
    <xdr:ext cx="405111" cy="259045"/>
    <xdr:sp macro="" textlink="">
      <xdr:nvSpPr>
        <xdr:cNvPr id="584" name="n_4mainValue【消防施設】&#10;有形固定資産減価償却率">
          <a:extLst>
            <a:ext uri="{FF2B5EF4-FFF2-40B4-BE49-F238E27FC236}">
              <a16:creationId xmlns:a16="http://schemas.microsoft.com/office/drawing/2014/main" id="{576BEA9C-DF0E-4106-AFF3-97463BEDFDA8}"/>
            </a:ext>
          </a:extLst>
        </xdr:cNvPr>
        <xdr:cNvSpPr txBox="1"/>
      </xdr:nvSpPr>
      <xdr:spPr>
        <a:xfrm>
          <a:off x="11354444" y="1306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04EF9A25-51FA-4262-BB06-91750B64B08C}"/>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7FA2E17B-7C1B-467B-B2FF-E470221E2ADE}"/>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992F0421-5311-42D6-8AF1-D3D02927F84D}"/>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F4496717-B187-4171-9283-3D9F9271D6C4}"/>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4A0A982C-80AB-47D1-9B8C-221222F61F7F}"/>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9BEA4B0C-EC1D-4B55-BAB8-5D703FC7CD7F}"/>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A06156C8-A06B-439A-ACE8-A4740A3C8282}"/>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26B089A8-D25D-4907-A030-60F6AB3DD625}"/>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CD048513-E0E9-4190-BD49-096E5544F586}"/>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D48967B4-FD3C-4BE9-A697-4430BFE7E05B}"/>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a:extLst>
            <a:ext uri="{FF2B5EF4-FFF2-40B4-BE49-F238E27FC236}">
              <a16:creationId xmlns:a16="http://schemas.microsoft.com/office/drawing/2014/main" id="{9434903D-0A81-4179-BF29-B8624D3A65C1}"/>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a:extLst>
            <a:ext uri="{FF2B5EF4-FFF2-40B4-BE49-F238E27FC236}">
              <a16:creationId xmlns:a16="http://schemas.microsoft.com/office/drawing/2014/main" id="{BD3B421A-A7E6-4FB9-82CF-01F5D88C2041}"/>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a:extLst>
            <a:ext uri="{FF2B5EF4-FFF2-40B4-BE49-F238E27FC236}">
              <a16:creationId xmlns:a16="http://schemas.microsoft.com/office/drawing/2014/main" id="{EE70B67B-6C6D-40BA-AC6B-2ED1B28EA419}"/>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a:extLst>
            <a:ext uri="{FF2B5EF4-FFF2-40B4-BE49-F238E27FC236}">
              <a16:creationId xmlns:a16="http://schemas.microsoft.com/office/drawing/2014/main" id="{F551356E-C978-4257-BFA3-672ED66670D2}"/>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a16="http://schemas.microsoft.com/office/drawing/2014/main" id="{90871AFA-897B-4E4C-AFF1-F5DA311721A1}"/>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a16="http://schemas.microsoft.com/office/drawing/2014/main" id="{E47BBA9B-4867-41D8-A168-2CA30B82C56A}"/>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a:extLst>
            <a:ext uri="{FF2B5EF4-FFF2-40B4-BE49-F238E27FC236}">
              <a16:creationId xmlns:a16="http://schemas.microsoft.com/office/drawing/2014/main" id="{BBB8A0B6-F3E3-40BF-AF5E-44823385B1DC}"/>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a:extLst>
            <a:ext uri="{FF2B5EF4-FFF2-40B4-BE49-F238E27FC236}">
              <a16:creationId xmlns:a16="http://schemas.microsoft.com/office/drawing/2014/main" id="{10F93A46-D371-4767-AA29-0EFE657B652B}"/>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a:extLst>
            <a:ext uri="{FF2B5EF4-FFF2-40B4-BE49-F238E27FC236}">
              <a16:creationId xmlns:a16="http://schemas.microsoft.com/office/drawing/2014/main" id="{E4744CF9-7A7B-4921-B5D6-95CDD30E458D}"/>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a:extLst>
            <a:ext uri="{FF2B5EF4-FFF2-40B4-BE49-F238E27FC236}">
              <a16:creationId xmlns:a16="http://schemas.microsoft.com/office/drawing/2014/main" id="{4A4EA55F-6045-4330-B0B9-F36375E219F8}"/>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6B7D3DBB-7712-4C56-BBE9-04255989579E}"/>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9A0775C9-617B-4328-98BA-AF43B204AD5F}"/>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C0FC764C-601D-45CC-9BC3-18B016810B92}"/>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608" name="直線コネクタ 607">
          <a:extLst>
            <a:ext uri="{FF2B5EF4-FFF2-40B4-BE49-F238E27FC236}">
              <a16:creationId xmlns:a16="http://schemas.microsoft.com/office/drawing/2014/main" id="{FED68F94-C9DA-4ADE-A29B-E1EE5AC90054}"/>
            </a:ext>
          </a:extLst>
        </xdr:cNvPr>
        <xdr:cNvCxnSpPr/>
      </xdr:nvCxnSpPr>
      <xdr:spPr>
        <a:xfrm flipV="1">
          <a:off x="19951064" y="12905739"/>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609" name="【消防施設】&#10;一人当たり面積最小値テキスト">
          <a:extLst>
            <a:ext uri="{FF2B5EF4-FFF2-40B4-BE49-F238E27FC236}">
              <a16:creationId xmlns:a16="http://schemas.microsoft.com/office/drawing/2014/main" id="{FF366433-A2D4-428A-BF23-34085EB6E8FC}"/>
            </a:ext>
          </a:extLst>
        </xdr:cNvPr>
        <xdr:cNvSpPr txBox="1"/>
      </xdr:nvSpPr>
      <xdr:spPr>
        <a:xfrm>
          <a:off x="19989800"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610" name="直線コネクタ 609">
          <a:extLst>
            <a:ext uri="{FF2B5EF4-FFF2-40B4-BE49-F238E27FC236}">
              <a16:creationId xmlns:a16="http://schemas.microsoft.com/office/drawing/2014/main" id="{69C5670B-4201-4E1D-8851-6D182D1E8314}"/>
            </a:ext>
          </a:extLst>
        </xdr:cNvPr>
        <xdr:cNvCxnSpPr/>
      </xdr:nvCxnSpPr>
      <xdr:spPr>
        <a:xfrm>
          <a:off x="19881850" y="142836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611" name="【消防施設】&#10;一人当たり面積最大値テキスト">
          <a:extLst>
            <a:ext uri="{FF2B5EF4-FFF2-40B4-BE49-F238E27FC236}">
              <a16:creationId xmlns:a16="http://schemas.microsoft.com/office/drawing/2014/main" id="{04D8D4BF-B69B-4603-B3DA-4F4B19FB21BC}"/>
            </a:ext>
          </a:extLst>
        </xdr:cNvPr>
        <xdr:cNvSpPr txBox="1"/>
      </xdr:nvSpPr>
      <xdr:spPr>
        <a:xfrm>
          <a:off x="19989800" y="1269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612" name="直線コネクタ 611">
          <a:extLst>
            <a:ext uri="{FF2B5EF4-FFF2-40B4-BE49-F238E27FC236}">
              <a16:creationId xmlns:a16="http://schemas.microsoft.com/office/drawing/2014/main" id="{C09DCCD6-448F-44DA-8D69-6880C36D9C7C}"/>
            </a:ext>
          </a:extLst>
        </xdr:cNvPr>
        <xdr:cNvCxnSpPr/>
      </xdr:nvCxnSpPr>
      <xdr:spPr>
        <a:xfrm>
          <a:off x="19881850" y="129057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138447</xdr:rowOff>
    </xdr:from>
    <xdr:ext cx="469744" cy="259045"/>
    <xdr:sp macro="" textlink="">
      <xdr:nvSpPr>
        <xdr:cNvPr id="613" name="【消防施設】&#10;一人当たり面積平均値テキスト">
          <a:extLst>
            <a:ext uri="{FF2B5EF4-FFF2-40B4-BE49-F238E27FC236}">
              <a16:creationId xmlns:a16="http://schemas.microsoft.com/office/drawing/2014/main" id="{E36C0376-E87A-4FEA-B539-D5630B7AD215}"/>
            </a:ext>
          </a:extLst>
        </xdr:cNvPr>
        <xdr:cNvSpPr txBox="1"/>
      </xdr:nvSpPr>
      <xdr:spPr>
        <a:xfrm>
          <a:off x="19989800" y="14006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614" name="フローチャート: 判断 613">
          <a:extLst>
            <a:ext uri="{FF2B5EF4-FFF2-40B4-BE49-F238E27FC236}">
              <a16:creationId xmlns:a16="http://schemas.microsoft.com/office/drawing/2014/main" id="{A9210146-0F6C-41D0-A9A8-431F51F06153}"/>
            </a:ext>
          </a:extLst>
        </xdr:cNvPr>
        <xdr:cNvSpPr/>
      </xdr:nvSpPr>
      <xdr:spPr>
        <a:xfrm>
          <a:off x="19900900" y="14028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615" name="フローチャート: 判断 614">
          <a:extLst>
            <a:ext uri="{FF2B5EF4-FFF2-40B4-BE49-F238E27FC236}">
              <a16:creationId xmlns:a16="http://schemas.microsoft.com/office/drawing/2014/main" id="{4BB6A90B-4736-4591-9600-CBB7ADE648F2}"/>
            </a:ext>
          </a:extLst>
        </xdr:cNvPr>
        <xdr:cNvSpPr/>
      </xdr:nvSpPr>
      <xdr:spPr>
        <a:xfrm>
          <a:off x="19157950" y="14034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616" name="フローチャート: 判断 615">
          <a:extLst>
            <a:ext uri="{FF2B5EF4-FFF2-40B4-BE49-F238E27FC236}">
              <a16:creationId xmlns:a16="http://schemas.microsoft.com/office/drawing/2014/main" id="{31D9C5CC-D1DE-452E-9135-5828DC53E2CF}"/>
            </a:ext>
          </a:extLst>
        </xdr:cNvPr>
        <xdr:cNvSpPr/>
      </xdr:nvSpPr>
      <xdr:spPr>
        <a:xfrm>
          <a:off x="18345150" y="1403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617" name="フローチャート: 判断 616">
          <a:extLst>
            <a:ext uri="{FF2B5EF4-FFF2-40B4-BE49-F238E27FC236}">
              <a16:creationId xmlns:a16="http://schemas.microsoft.com/office/drawing/2014/main" id="{6CE6158C-AEDD-4771-B39E-46F0CA46FA5D}"/>
            </a:ext>
          </a:extLst>
        </xdr:cNvPr>
        <xdr:cNvSpPr/>
      </xdr:nvSpPr>
      <xdr:spPr>
        <a:xfrm>
          <a:off x="175514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3811</xdr:rowOff>
    </xdr:from>
    <xdr:to>
      <xdr:col>98</xdr:col>
      <xdr:colOff>38100</xdr:colOff>
      <xdr:row>85</xdr:row>
      <xdr:rowOff>105411</xdr:rowOff>
    </xdr:to>
    <xdr:sp macro="" textlink="">
      <xdr:nvSpPr>
        <xdr:cNvPr id="618" name="フローチャート: 判断 617">
          <a:extLst>
            <a:ext uri="{FF2B5EF4-FFF2-40B4-BE49-F238E27FC236}">
              <a16:creationId xmlns:a16="http://schemas.microsoft.com/office/drawing/2014/main" id="{B068A0A0-1CD7-4177-B691-CBB4586A19FD}"/>
            </a:ext>
          </a:extLst>
        </xdr:cNvPr>
        <xdr:cNvSpPr/>
      </xdr:nvSpPr>
      <xdr:spPr>
        <a:xfrm>
          <a:off x="16757650" y="14037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D76D66E0-756D-43BC-95D3-6E50410A3179}"/>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B1AB470-C7FC-4A4D-B897-34D3671507B9}"/>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44C4CE60-054F-4759-A5C9-54BFCF26D3EC}"/>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51DC3F22-3BAF-4874-98EA-2461F00F15C4}"/>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224683BB-601E-42D9-B1FF-CFE14026BC64}"/>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134620</xdr:rowOff>
    </xdr:from>
    <xdr:to>
      <xdr:col>116</xdr:col>
      <xdr:colOff>114300</xdr:colOff>
      <xdr:row>85</xdr:row>
      <xdr:rowOff>64770</xdr:rowOff>
    </xdr:to>
    <xdr:sp macro="" textlink="">
      <xdr:nvSpPr>
        <xdr:cNvPr id="624" name="楕円 623">
          <a:extLst>
            <a:ext uri="{FF2B5EF4-FFF2-40B4-BE49-F238E27FC236}">
              <a16:creationId xmlns:a16="http://schemas.microsoft.com/office/drawing/2014/main" id="{DAE8F0A6-C2BB-4A87-AE9E-FAE602884E55}"/>
            </a:ext>
          </a:extLst>
        </xdr:cNvPr>
        <xdr:cNvSpPr/>
      </xdr:nvSpPr>
      <xdr:spPr>
        <a:xfrm>
          <a:off x="19900900" y="14003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157497</xdr:rowOff>
    </xdr:from>
    <xdr:ext cx="469744" cy="259045"/>
    <xdr:sp macro="" textlink="">
      <xdr:nvSpPr>
        <xdr:cNvPr id="625" name="【消防施設】&#10;一人当たり面積該当値テキスト">
          <a:extLst>
            <a:ext uri="{FF2B5EF4-FFF2-40B4-BE49-F238E27FC236}">
              <a16:creationId xmlns:a16="http://schemas.microsoft.com/office/drawing/2014/main" id="{2D9B545C-05B7-4F8C-8120-3E8F0FC8A204}"/>
            </a:ext>
          </a:extLst>
        </xdr:cNvPr>
        <xdr:cNvSpPr txBox="1"/>
      </xdr:nvSpPr>
      <xdr:spPr>
        <a:xfrm>
          <a:off x="19989800" y="1386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135889</xdr:rowOff>
    </xdr:from>
    <xdr:to>
      <xdr:col>112</xdr:col>
      <xdr:colOff>38100</xdr:colOff>
      <xdr:row>85</xdr:row>
      <xdr:rowOff>66039</xdr:rowOff>
    </xdr:to>
    <xdr:sp macro="" textlink="">
      <xdr:nvSpPr>
        <xdr:cNvPr id="626" name="楕円 625">
          <a:extLst>
            <a:ext uri="{FF2B5EF4-FFF2-40B4-BE49-F238E27FC236}">
              <a16:creationId xmlns:a16="http://schemas.microsoft.com/office/drawing/2014/main" id="{2CD570EA-A299-4276-8166-48B12B82554B}"/>
            </a:ext>
          </a:extLst>
        </xdr:cNvPr>
        <xdr:cNvSpPr/>
      </xdr:nvSpPr>
      <xdr:spPr>
        <a:xfrm>
          <a:off x="19157950" y="140042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13970</xdr:rowOff>
    </xdr:from>
    <xdr:to>
      <xdr:col>116</xdr:col>
      <xdr:colOff>63500</xdr:colOff>
      <xdr:row>85</xdr:row>
      <xdr:rowOff>15239</xdr:rowOff>
    </xdr:to>
    <xdr:cxnSp macro="">
      <xdr:nvCxnSpPr>
        <xdr:cNvPr id="627" name="直線コネクタ 626">
          <a:extLst>
            <a:ext uri="{FF2B5EF4-FFF2-40B4-BE49-F238E27FC236}">
              <a16:creationId xmlns:a16="http://schemas.microsoft.com/office/drawing/2014/main" id="{A4E4ABF6-6F07-44F0-B8C1-3AE95450C6FA}"/>
            </a:ext>
          </a:extLst>
        </xdr:cNvPr>
        <xdr:cNvCxnSpPr/>
      </xdr:nvCxnSpPr>
      <xdr:spPr>
        <a:xfrm flipV="1">
          <a:off x="19202400" y="14047470"/>
          <a:ext cx="7493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137161</xdr:rowOff>
    </xdr:from>
    <xdr:to>
      <xdr:col>107</xdr:col>
      <xdr:colOff>101600</xdr:colOff>
      <xdr:row>85</xdr:row>
      <xdr:rowOff>67311</xdr:rowOff>
    </xdr:to>
    <xdr:sp macro="" textlink="">
      <xdr:nvSpPr>
        <xdr:cNvPr id="628" name="楕円 627">
          <a:extLst>
            <a:ext uri="{FF2B5EF4-FFF2-40B4-BE49-F238E27FC236}">
              <a16:creationId xmlns:a16="http://schemas.microsoft.com/office/drawing/2014/main" id="{6080A2F6-71FE-4334-9E8F-B904D3E1D8EB}"/>
            </a:ext>
          </a:extLst>
        </xdr:cNvPr>
        <xdr:cNvSpPr/>
      </xdr:nvSpPr>
      <xdr:spPr>
        <a:xfrm>
          <a:off x="18345150" y="14005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15239</xdr:rowOff>
    </xdr:from>
    <xdr:to>
      <xdr:col>111</xdr:col>
      <xdr:colOff>177800</xdr:colOff>
      <xdr:row>85</xdr:row>
      <xdr:rowOff>16511</xdr:rowOff>
    </xdr:to>
    <xdr:cxnSp macro="">
      <xdr:nvCxnSpPr>
        <xdr:cNvPr id="629" name="直線コネクタ 628">
          <a:extLst>
            <a:ext uri="{FF2B5EF4-FFF2-40B4-BE49-F238E27FC236}">
              <a16:creationId xmlns:a16="http://schemas.microsoft.com/office/drawing/2014/main" id="{67469800-913E-4694-B613-738431C54CEA}"/>
            </a:ext>
          </a:extLst>
        </xdr:cNvPr>
        <xdr:cNvCxnSpPr/>
      </xdr:nvCxnSpPr>
      <xdr:spPr>
        <a:xfrm flipV="1">
          <a:off x="18395950" y="14048739"/>
          <a:ext cx="80645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146050</xdr:rowOff>
    </xdr:from>
    <xdr:to>
      <xdr:col>102</xdr:col>
      <xdr:colOff>165100</xdr:colOff>
      <xdr:row>85</xdr:row>
      <xdr:rowOff>76200</xdr:rowOff>
    </xdr:to>
    <xdr:sp macro="" textlink="">
      <xdr:nvSpPr>
        <xdr:cNvPr id="630" name="楕円 629">
          <a:extLst>
            <a:ext uri="{FF2B5EF4-FFF2-40B4-BE49-F238E27FC236}">
              <a16:creationId xmlns:a16="http://schemas.microsoft.com/office/drawing/2014/main" id="{407E78F4-0972-4371-A34C-4CACA5724D00}"/>
            </a:ext>
          </a:extLst>
        </xdr:cNvPr>
        <xdr:cNvSpPr/>
      </xdr:nvSpPr>
      <xdr:spPr>
        <a:xfrm>
          <a:off x="17551400" y="14014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16511</xdr:rowOff>
    </xdr:from>
    <xdr:to>
      <xdr:col>107</xdr:col>
      <xdr:colOff>50800</xdr:colOff>
      <xdr:row>85</xdr:row>
      <xdr:rowOff>25400</xdr:rowOff>
    </xdr:to>
    <xdr:cxnSp macro="">
      <xdr:nvCxnSpPr>
        <xdr:cNvPr id="631" name="直線コネクタ 630">
          <a:extLst>
            <a:ext uri="{FF2B5EF4-FFF2-40B4-BE49-F238E27FC236}">
              <a16:creationId xmlns:a16="http://schemas.microsoft.com/office/drawing/2014/main" id="{04E9E989-341F-42D6-81FA-16F9A9AB3E7C}"/>
            </a:ext>
          </a:extLst>
        </xdr:cNvPr>
        <xdr:cNvCxnSpPr/>
      </xdr:nvCxnSpPr>
      <xdr:spPr>
        <a:xfrm flipV="1">
          <a:off x="17602200" y="14050011"/>
          <a:ext cx="79375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149861</xdr:rowOff>
    </xdr:from>
    <xdr:to>
      <xdr:col>98</xdr:col>
      <xdr:colOff>38100</xdr:colOff>
      <xdr:row>85</xdr:row>
      <xdr:rowOff>80011</xdr:rowOff>
    </xdr:to>
    <xdr:sp macro="" textlink="">
      <xdr:nvSpPr>
        <xdr:cNvPr id="632" name="楕円 631">
          <a:extLst>
            <a:ext uri="{FF2B5EF4-FFF2-40B4-BE49-F238E27FC236}">
              <a16:creationId xmlns:a16="http://schemas.microsoft.com/office/drawing/2014/main" id="{11787E7F-02B6-4F4D-86B9-41766D5E53B6}"/>
            </a:ext>
          </a:extLst>
        </xdr:cNvPr>
        <xdr:cNvSpPr/>
      </xdr:nvSpPr>
      <xdr:spPr>
        <a:xfrm>
          <a:off x="16757650" y="140182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25400</xdr:rowOff>
    </xdr:from>
    <xdr:to>
      <xdr:col>102</xdr:col>
      <xdr:colOff>114300</xdr:colOff>
      <xdr:row>85</xdr:row>
      <xdr:rowOff>29211</xdr:rowOff>
    </xdr:to>
    <xdr:cxnSp macro="">
      <xdr:nvCxnSpPr>
        <xdr:cNvPr id="633" name="直線コネクタ 632">
          <a:extLst>
            <a:ext uri="{FF2B5EF4-FFF2-40B4-BE49-F238E27FC236}">
              <a16:creationId xmlns:a16="http://schemas.microsoft.com/office/drawing/2014/main" id="{E897B825-676E-431A-BED1-1BA695597B66}"/>
            </a:ext>
          </a:extLst>
        </xdr:cNvPr>
        <xdr:cNvCxnSpPr/>
      </xdr:nvCxnSpPr>
      <xdr:spPr>
        <a:xfrm flipV="1">
          <a:off x="16802100" y="14058900"/>
          <a:ext cx="8001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93997</xdr:rowOff>
    </xdr:from>
    <xdr:ext cx="469744" cy="259045"/>
    <xdr:sp macro="" textlink="">
      <xdr:nvSpPr>
        <xdr:cNvPr id="634" name="n_1aveValue【消防施設】&#10;一人当たり面積">
          <a:extLst>
            <a:ext uri="{FF2B5EF4-FFF2-40B4-BE49-F238E27FC236}">
              <a16:creationId xmlns:a16="http://schemas.microsoft.com/office/drawing/2014/main" id="{C4FC63B1-17E4-4A27-BE95-DC7FC616A08E}"/>
            </a:ext>
          </a:extLst>
        </xdr:cNvPr>
        <xdr:cNvSpPr txBox="1"/>
      </xdr:nvSpPr>
      <xdr:spPr>
        <a:xfrm>
          <a:off x="18980227" y="1412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95266</xdr:rowOff>
    </xdr:from>
    <xdr:ext cx="469744" cy="259045"/>
    <xdr:sp macro="" textlink="">
      <xdr:nvSpPr>
        <xdr:cNvPr id="635" name="n_2aveValue【消防施設】&#10;一人当たり面積">
          <a:extLst>
            <a:ext uri="{FF2B5EF4-FFF2-40B4-BE49-F238E27FC236}">
              <a16:creationId xmlns:a16="http://schemas.microsoft.com/office/drawing/2014/main" id="{01598AD3-BE27-403F-9C47-29D701EE2D4A}"/>
            </a:ext>
          </a:extLst>
        </xdr:cNvPr>
        <xdr:cNvSpPr txBox="1"/>
      </xdr:nvSpPr>
      <xdr:spPr>
        <a:xfrm>
          <a:off x="18180127" y="1412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92727</xdr:rowOff>
    </xdr:from>
    <xdr:ext cx="469744" cy="259045"/>
    <xdr:sp macro="" textlink="">
      <xdr:nvSpPr>
        <xdr:cNvPr id="636" name="n_3aveValue【消防施設】&#10;一人当たり面積">
          <a:extLst>
            <a:ext uri="{FF2B5EF4-FFF2-40B4-BE49-F238E27FC236}">
              <a16:creationId xmlns:a16="http://schemas.microsoft.com/office/drawing/2014/main" id="{1FF01D2F-D108-499E-8155-E6301C04CBC1}"/>
            </a:ext>
          </a:extLst>
        </xdr:cNvPr>
        <xdr:cNvSpPr txBox="1"/>
      </xdr:nvSpPr>
      <xdr:spPr>
        <a:xfrm>
          <a:off x="1738637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96538</xdr:rowOff>
    </xdr:from>
    <xdr:ext cx="469744" cy="259045"/>
    <xdr:sp macro="" textlink="">
      <xdr:nvSpPr>
        <xdr:cNvPr id="637" name="n_4aveValue【消防施設】&#10;一人当たり面積">
          <a:extLst>
            <a:ext uri="{FF2B5EF4-FFF2-40B4-BE49-F238E27FC236}">
              <a16:creationId xmlns:a16="http://schemas.microsoft.com/office/drawing/2014/main" id="{A0F982D2-A4C0-4809-8966-D1C78F2EEA57}"/>
            </a:ext>
          </a:extLst>
        </xdr:cNvPr>
        <xdr:cNvSpPr txBox="1"/>
      </xdr:nvSpPr>
      <xdr:spPr>
        <a:xfrm>
          <a:off x="165926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82566</xdr:rowOff>
    </xdr:from>
    <xdr:ext cx="469744" cy="259045"/>
    <xdr:sp macro="" textlink="">
      <xdr:nvSpPr>
        <xdr:cNvPr id="638" name="n_1mainValue【消防施設】&#10;一人当たり面積">
          <a:extLst>
            <a:ext uri="{FF2B5EF4-FFF2-40B4-BE49-F238E27FC236}">
              <a16:creationId xmlns:a16="http://schemas.microsoft.com/office/drawing/2014/main" id="{373B7301-0D97-4F4D-B0E0-E06F33D158D3}"/>
            </a:ext>
          </a:extLst>
        </xdr:cNvPr>
        <xdr:cNvSpPr txBox="1"/>
      </xdr:nvSpPr>
      <xdr:spPr>
        <a:xfrm>
          <a:off x="18980227" y="1378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83838</xdr:rowOff>
    </xdr:from>
    <xdr:ext cx="469744" cy="259045"/>
    <xdr:sp macro="" textlink="">
      <xdr:nvSpPr>
        <xdr:cNvPr id="639" name="n_2mainValue【消防施設】&#10;一人当たり面積">
          <a:extLst>
            <a:ext uri="{FF2B5EF4-FFF2-40B4-BE49-F238E27FC236}">
              <a16:creationId xmlns:a16="http://schemas.microsoft.com/office/drawing/2014/main" id="{33DD9EFB-AE05-4707-8CD6-DF379C2F57D2}"/>
            </a:ext>
          </a:extLst>
        </xdr:cNvPr>
        <xdr:cNvSpPr txBox="1"/>
      </xdr:nvSpPr>
      <xdr:spPr>
        <a:xfrm>
          <a:off x="18180127" y="1378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92727</xdr:rowOff>
    </xdr:from>
    <xdr:ext cx="469744" cy="259045"/>
    <xdr:sp macro="" textlink="">
      <xdr:nvSpPr>
        <xdr:cNvPr id="640" name="n_3mainValue【消防施設】&#10;一人当たり面積">
          <a:extLst>
            <a:ext uri="{FF2B5EF4-FFF2-40B4-BE49-F238E27FC236}">
              <a16:creationId xmlns:a16="http://schemas.microsoft.com/office/drawing/2014/main" id="{4B6AB9FF-141E-45F7-BE58-9CFEDC0E0C3A}"/>
            </a:ext>
          </a:extLst>
        </xdr:cNvPr>
        <xdr:cNvSpPr txBox="1"/>
      </xdr:nvSpPr>
      <xdr:spPr>
        <a:xfrm>
          <a:off x="17386377" y="137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96538</xdr:rowOff>
    </xdr:from>
    <xdr:ext cx="469744" cy="259045"/>
    <xdr:sp macro="" textlink="">
      <xdr:nvSpPr>
        <xdr:cNvPr id="641" name="n_4mainValue【消防施設】&#10;一人当たり面積">
          <a:extLst>
            <a:ext uri="{FF2B5EF4-FFF2-40B4-BE49-F238E27FC236}">
              <a16:creationId xmlns:a16="http://schemas.microsoft.com/office/drawing/2014/main" id="{85D5D944-D8B3-4638-901D-E94CB7986B6C}"/>
            </a:ext>
          </a:extLst>
        </xdr:cNvPr>
        <xdr:cNvSpPr txBox="1"/>
      </xdr:nvSpPr>
      <xdr:spPr>
        <a:xfrm>
          <a:off x="16592627" y="1379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2AAA800A-CACE-4B6D-992E-194BC2597834}"/>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87517A76-CC34-4E69-A03C-DBCA6D442F6F}"/>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9E806B04-009F-4022-89A7-0E9594252629}"/>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6C7F5E47-8BF9-42A2-B64C-82C53F1B8ADD}"/>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CCD2E71B-B0E5-4947-BAC0-0E51EE58D8B8}"/>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B6120D25-8660-4025-9831-6C05EC2D6C9F}"/>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FB1EEA0-70FD-4BD5-A63B-A0A4F38EF026}"/>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A119427F-70EC-45E4-9333-99CB4ACFD121}"/>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AD75ACA5-1846-49E4-A576-918903E3D138}"/>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D6863705-4C76-4609-9C0B-41CB101F8282}"/>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8FF298A8-C0A1-417B-BEDC-9F33D75C9363}"/>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CDD7ADF0-77AF-49B9-8291-962D1970EC86}"/>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DA50DDC4-53B6-48F8-8100-E36E99E08D70}"/>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AF62BB01-B368-426B-AFB7-69161C57A381}"/>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DCEB8B78-05F3-4BB8-9C27-1F57A2B2EB9C}"/>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22EF1AAA-B9C9-4F89-8FA5-D7BBC85A1EA7}"/>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81EFC6D8-AF2B-4633-B07D-A43448CEE072}"/>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C887A1EE-BCEE-42E1-BFBE-7EFADF5AD76A}"/>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BA33F9E0-1659-4B6F-8B94-91E47329C184}"/>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12F0C412-726E-4354-8923-65C8586BF318}"/>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1FC67891-D358-43DA-A441-14E0283239F9}"/>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25BE213F-2CF3-41C6-9A13-977AE9840F60}"/>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E834B4CB-9E91-4BC2-9683-99BB8DE07533}"/>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D065FFE6-EE44-4347-B936-BEDDDB2527B4}"/>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FACD7B79-E316-4103-8131-76558BE66EF7}"/>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667" name="直線コネクタ 666">
          <a:extLst>
            <a:ext uri="{FF2B5EF4-FFF2-40B4-BE49-F238E27FC236}">
              <a16:creationId xmlns:a16="http://schemas.microsoft.com/office/drawing/2014/main" id="{755A88DC-3445-499B-9D91-D785E027B83F}"/>
            </a:ext>
          </a:extLst>
        </xdr:cNvPr>
        <xdr:cNvCxnSpPr/>
      </xdr:nvCxnSpPr>
      <xdr:spPr>
        <a:xfrm flipV="1">
          <a:off x="14699614" y="16556808"/>
          <a:ext cx="0" cy="1412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668" name="【庁舎】&#10;有形固定資産減価償却率最小値テキスト">
          <a:extLst>
            <a:ext uri="{FF2B5EF4-FFF2-40B4-BE49-F238E27FC236}">
              <a16:creationId xmlns:a16="http://schemas.microsoft.com/office/drawing/2014/main" id="{C57922A1-193D-4E5D-B27F-4644C5C9B9B2}"/>
            </a:ext>
          </a:extLst>
        </xdr:cNvPr>
        <xdr:cNvSpPr txBox="1"/>
      </xdr:nvSpPr>
      <xdr:spPr>
        <a:xfrm>
          <a:off x="14738350" y="1797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669" name="直線コネクタ 668">
          <a:extLst>
            <a:ext uri="{FF2B5EF4-FFF2-40B4-BE49-F238E27FC236}">
              <a16:creationId xmlns:a16="http://schemas.microsoft.com/office/drawing/2014/main" id="{B9AD3BCD-283D-4B7C-9D5A-30D8F4201AE6}"/>
            </a:ext>
          </a:extLst>
        </xdr:cNvPr>
        <xdr:cNvCxnSpPr/>
      </xdr:nvCxnSpPr>
      <xdr:spPr>
        <a:xfrm>
          <a:off x="14611350" y="179690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670" name="【庁舎】&#10;有形固定資産減価償却率最大値テキスト">
          <a:extLst>
            <a:ext uri="{FF2B5EF4-FFF2-40B4-BE49-F238E27FC236}">
              <a16:creationId xmlns:a16="http://schemas.microsoft.com/office/drawing/2014/main" id="{837E845D-63B6-462C-98E3-E870E96BDC93}"/>
            </a:ext>
          </a:extLst>
        </xdr:cNvPr>
        <xdr:cNvSpPr txBox="1"/>
      </xdr:nvSpPr>
      <xdr:spPr>
        <a:xfrm>
          <a:off x="14738350" y="163447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671" name="直線コネクタ 670">
          <a:extLst>
            <a:ext uri="{FF2B5EF4-FFF2-40B4-BE49-F238E27FC236}">
              <a16:creationId xmlns:a16="http://schemas.microsoft.com/office/drawing/2014/main" id="{2BA3749C-E9C8-4A42-B622-8988DC092D23}"/>
            </a:ext>
          </a:extLst>
        </xdr:cNvPr>
        <xdr:cNvCxnSpPr/>
      </xdr:nvCxnSpPr>
      <xdr:spPr>
        <a:xfrm>
          <a:off x="14611350" y="165568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672" name="【庁舎】&#10;有形固定資産減価償却率平均値テキスト">
          <a:extLst>
            <a:ext uri="{FF2B5EF4-FFF2-40B4-BE49-F238E27FC236}">
              <a16:creationId xmlns:a16="http://schemas.microsoft.com/office/drawing/2014/main" id="{69850EF5-8A25-4377-B31F-FF6C6DC5F5B9}"/>
            </a:ext>
          </a:extLst>
        </xdr:cNvPr>
        <xdr:cNvSpPr txBox="1"/>
      </xdr:nvSpPr>
      <xdr:spPr>
        <a:xfrm>
          <a:off x="14738350" y="172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73" name="フローチャート: 判断 672">
          <a:extLst>
            <a:ext uri="{FF2B5EF4-FFF2-40B4-BE49-F238E27FC236}">
              <a16:creationId xmlns:a16="http://schemas.microsoft.com/office/drawing/2014/main" id="{8B1E7100-F949-4650-A808-DC6657C72CEB}"/>
            </a:ext>
          </a:extLst>
        </xdr:cNvPr>
        <xdr:cNvSpPr/>
      </xdr:nvSpPr>
      <xdr:spPr>
        <a:xfrm>
          <a:off x="14649450" y="172676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674" name="フローチャート: 判断 673">
          <a:extLst>
            <a:ext uri="{FF2B5EF4-FFF2-40B4-BE49-F238E27FC236}">
              <a16:creationId xmlns:a16="http://schemas.microsoft.com/office/drawing/2014/main" id="{04EF3112-AF22-49C8-96A1-F218587C3D9B}"/>
            </a:ext>
          </a:extLst>
        </xdr:cNvPr>
        <xdr:cNvSpPr/>
      </xdr:nvSpPr>
      <xdr:spPr>
        <a:xfrm>
          <a:off x="13887450" y="1722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675" name="フローチャート: 判断 674">
          <a:extLst>
            <a:ext uri="{FF2B5EF4-FFF2-40B4-BE49-F238E27FC236}">
              <a16:creationId xmlns:a16="http://schemas.microsoft.com/office/drawing/2014/main" id="{0AF388B5-E088-48BD-A64B-9A03A03839D9}"/>
            </a:ext>
          </a:extLst>
        </xdr:cNvPr>
        <xdr:cNvSpPr/>
      </xdr:nvSpPr>
      <xdr:spPr>
        <a:xfrm>
          <a:off x="13093700" y="172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676" name="フローチャート: 判断 675">
          <a:extLst>
            <a:ext uri="{FF2B5EF4-FFF2-40B4-BE49-F238E27FC236}">
              <a16:creationId xmlns:a16="http://schemas.microsoft.com/office/drawing/2014/main" id="{47090626-AFA8-45C5-AF5B-910F382201E5}"/>
            </a:ext>
          </a:extLst>
        </xdr:cNvPr>
        <xdr:cNvSpPr/>
      </xdr:nvSpPr>
      <xdr:spPr>
        <a:xfrm>
          <a:off x="12299950" y="172121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677" name="フローチャート: 判断 676">
          <a:extLst>
            <a:ext uri="{FF2B5EF4-FFF2-40B4-BE49-F238E27FC236}">
              <a16:creationId xmlns:a16="http://schemas.microsoft.com/office/drawing/2014/main" id="{BDE71E5B-96EE-45F7-B592-184FCA40F5AA}"/>
            </a:ext>
          </a:extLst>
        </xdr:cNvPr>
        <xdr:cNvSpPr/>
      </xdr:nvSpPr>
      <xdr:spPr>
        <a:xfrm>
          <a:off x="11487150" y="172513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52F513E1-440A-40CA-A82E-1C4F7556DDA3}"/>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EB3E40D-A904-4345-9B25-EDA7294B440F}"/>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D1BB2C80-08E2-499D-BCD5-3542CFE45403}"/>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51F264F2-1E2C-42F7-B459-58C3C2CF7B50}"/>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C691C24E-92FC-43C3-92AE-A887268FE5B0}"/>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683" name="楕円 682">
          <a:extLst>
            <a:ext uri="{FF2B5EF4-FFF2-40B4-BE49-F238E27FC236}">
              <a16:creationId xmlns:a16="http://schemas.microsoft.com/office/drawing/2014/main" id="{67ACFC52-D525-4852-9917-E839312AB7B5}"/>
            </a:ext>
          </a:extLst>
        </xdr:cNvPr>
        <xdr:cNvSpPr/>
      </xdr:nvSpPr>
      <xdr:spPr>
        <a:xfrm>
          <a:off x="14649450" y="171417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159311</xdr:rowOff>
    </xdr:from>
    <xdr:ext cx="405111" cy="259045"/>
    <xdr:sp macro="" textlink="">
      <xdr:nvSpPr>
        <xdr:cNvPr id="684" name="【庁舎】&#10;有形固定資産減価償却率該当値テキスト">
          <a:extLst>
            <a:ext uri="{FF2B5EF4-FFF2-40B4-BE49-F238E27FC236}">
              <a16:creationId xmlns:a16="http://schemas.microsoft.com/office/drawing/2014/main" id="{8E45CBC8-DAFA-4E16-8D2D-113A5D76E377}"/>
            </a:ext>
          </a:extLst>
        </xdr:cNvPr>
        <xdr:cNvSpPr txBox="1"/>
      </xdr:nvSpPr>
      <xdr:spPr>
        <a:xfrm>
          <a:off x="14738350" y="1699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131536</xdr:rowOff>
    </xdr:from>
    <xdr:to>
      <xdr:col>81</xdr:col>
      <xdr:colOff>101600</xdr:colOff>
      <xdr:row>104</xdr:row>
      <xdr:rowOff>61686</xdr:rowOff>
    </xdr:to>
    <xdr:sp macro="" textlink="">
      <xdr:nvSpPr>
        <xdr:cNvPr id="685" name="楕円 684">
          <a:extLst>
            <a:ext uri="{FF2B5EF4-FFF2-40B4-BE49-F238E27FC236}">
              <a16:creationId xmlns:a16="http://schemas.microsoft.com/office/drawing/2014/main" id="{209A5E91-DAB1-419F-A782-3E9F6341A880}"/>
            </a:ext>
          </a:extLst>
        </xdr:cNvPr>
        <xdr:cNvSpPr/>
      </xdr:nvSpPr>
      <xdr:spPr>
        <a:xfrm>
          <a:off x="13887450" y="171368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10886</xdr:rowOff>
    </xdr:from>
    <xdr:to>
      <xdr:col>85</xdr:col>
      <xdr:colOff>127000</xdr:colOff>
      <xdr:row>104</xdr:row>
      <xdr:rowOff>15784</xdr:rowOff>
    </xdr:to>
    <xdr:cxnSp macro="">
      <xdr:nvCxnSpPr>
        <xdr:cNvPr id="686" name="直線コネクタ 685">
          <a:extLst>
            <a:ext uri="{FF2B5EF4-FFF2-40B4-BE49-F238E27FC236}">
              <a16:creationId xmlns:a16="http://schemas.microsoft.com/office/drawing/2014/main" id="{76A0903E-8B60-436A-A353-0E94F6E001A1}"/>
            </a:ext>
          </a:extLst>
        </xdr:cNvPr>
        <xdr:cNvCxnSpPr/>
      </xdr:nvCxnSpPr>
      <xdr:spPr>
        <a:xfrm>
          <a:off x="13938250" y="17181286"/>
          <a:ext cx="762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131536</xdr:rowOff>
    </xdr:from>
    <xdr:to>
      <xdr:col>76</xdr:col>
      <xdr:colOff>165100</xdr:colOff>
      <xdr:row>104</xdr:row>
      <xdr:rowOff>61686</xdr:rowOff>
    </xdr:to>
    <xdr:sp macro="" textlink="">
      <xdr:nvSpPr>
        <xdr:cNvPr id="687" name="楕円 686">
          <a:extLst>
            <a:ext uri="{FF2B5EF4-FFF2-40B4-BE49-F238E27FC236}">
              <a16:creationId xmlns:a16="http://schemas.microsoft.com/office/drawing/2014/main" id="{6D198FEC-5CBD-4DC8-B995-CBBA95CABEC3}"/>
            </a:ext>
          </a:extLst>
        </xdr:cNvPr>
        <xdr:cNvSpPr/>
      </xdr:nvSpPr>
      <xdr:spPr>
        <a:xfrm>
          <a:off x="13093700" y="171368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10886</xdr:rowOff>
    </xdr:from>
    <xdr:to>
      <xdr:col>81</xdr:col>
      <xdr:colOff>50800</xdr:colOff>
      <xdr:row>104</xdr:row>
      <xdr:rowOff>10886</xdr:rowOff>
    </xdr:to>
    <xdr:cxnSp macro="">
      <xdr:nvCxnSpPr>
        <xdr:cNvPr id="688" name="直線コネクタ 687">
          <a:extLst>
            <a:ext uri="{FF2B5EF4-FFF2-40B4-BE49-F238E27FC236}">
              <a16:creationId xmlns:a16="http://schemas.microsoft.com/office/drawing/2014/main" id="{0AFA6E4A-511F-4841-ACC0-531A8F355653}"/>
            </a:ext>
          </a:extLst>
        </xdr:cNvPr>
        <xdr:cNvCxnSpPr/>
      </xdr:nvCxnSpPr>
      <xdr:spPr>
        <a:xfrm>
          <a:off x="13144500" y="1718128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113574</xdr:rowOff>
    </xdr:from>
    <xdr:to>
      <xdr:col>72</xdr:col>
      <xdr:colOff>38100</xdr:colOff>
      <xdr:row>104</xdr:row>
      <xdr:rowOff>43724</xdr:rowOff>
    </xdr:to>
    <xdr:sp macro="" textlink="">
      <xdr:nvSpPr>
        <xdr:cNvPr id="689" name="楕円 688">
          <a:extLst>
            <a:ext uri="{FF2B5EF4-FFF2-40B4-BE49-F238E27FC236}">
              <a16:creationId xmlns:a16="http://schemas.microsoft.com/office/drawing/2014/main" id="{7B36360C-81E6-414E-A7ED-5A8DF5B8C633}"/>
            </a:ext>
          </a:extLst>
        </xdr:cNvPr>
        <xdr:cNvSpPr/>
      </xdr:nvSpPr>
      <xdr:spPr>
        <a:xfrm>
          <a:off x="12299950" y="171188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164374</xdr:rowOff>
    </xdr:from>
    <xdr:to>
      <xdr:col>76</xdr:col>
      <xdr:colOff>114300</xdr:colOff>
      <xdr:row>104</xdr:row>
      <xdr:rowOff>10886</xdr:rowOff>
    </xdr:to>
    <xdr:cxnSp macro="">
      <xdr:nvCxnSpPr>
        <xdr:cNvPr id="690" name="直線コネクタ 689">
          <a:extLst>
            <a:ext uri="{FF2B5EF4-FFF2-40B4-BE49-F238E27FC236}">
              <a16:creationId xmlns:a16="http://schemas.microsoft.com/office/drawing/2014/main" id="{E502B725-DC9A-4E3A-A26B-AB5B7FA9CA9D}"/>
            </a:ext>
          </a:extLst>
        </xdr:cNvPr>
        <xdr:cNvCxnSpPr/>
      </xdr:nvCxnSpPr>
      <xdr:spPr>
        <a:xfrm>
          <a:off x="12344400" y="17169674"/>
          <a:ext cx="80010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80918</xdr:rowOff>
    </xdr:from>
    <xdr:to>
      <xdr:col>67</xdr:col>
      <xdr:colOff>101600</xdr:colOff>
      <xdr:row>104</xdr:row>
      <xdr:rowOff>11068</xdr:rowOff>
    </xdr:to>
    <xdr:sp macro="" textlink="">
      <xdr:nvSpPr>
        <xdr:cNvPr id="691" name="楕円 690">
          <a:extLst>
            <a:ext uri="{FF2B5EF4-FFF2-40B4-BE49-F238E27FC236}">
              <a16:creationId xmlns:a16="http://schemas.microsoft.com/office/drawing/2014/main" id="{C2A4BE47-4558-459A-A054-CB5F5ABC00FF}"/>
            </a:ext>
          </a:extLst>
        </xdr:cNvPr>
        <xdr:cNvSpPr/>
      </xdr:nvSpPr>
      <xdr:spPr>
        <a:xfrm>
          <a:off x="11487150" y="170862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131718</xdr:rowOff>
    </xdr:from>
    <xdr:to>
      <xdr:col>71</xdr:col>
      <xdr:colOff>177800</xdr:colOff>
      <xdr:row>103</xdr:row>
      <xdr:rowOff>164374</xdr:rowOff>
    </xdr:to>
    <xdr:cxnSp macro="">
      <xdr:nvCxnSpPr>
        <xdr:cNvPr id="692" name="直線コネクタ 691">
          <a:extLst>
            <a:ext uri="{FF2B5EF4-FFF2-40B4-BE49-F238E27FC236}">
              <a16:creationId xmlns:a16="http://schemas.microsoft.com/office/drawing/2014/main" id="{3C04F5DA-9610-4BFF-9840-D24C75702F98}"/>
            </a:ext>
          </a:extLst>
        </xdr:cNvPr>
        <xdr:cNvCxnSpPr/>
      </xdr:nvCxnSpPr>
      <xdr:spPr>
        <a:xfrm>
          <a:off x="11537950" y="17137018"/>
          <a:ext cx="80645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150784</xdr:rowOff>
    </xdr:from>
    <xdr:ext cx="405111" cy="259045"/>
    <xdr:sp macro="" textlink="">
      <xdr:nvSpPr>
        <xdr:cNvPr id="693" name="n_1aveValue【庁舎】&#10;有形固定資産減価償却率">
          <a:extLst>
            <a:ext uri="{FF2B5EF4-FFF2-40B4-BE49-F238E27FC236}">
              <a16:creationId xmlns:a16="http://schemas.microsoft.com/office/drawing/2014/main" id="{EDE76769-B5C0-4F08-B0B6-6F5B725B1922}"/>
            </a:ext>
          </a:extLst>
        </xdr:cNvPr>
        <xdr:cNvSpPr txBox="1"/>
      </xdr:nvSpPr>
      <xdr:spPr>
        <a:xfrm>
          <a:off x="137420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157315</xdr:rowOff>
    </xdr:from>
    <xdr:ext cx="405111" cy="259045"/>
    <xdr:sp macro="" textlink="">
      <xdr:nvSpPr>
        <xdr:cNvPr id="694" name="n_2aveValue【庁舎】&#10;有形固定資産減価償却率">
          <a:extLst>
            <a:ext uri="{FF2B5EF4-FFF2-40B4-BE49-F238E27FC236}">
              <a16:creationId xmlns:a16="http://schemas.microsoft.com/office/drawing/2014/main" id="{FF9C125B-5BFC-489B-85C5-C6FF09B4529A}"/>
            </a:ext>
          </a:extLst>
        </xdr:cNvPr>
        <xdr:cNvSpPr txBox="1"/>
      </xdr:nvSpPr>
      <xdr:spPr>
        <a:xfrm>
          <a:off x="1296099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134456</xdr:rowOff>
    </xdr:from>
    <xdr:ext cx="405111" cy="259045"/>
    <xdr:sp macro="" textlink="">
      <xdr:nvSpPr>
        <xdr:cNvPr id="695" name="n_3aveValue【庁舎】&#10;有形固定資産減価償却率">
          <a:extLst>
            <a:ext uri="{FF2B5EF4-FFF2-40B4-BE49-F238E27FC236}">
              <a16:creationId xmlns:a16="http://schemas.microsoft.com/office/drawing/2014/main" id="{7D790E36-3E84-43E4-9D10-C913A7CC30FF}"/>
            </a:ext>
          </a:extLst>
        </xdr:cNvPr>
        <xdr:cNvSpPr txBox="1"/>
      </xdr:nvSpPr>
      <xdr:spPr>
        <a:xfrm>
          <a:off x="121672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2195</xdr:rowOff>
    </xdr:from>
    <xdr:ext cx="405111" cy="259045"/>
    <xdr:sp macro="" textlink="">
      <xdr:nvSpPr>
        <xdr:cNvPr id="696" name="n_4aveValue【庁舎】&#10;有形固定資産減価償却率">
          <a:extLst>
            <a:ext uri="{FF2B5EF4-FFF2-40B4-BE49-F238E27FC236}">
              <a16:creationId xmlns:a16="http://schemas.microsoft.com/office/drawing/2014/main" id="{F117DE5D-6D54-4693-A980-B87D57E6AD76}"/>
            </a:ext>
          </a:extLst>
        </xdr:cNvPr>
        <xdr:cNvSpPr txBox="1"/>
      </xdr:nvSpPr>
      <xdr:spPr>
        <a:xfrm>
          <a:off x="11354444" y="1733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78213</xdr:rowOff>
    </xdr:from>
    <xdr:ext cx="405111" cy="259045"/>
    <xdr:sp macro="" textlink="">
      <xdr:nvSpPr>
        <xdr:cNvPr id="697" name="n_1mainValue【庁舎】&#10;有形固定資産減価償却率">
          <a:extLst>
            <a:ext uri="{FF2B5EF4-FFF2-40B4-BE49-F238E27FC236}">
              <a16:creationId xmlns:a16="http://schemas.microsoft.com/office/drawing/2014/main" id="{9AEDFABA-DF78-449D-9896-8616CFD959FF}"/>
            </a:ext>
          </a:extLst>
        </xdr:cNvPr>
        <xdr:cNvSpPr txBox="1"/>
      </xdr:nvSpPr>
      <xdr:spPr>
        <a:xfrm>
          <a:off x="13742044" y="1691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78213</xdr:rowOff>
    </xdr:from>
    <xdr:ext cx="405111" cy="259045"/>
    <xdr:sp macro="" textlink="">
      <xdr:nvSpPr>
        <xdr:cNvPr id="698" name="n_2mainValue【庁舎】&#10;有形固定資産減価償却率">
          <a:extLst>
            <a:ext uri="{FF2B5EF4-FFF2-40B4-BE49-F238E27FC236}">
              <a16:creationId xmlns:a16="http://schemas.microsoft.com/office/drawing/2014/main" id="{52F48788-6173-47B5-8A6C-17A7F34B08BF}"/>
            </a:ext>
          </a:extLst>
        </xdr:cNvPr>
        <xdr:cNvSpPr txBox="1"/>
      </xdr:nvSpPr>
      <xdr:spPr>
        <a:xfrm>
          <a:off x="12960994" y="1691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60251</xdr:rowOff>
    </xdr:from>
    <xdr:ext cx="405111" cy="259045"/>
    <xdr:sp macro="" textlink="">
      <xdr:nvSpPr>
        <xdr:cNvPr id="699" name="n_3mainValue【庁舎】&#10;有形固定資産減価償却率">
          <a:extLst>
            <a:ext uri="{FF2B5EF4-FFF2-40B4-BE49-F238E27FC236}">
              <a16:creationId xmlns:a16="http://schemas.microsoft.com/office/drawing/2014/main" id="{86298EFD-E763-4044-AFA6-498D8FF0EC4C}"/>
            </a:ext>
          </a:extLst>
        </xdr:cNvPr>
        <xdr:cNvSpPr txBox="1"/>
      </xdr:nvSpPr>
      <xdr:spPr>
        <a:xfrm>
          <a:off x="12167244" y="1690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27595</xdr:rowOff>
    </xdr:from>
    <xdr:ext cx="405111" cy="259045"/>
    <xdr:sp macro="" textlink="">
      <xdr:nvSpPr>
        <xdr:cNvPr id="700" name="n_4mainValue【庁舎】&#10;有形固定資産減価償却率">
          <a:extLst>
            <a:ext uri="{FF2B5EF4-FFF2-40B4-BE49-F238E27FC236}">
              <a16:creationId xmlns:a16="http://schemas.microsoft.com/office/drawing/2014/main" id="{3149F584-9033-4BE8-A015-E3403149B2B8}"/>
            </a:ext>
          </a:extLst>
        </xdr:cNvPr>
        <xdr:cNvSpPr txBox="1"/>
      </xdr:nvSpPr>
      <xdr:spPr>
        <a:xfrm>
          <a:off x="11354444" y="16867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703D30DA-10D9-4D1F-A902-B14FB83B6591}"/>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085E7994-6F04-4D7F-AAF4-2EC176ACEAAA}"/>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5C59B531-5423-4231-9B12-B0E51CEA200E}"/>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6E036530-1DAE-419E-953E-A97818A3AA64}"/>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4AFAD5E1-F0D3-4190-8756-438253C4C3BE}"/>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6C363354-E60F-4ED7-B51F-0366671FEDF1}"/>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8B062857-EC3C-4929-97FA-4B362186FF97}"/>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47C0137A-0912-41B8-9DD1-9FAEC514C61C}"/>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72B68363-DACE-4E4F-9ECD-BB980AF996A3}"/>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0D383582-A448-44F9-8635-9BE333E5C52A}"/>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D16358B6-2788-4C32-88E3-3E8BB22F3B5D}"/>
            </a:ext>
          </a:extLst>
        </xdr:cNvPr>
        <xdr:cNvSpPr txBox="1"/>
      </xdr:nvSpPr>
      <xdr:spPr>
        <a:xfrm>
          <a:off x="160491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12" name="直線コネクタ 711">
          <a:extLst>
            <a:ext uri="{FF2B5EF4-FFF2-40B4-BE49-F238E27FC236}">
              <a16:creationId xmlns:a16="http://schemas.microsoft.com/office/drawing/2014/main" id="{E1304324-AE0A-4B10-BF3C-B185F79FD845}"/>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3" name="テキスト ボックス 712">
          <a:extLst>
            <a:ext uri="{FF2B5EF4-FFF2-40B4-BE49-F238E27FC236}">
              <a16:creationId xmlns:a16="http://schemas.microsoft.com/office/drawing/2014/main" id="{B495C961-760F-4384-B809-181E6ED8868E}"/>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4" name="直線コネクタ 713">
          <a:extLst>
            <a:ext uri="{FF2B5EF4-FFF2-40B4-BE49-F238E27FC236}">
              <a16:creationId xmlns:a16="http://schemas.microsoft.com/office/drawing/2014/main" id="{F516F358-EDE0-4A48-8FBA-35B6A024EB9C}"/>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5" name="テキスト ボックス 714">
          <a:extLst>
            <a:ext uri="{FF2B5EF4-FFF2-40B4-BE49-F238E27FC236}">
              <a16:creationId xmlns:a16="http://schemas.microsoft.com/office/drawing/2014/main" id="{B9AF2CF2-DCCD-4139-B843-56539CD337FA}"/>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6" name="直線コネクタ 715">
          <a:extLst>
            <a:ext uri="{FF2B5EF4-FFF2-40B4-BE49-F238E27FC236}">
              <a16:creationId xmlns:a16="http://schemas.microsoft.com/office/drawing/2014/main" id="{F7D0DF8C-E076-4E9A-9F89-3949EC661DC1}"/>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7" name="テキスト ボックス 716">
          <a:extLst>
            <a:ext uri="{FF2B5EF4-FFF2-40B4-BE49-F238E27FC236}">
              <a16:creationId xmlns:a16="http://schemas.microsoft.com/office/drawing/2014/main" id="{20AC4A0C-CB43-4391-89A2-C83FF628F2EA}"/>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8" name="直線コネクタ 717">
          <a:extLst>
            <a:ext uri="{FF2B5EF4-FFF2-40B4-BE49-F238E27FC236}">
              <a16:creationId xmlns:a16="http://schemas.microsoft.com/office/drawing/2014/main" id="{44800CEB-80FA-4384-B0FC-2CB25EECEC0F}"/>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9" name="テキスト ボックス 718">
          <a:extLst>
            <a:ext uri="{FF2B5EF4-FFF2-40B4-BE49-F238E27FC236}">
              <a16:creationId xmlns:a16="http://schemas.microsoft.com/office/drawing/2014/main" id="{256785FA-1B34-49F2-ACEE-2E731B9361ED}"/>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472E8BF0-E86B-4FAF-8AE6-39AC29B2442E}"/>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B55D8806-8678-453E-BAE3-4B6781CA6979}"/>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3BE6F311-A395-4BF1-94F2-21D852CE6467}"/>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723" name="直線コネクタ 722">
          <a:extLst>
            <a:ext uri="{FF2B5EF4-FFF2-40B4-BE49-F238E27FC236}">
              <a16:creationId xmlns:a16="http://schemas.microsoft.com/office/drawing/2014/main" id="{B099F3A3-AD54-46D6-9E85-2FBE787036B6}"/>
            </a:ext>
          </a:extLst>
        </xdr:cNvPr>
        <xdr:cNvCxnSpPr/>
      </xdr:nvCxnSpPr>
      <xdr:spPr>
        <a:xfrm flipV="1">
          <a:off x="19951064" y="16593058"/>
          <a:ext cx="0" cy="140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724" name="【庁舎】&#10;一人当たり面積最小値テキスト">
          <a:extLst>
            <a:ext uri="{FF2B5EF4-FFF2-40B4-BE49-F238E27FC236}">
              <a16:creationId xmlns:a16="http://schemas.microsoft.com/office/drawing/2014/main" id="{3A65B72F-1873-41E4-BA2E-E0E9846BF661}"/>
            </a:ext>
          </a:extLst>
        </xdr:cNvPr>
        <xdr:cNvSpPr txBox="1"/>
      </xdr:nvSpPr>
      <xdr:spPr>
        <a:xfrm>
          <a:off x="19989800" y="1799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725" name="直線コネクタ 724">
          <a:extLst>
            <a:ext uri="{FF2B5EF4-FFF2-40B4-BE49-F238E27FC236}">
              <a16:creationId xmlns:a16="http://schemas.microsoft.com/office/drawing/2014/main" id="{B2556507-B7FC-46D0-8365-CE77A6305CDE}"/>
            </a:ext>
          </a:extLst>
        </xdr:cNvPr>
        <xdr:cNvCxnSpPr/>
      </xdr:nvCxnSpPr>
      <xdr:spPr>
        <a:xfrm>
          <a:off x="19881850" y="17993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726" name="【庁舎】&#10;一人当たり面積最大値テキスト">
          <a:extLst>
            <a:ext uri="{FF2B5EF4-FFF2-40B4-BE49-F238E27FC236}">
              <a16:creationId xmlns:a16="http://schemas.microsoft.com/office/drawing/2014/main" id="{BEF8F700-DFD6-4AD9-88E3-36A7CFD55191}"/>
            </a:ext>
          </a:extLst>
        </xdr:cNvPr>
        <xdr:cNvSpPr txBox="1"/>
      </xdr:nvSpPr>
      <xdr:spPr>
        <a:xfrm>
          <a:off x="19989800" y="1637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727" name="直線コネクタ 726">
          <a:extLst>
            <a:ext uri="{FF2B5EF4-FFF2-40B4-BE49-F238E27FC236}">
              <a16:creationId xmlns:a16="http://schemas.microsoft.com/office/drawing/2014/main" id="{EF65CD77-B5BE-42CC-9E16-BF383460AFB6}"/>
            </a:ext>
          </a:extLst>
        </xdr:cNvPr>
        <xdr:cNvCxnSpPr/>
      </xdr:nvCxnSpPr>
      <xdr:spPr>
        <a:xfrm>
          <a:off x="19881850" y="165930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40403</xdr:rowOff>
    </xdr:from>
    <xdr:ext cx="469744" cy="259045"/>
    <xdr:sp macro="" textlink="">
      <xdr:nvSpPr>
        <xdr:cNvPr id="728" name="【庁舎】&#10;一人当たり面積平均値テキスト">
          <a:extLst>
            <a:ext uri="{FF2B5EF4-FFF2-40B4-BE49-F238E27FC236}">
              <a16:creationId xmlns:a16="http://schemas.microsoft.com/office/drawing/2014/main" id="{9353EBCD-035A-449D-A8D1-4E0C7FBFC18F}"/>
            </a:ext>
          </a:extLst>
        </xdr:cNvPr>
        <xdr:cNvSpPr txBox="1"/>
      </xdr:nvSpPr>
      <xdr:spPr>
        <a:xfrm>
          <a:off x="19989800" y="17375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729" name="フローチャート: 判断 728">
          <a:extLst>
            <a:ext uri="{FF2B5EF4-FFF2-40B4-BE49-F238E27FC236}">
              <a16:creationId xmlns:a16="http://schemas.microsoft.com/office/drawing/2014/main" id="{CBC65EBD-0DA3-4A1D-B3AC-C541C5C66490}"/>
            </a:ext>
          </a:extLst>
        </xdr:cNvPr>
        <xdr:cNvSpPr/>
      </xdr:nvSpPr>
      <xdr:spPr>
        <a:xfrm>
          <a:off x="19900900" y="17397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730" name="フローチャート: 判断 729">
          <a:extLst>
            <a:ext uri="{FF2B5EF4-FFF2-40B4-BE49-F238E27FC236}">
              <a16:creationId xmlns:a16="http://schemas.microsoft.com/office/drawing/2014/main" id="{B63DA15C-A226-4F93-BA60-0048489E321A}"/>
            </a:ext>
          </a:extLst>
        </xdr:cNvPr>
        <xdr:cNvSpPr/>
      </xdr:nvSpPr>
      <xdr:spPr>
        <a:xfrm>
          <a:off x="19157950" y="174271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731" name="フローチャート: 判断 730">
          <a:extLst>
            <a:ext uri="{FF2B5EF4-FFF2-40B4-BE49-F238E27FC236}">
              <a16:creationId xmlns:a16="http://schemas.microsoft.com/office/drawing/2014/main" id="{BCDBADBB-42FB-4A47-AFAA-815FD7550B8D}"/>
            </a:ext>
          </a:extLst>
        </xdr:cNvPr>
        <xdr:cNvSpPr/>
      </xdr:nvSpPr>
      <xdr:spPr>
        <a:xfrm>
          <a:off x="18345150" y="174477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732" name="フローチャート: 判断 731">
          <a:extLst>
            <a:ext uri="{FF2B5EF4-FFF2-40B4-BE49-F238E27FC236}">
              <a16:creationId xmlns:a16="http://schemas.microsoft.com/office/drawing/2014/main" id="{683FC583-4BFA-4F21-8D82-23D45C44A097}"/>
            </a:ext>
          </a:extLst>
        </xdr:cNvPr>
        <xdr:cNvSpPr/>
      </xdr:nvSpPr>
      <xdr:spPr>
        <a:xfrm>
          <a:off x="17551400" y="174957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64263</xdr:rowOff>
    </xdr:from>
    <xdr:to>
      <xdr:col>98</xdr:col>
      <xdr:colOff>38100</xdr:colOff>
      <xdr:row>106</xdr:row>
      <xdr:rowOff>165863</xdr:rowOff>
    </xdr:to>
    <xdr:sp macro="" textlink="">
      <xdr:nvSpPr>
        <xdr:cNvPr id="733" name="フローチャート: 判断 732">
          <a:extLst>
            <a:ext uri="{FF2B5EF4-FFF2-40B4-BE49-F238E27FC236}">
              <a16:creationId xmlns:a16="http://schemas.microsoft.com/office/drawing/2014/main" id="{ED9FDA38-EA68-4C58-B138-1ED0347C565A}"/>
            </a:ext>
          </a:extLst>
        </xdr:cNvPr>
        <xdr:cNvSpPr/>
      </xdr:nvSpPr>
      <xdr:spPr>
        <a:xfrm>
          <a:off x="16757650" y="175648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0D54B8E-492A-44FF-A4E5-6A127298DD87}"/>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6916F15-17C0-42A0-A583-4567EF362C76}"/>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7E6D6D6-3615-4C4F-A964-5CA5D4D92948}"/>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ABF2212-0B41-41D6-AC38-DD49896F7112}"/>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87B013E4-C31E-4022-B639-1C39454438A2}"/>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2539</xdr:rowOff>
    </xdr:from>
    <xdr:to>
      <xdr:col>116</xdr:col>
      <xdr:colOff>114300</xdr:colOff>
      <xdr:row>101</xdr:row>
      <xdr:rowOff>104139</xdr:rowOff>
    </xdr:to>
    <xdr:sp macro="" textlink="">
      <xdr:nvSpPr>
        <xdr:cNvPr id="739" name="楕円 738">
          <a:extLst>
            <a:ext uri="{FF2B5EF4-FFF2-40B4-BE49-F238E27FC236}">
              <a16:creationId xmlns:a16="http://schemas.microsoft.com/office/drawing/2014/main" id="{4419EC19-6E77-4EB8-A5F6-B2D57BD658F5}"/>
            </a:ext>
          </a:extLst>
        </xdr:cNvPr>
        <xdr:cNvSpPr/>
      </xdr:nvSpPr>
      <xdr:spPr>
        <a:xfrm>
          <a:off x="19900900" y="1667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25416</xdr:rowOff>
    </xdr:from>
    <xdr:ext cx="469744" cy="259045"/>
    <xdr:sp macro="" textlink="">
      <xdr:nvSpPr>
        <xdr:cNvPr id="740" name="【庁舎】&#10;一人当たり面積該当値テキスト">
          <a:extLst>
            <a:ext uri="{FF2B5EF4-FFF2-40B4-BE49-F238E27FC236}">
              <a16:creationId xmlns:a16="http://schemas.microsoft.com/office/drawing/2014/main" id="{D85AE163-9378-4A37-A4BE-6574546F0052}"/>
            </a:ext>
          </a:extLst>
        </xdr:cNvPr>
        <xdr:cNvSpPr txBox="1"/>
      </xdr:nvSpPr>
      <xdr:spPr>
        <a:xfrm>
          <a:off x="19989800" y="1653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25400</xdr:rowOff>
    </xdr:from>
    <xdr:to>
      <xdr:col>112</xdr:col>
      <xdr:colOff>38100</xdr:colOff>
      <xdr:row>101</xdr:row>
      <xdr:rowOff>127000</xdr:rowOff>
    </xdr:to>
    <xdr:sp macro="" textlink="">
      <xdr:nvSpPr>
        <xdr:cNvPr id="741" name="楕円 740">
          <a:extLst>
            <a:ext uri="{FF2B5EF4-FFF2-40B4-BE49-F238E27FC236}">
              <a16:creationId xmlns:a16="http://schemas.microsoft.com/office/drawing/2014/main" id="{DA8E83BA-1BB4-4ABD-A12C-DD7CA0BCB0F5}"/>
            </a:ext>
          </a:extLst>
        </xdr:cNvPr>
        <xdr:cNvSpPr/>
      </xdr:nvSpPr>
      <xdr:spPr>
        <a:xfrm>
          <a:off x="19157950" y="16700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53339</xdr:rowOff>
    </xdr:from>
    <xdr:to>
      <xdr:col>116</xdr:col>
      <xdr:colOff>63500</xdr:colOff>
      <xdr:row>101</xdr:row>
      <xdr:rowOff>76200</xdr:rowOff>
    </xdr:to>
    <xdr:cxnSp macro="">
      <xdr:nvCxnSpPr>
        <xdr:cNvPr id="742" name="直線コネクタ 741">
          <a:extLst>
            <a:ext uri="{FF2B5EF4-FFF2-40B4-BE49-F238E27FC236}">
              <a16:creationId xmlns:a16="http://schemas.microsoft.com/office/drawing/2014/main" id="{F5A8777D-65F9-4622-BC20-A17463F470A0}"/>
            </a:ext>
          </a:extLst>
        </xdr:cNvPr>
        <xdr:cNvCxnSpPr/>
      </xdr:nvCxnSpPr>
      <xdr:spPr>
        <a:xfrm flipV="1">
          <a:off x="19202400" y="16728439"/>
          <a:ext cx="7493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50546</xdr:rowOff>
    </xdr:from>
    <xdr:to>
      <xdr:col>107</xdr:col>
      <xdr:colOff>101600</xdr:colOff>
      <xdr:row>101</xdr:row>
      <xdr:rowOff>152146</xdr:rowOff>
    </xdr:to>
    <xdr:sp macro="" textlink="">
      <xdr:nvSpPr>
        <xdr:cNvPr id="743" name="楕円 742">
          <a:extLst>
            <a:ext uri="{FF2B5EF4-FFF2-40B4-BE49-F238E27FC236}">
              <a16:creationId xmlns:a16="http://schemas.microsoft.com/office/drawing/2014/main" id="{EB315954-A613-4A30-B4E1-4F4369A14FBA}"/>
            </a:ext>
          </a:extLst>
        </xdr:cNvPr>
        <xdr:cNvSpPr/>
      </xdr:nvSpPr>
      <xdr:spPr>
        <a:xfrm>
          <a:off x="18345150" y="1672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76200</xdr:rowOff>
    </xdr:from>
    <xdr:to>
      <xdr:col>111</xdr:col>
      <xdr:colOff>177800</xdr:colOff>
      <xdr:row>101</xdr:row>
      <xdr:rowOff>101346</xdr:rowOff>
    </xdr:to>
    <xdr:cxnSp macro="">
      <xdr:nvCxnSpPr>
        <xdr:cNvPr id="744" name="直線コネクタ 743">
          <a:extLst>
            <a:ext uri="{FF2B5EF4-FFF2-40B4-BE49-F238E27FC236}">
              <a16:creationId xmlns:a16="http://schemas.microsoft.com/office/drawing/2014/main" id="{BA2C5E71-A8A9-46EC-9D09-D5B91F73F9F7}"/>
            </a:ext>
          </a:extLst>
        </xdr:cNvPr>
        <xdr:cNvCxnSpPr/>
      </xdr:nvCxnSpPr>
      <xdr:spPr>
        <a:xfrm flipV="1">
          <a:off x="18395950" y="16751300"/>
          <a:ext cx="8064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84837</xdr:rowOff>
    </xdr:from>
    <xdr:to>
      <xdr:col>102</xdr:col>
      <xdr:colOff>165100</xdr:colOff>
      <xdr:row>102</xdr:row>
      <xdr:rowOff>14987</xdr:rowOff>
    </xdr:to>
    <xdr:sp macro="" textlink="">
      <xdr:nvSpPr>
        <xdr:cNvPr id="745" name="楕円 744">
          <a:extLst>
            <a:ext uri="{FF2B5EF4-FFF2-40B4-BE49-F238E27FC236}">
              <a16:creationId xmlns:a16="http://schemas.microsoft.com/office/drawing/2014/main" id="{DE1BC82D-31D7-4984-86DA-59B8BD7162C7}"/>
            </a:ext>
          </a:extLst>
        </xdr:cNvPr>
        <xdr:cNvSpPr/>
      </xdr:nvSpPr>
      <xdr:spPr>
        <a:xfrm>
          <a:off x="17551400" y="167599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101346</xdr:rowOff>
    </xdr:from>
    <xdr:to>
      <xdr:col>107</xdr:col>
      <xdr:colOff>50800</xdr:colOff>
      <xdr:row>101</xdr:row>
      <xdr:rowOff>135637</xdr:rowOff>
    </xdr:to>
    <xdr:cxnSp macro="">
      <xdr:nvCxnSpPr>
        <xdr:cNvPr id="746" name="直線コネクタ 745">
          <a:extLst>
            <a:ext uri="{FF2B5EF4-FFF2-40B4-BE49-F238E27FC236}">
              <a16:creationId xmlns:a16="http://schemas.microsoft.com/office/drawing/2014/main" id="{F61DA371-5349-499E-A03C-D81C398A4836}"/>
            </a:ext>
          </a:extLst>
        </xdr:cNvPr>
        <xdr:cNvCxnSpPr/>
      </xdr:nvCxnSpPr>
      <xdr:spPr>
        <a:xfrm flipV="1">
          <a:off x="17602200" y="16776446"/>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103124</xdr:rowOff>
    </xdr:from>
    <xdr:to>
      <xdr:col>98</xdr:col>
      <xdr:colOff>38100</xdr:colOff>
      <xdr:row>102</xdr:row>
      <xdr:rowOff>33274</xdr:rowOff>
    </xdr:to>
    <xdr:sp macro="" textlink="">
      <xdr:nvSpPr>
        <xdr:cNvPr id="747" name="楕円 746">
          <a:extLst>
            <a:ext uri="{FF2B5EF4-FFF2-40B4-BE49-F238E27FC236}">
              <a16:creationId xmlns:a16="http://schemas.microsoft.com/office/drawing/2014/main" id="{F452DEA9-2242-45FB-934B-400B205FC583}"/>
            </a:ext>
          </a:extLst>
        </xdr:cNvPr>
        <xdr:cNvSpPr/>
      </xdr:nvSpPr>
      <xdr:spPr>
        <a:xfrm>
          <a:off x="16757650" y="167782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135637</xdr:rowOff>
    </xdr:from>
    <xdr:to>
      <xdr:col>102</xdr:col>
      <xdr:colOff>114300</xdr:colOff>
      <xdr:row>101</xdr:row>
      <xdr:rowOff>153924</xdr:rowOff>
    </xdr:to>
    <xdr:cxnSp macro="">
      <xdr:nvCxnSpPr>
        <xdr:cNvPr id="748" name="直線コネクタ 747">
          <a:extLst>
            <a:ext uri="{FF2B5EF4-FFF2-40B4-BE49-F238E27FC236}">
              <a16:creationId xmlns:a16="http://schemas.microsoft.com/office/drawing/2014/main" id="{E1416161-DD0D-4B33-B81F-FEEF2076C634}"/>
            </a:ext>
          </a:extLst>
        </xdr:cNvPr>
        <xdr:cNvCxnSpPr/>
      </xdr:nvCxnSpPr>
      <xdr:spPr>
        <a:xfrm flipV="1">
          <a:off x="16802100" y="16810737"/>
          <a:ext cx="8001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12971</xdr:rowOff>
    </xdr:from>
    <xdr:ext cx="469744" cy="259045"/>
    <xdr:sp macro="" textlink="">
      <xdr:nvSpPr>
        <xdr:cNvPr id="749" name="n_1aveValue【庁舎】&#10;一人当たり面積">
          <a:extLst>
            <a:ext uri="{FF2B5EF4-FFF2-40B4-BE49-F238E27FC236}">
              <a16:creationId xmlns:a16="http://schemas.microsoft.com/office/drawing/2014/main" id="{AD78C7DC-68A2-475E-928D-382750601A83}"/>
            </a:ext>
          </a:extLst>
        </xdr:cNvPr>
        <xdr:cNvSpPr txBox="1"/>
      </xdr:nvSpPr>
      <xdr:spPr>
        <a:xfrm>
          <a:off x="18980227" y="1751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33545</xdr:rowOff>
    </xdr:from>
    <xdr:ext cx="469744" cy="259045"/>
    <xdr:sp macro="" textlink="">
      <xdr:nvSpPr>
        <xdr:cNvPr id="750" name="n_2aveValue【庁舎】&#10;一人当たり面積">
          <a:extLst>
            <a:ext uri="{FF2B5EF4-FFF2-40B4-BE49-F238E27FC236}">
              <a16:creationId xmlns:a16="http://schemas.microsoft.com/office/drawing/2014/main" id="{2EB686F2-BE94-4987-B09E-951039862E07}"/>
            </a:ext>
          </a:extLst>
        </xdr:cNvPr>
        <xdr:cNvSpPr txBox="1"/>
      </xdr:nvSpPr>
      <xdr:spPr>
        <a:xfrm>
          <a:off x="18180127" y="175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81551</xdr:rowOff>
    </xdr:from>
    <xdr:ext cx="469744" cy="259045"/>
    <xdr:sp macro="" textlink="">
      <xdr:nvSpPr>
        <xdr:cNvPr id="751" name="n_3aveValue【庁舎】&#10;一人当たり面積">
          <a:extLst>
            <a:ext uri="{FF2B5EF4-FFF2-40B4-BE49-F238E27FC236}">
              <a16:creationId xmlns:a16="http://schemas.microsoft.com/office/drawing/2014/main" id="{196B5FF5-BA1C-412D-8D2E-3307204B8BD7}"/>
            </a:ext>
          </a:extLst>
        </xdr:cNvPr>
        <xdr:cNvSpPr txBox="1"/>
      </xdr:nvSpPr>
      <xdr:spPr>
        <a:xfrm>
          <a:off x="17386377" y="175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156990</xdr:rowOff>
    </xdr:from>
    <xdr:ext cx="469744" cy="259045"/>
    <xdr:sp macro="" textlink="">
      <xdr:nvSpPr>
        <xdr:cNvPr id="752" name="n_4aveValue【庁舎】&#10;一人当たり面積">
          <a:extLst>
            <a:ext uri="{FF2B5EF4-FFF2-40B4-BE49-F238E27FC236}">
              <a16:creationId xmlns:a16="http://schemas.microsoft.com/office/drawing/2014/main" id="{33EE7B7E-7B6E-49A4-86BD-7134950C7F99}"/>
            </a:ext>
          </a:extLst>
        </xdr:cNvPr>
        <xdr:cNvSpPr txBox="1"/>
      </xdr:nvSpPr>
      <xdr:spPr>
        <a:xfrm>
          <a:off x="16592627" y="1765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143527</xdr:rowOff>
    </xdr:from>
    <xdr:ext cx="469744" cy="259045"/>
    <xdr:sp macro="" textlink="">
      <xdr:nvSpPr>
        <xdr:cNvPr id="753" name="n_1mainValue【庁舎】&#10;一人当たり面積">
          <a:extLst>
            <a:ext uri="{FF2B5EF4-FFF2-40B4-BE49-F238E27FC236}">
              <a16:creationId xmlns:a16="http://schemas.microsoft.com/office/drawing/2014/main" id="{CA32A36E-8997-451A-933B-D8DFD8655505}"/>
            </a:ext>
          </a:extLst>
        </xdr:cNvPr>
        <xdr:cNvSpPr txBox="1"/>
      </xdr:nvSpPr>
      <xdr:spPr>
        <a:xfrm>
          <a:off x="18980227" y="1648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168673</xdr:rowOff>
    </xdr:from>
    <xdr:ext cx="469744" cy="259045"/>
    <xdr:sp macro="" textlink="">
      <xdr:nvSpPr>
        <xdr:cNvPr id="754" name="n_2mainValue【庁舎】&#10;一人当たり面積">
          <a:extLst>
            <a:ext uri="{FF2B5EF4-FFF2-40B4-BE49-F238E27FC236}">
              <a16:creationId xmlns:a16="http://schemas.microsoft.com/office/drawing/2014/main" id="{27B752FA-8584-47D8-B00B-17CB690A0614}"/>
            </a:ext>
          </a:extLst>
        </xdr:cNvPr>
        <xdr:cNvSpPr txBox="1"/>
      </xdr:nvSpPr>
      <xdr:spPr>
        <a:xfrm>
          <a:off x="18180127" y="1650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31514</xdr:rowOff>
    </xdr:from>
    <xdr:ext cx="469744" cy="259045"/>
    <xdr:sp macro="" textlink="">
      <xdr:nvSpPr>
        <xdr:cNvPr id="755" name="n_3mainValue【庁舎】&#10;一人当たり面積">
          <a:extLst>
            <a:ext uri="{FF2B5EF4-FFF2-40B4-BE49-F238E27FC236}">
              <a16:creationId xmlns:a16="http://schemas.microsoft.com/office/drawing/2014/main" id="{0995CE98-D914-49B3-9C60-87ED65C7C1C0}"/>
            </a:ext>
          </a:extLst>
        </xdr:cNvPr>
        <xdr:cNvSpPr txBox="1"/>
      </xdr:nvSpPr>
      <xdr:spPr>
        <a:xfrm>
          <a:off x="17386377" y="1654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49801</xdr:rowOff>
    </xdr:from>
    <xdr:ext cx="469744" cy="259045"/>
    <xdr:sp macro="" textlink="">
      <xdr:nvSpPr>
        <xdr:cNvPr id="756" name="n_4mainValue【庁舎】&#10;一人当たり面積">
          <a:extLst>
            <a:ext uri="{FF2B5EF4-FFF2-40B4-BE49-F238E27FC236}">
              <a16:creationId xmlns:a16="http://schemas.microsoft.com/office/drawing/2014/main" id="{FB9D39D0-5B15-41E7-937A-AF9544130D2B}"/>
            </a:ext>
          </a:extLst>
        </xdr:cNvPr>
        <xdr:cNvSpPr txBox="1"/>
      </xdr:nvSpPr>
      <xdr:spPr>
        <a:xfrm>
          <a:off x="16592627" y="1655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4E43A332-C97E-4353-8201-AF5AD3CC6EA6}"/>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B305C528-0882-43D2-92EF-68FAC498DFB2}"/>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98453830-787C-48A9-9F33-B0C6152F9CEA}"/>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減価償却率は類似団体と比較し高い水準であり、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人あたりの有形固定資産減価償却率については低い水準である。本町においてはリサイクルステーションまんのうの老朽化も今後進んでいくことが想定されるため施設の長寿命化計画など</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検討が</a:t>
          </a:r>
          <a:r>
            <a:rPr kumimoji="1" lang="ja-JP" altLang="en-US" sz="1300">
              <a:latin typeface="ＭＳ Ｐゴシック" panose="020B0600070205080204" pitchFamily="50" charset="-128"/>
              <a:ea typeface="ＭＳ Ｐゴシック" panose="020B0600070205080204" pitchFamily="50" charset="-128"/>
            </a:rPr>
            <a:t>必要である。　　　　　　　　　　　　　　　　　　　　　　　　　　　　　　　　　　　　　　　　　　　　　　　　　　　　　　　　　　　　　　　　　　　　　　　　　　　　　　　　　　　　　　　　　　　　　　　　　　　　　　　　　　　　　　　　　　　　　　　</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保有面積は類似団体平均と比較すると多く、また減価償却率についても低い水準である。新規屯所の建築や除却などを実施しているが老朽化の進んでいる消防施設施設もあるため改修・維持・更新や統廃合などの管理体制について今後も検討が必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価償却率は類似団体平均と比較すると低い水準であり、１人あたりの保有量は類似団体平均と比較すると高い水準を維持している。まんのう町吉野体育館については老朽化が進んでいるため長寿命化計画・統廃合などを考慮しながら適切な施設マネジメントを行う。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減価償却率は類似団体平均と比較するとかなり高い水準であり、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人あたり面積については類似団体平均と比較すると低い水準である。まんのう町立長尾会館については老朽化が進んできているため住民の安全面も考慮し施設の改修・維持・更新を検討する必要がある。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香川県まんのう町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17,350
17,130
194.45
12,505,615
12,072,647
308,479
7,040,056
12,869,467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人口の減少や全国平均を上回る高齢化率に加え、町内に中心となる産業が極めて少ないことなどにより、財政基盤が弱く、類似団体平均を大きく下回っている。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令和５年度は、市町村民税が前年度比△</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と大きく減少した。今後も税収の大幅な増加は見込めないことから、定員適正化計画等に基づく人件費の抑制、行政改革による物件費・補助費等の削減によって歳出の抑制を行うとともに、徴収強化対策等の実施による歳入の確保に努めることで、財政運営における健全性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78922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78922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154412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2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28122</xdr:rowOff>
    </xdr:from>
    <xdr:to>
      <xdr:col>15</xdr:col>
      <xdr:colOff>133350</xdr:colOff>
      <xdr:row>44</xdr:row>
      <xdr:rowOff>129722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114499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地方税は約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千万円減少、臨時財政対策債も約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千万円減少したものの、地方交付税交付金をはじめとする交付金等が約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千万円増加し、分母については、約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千万円の増加となった。一方分子は、公債費が約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千万円減少したのが大きく、その他の経常一般経費は約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千万円増加したが、合計で約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億円の減少となった。結果、昨年度より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％の改善となった。</a:t>
          </a:r>
        </a:p>
        <a:p>
          <a:r>
            <a:rPr kumimoji="1" lang="ja-JP" altLang="en-US" sz="1300">
              <a:latin typeface="ＭＳ Ｐゴシック" panose="020B0600070205080204" pitchFamily="50" charset="-128"/>
              <a:ea typeface="ＭＳ Ｐゴシック" panose="020B0600070205080204" pitchFamily="50" charset="-128"/>
            </a:rPr>
            <a:t>分母の増加は望みが薄い為、事業の見直し、廃止による経常経費の圧縮を進め、身軽な財政運営を目指していきたい。</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32258</xdr:rowOff>
    </xdr:from>
    <xdr:to>
      <xdr:col>23</xdr:col>
      <xdr:colOff>133350</xdr:colOff>
      <xdr:row>63</xdr:row>
      <xdr:rowOff>152908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3360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85598</xdr:rowOff>
    </xdr:from>
    <xdr:to>
      <xdr:col>19</xdr:col>
      <xdr:colOff>133350</xdr:colOff>
      <xdr:row>63</xdr:row>
      <xdr:rowOff>152908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44048"/>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85598</xdr:rowOff>
    </xdr:from>
    <xdr:to>
      <xdr:col>15</xdr:col>
      <xdr:colOff>82550</xdr:colOff>
      <xdr:row>62</xdr:row>
      <xdr:rowOff>150622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44048"/>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150622</xdr:rowOff>
    </xdr:from>
    <xdr:to>
      <xdr:col>11</xdr:col>
      <xdr:colOff>31750</xdr:colOff>
      <xdr:row>63</xdr:row>
      <xdr:rowOff>109474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8052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169435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102108</xdr:rowOff>
    </xdr:from>
    <xdr:to>
      <xdr:col>19</xdr:col>
      <xdr:colOff>184150</xdr:colOff>
      <xdr:row>64</xdr:row>
      <xdr:rowOff>32258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17035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34798</xdr:rowOff>
    </xdr:from>
    <xdr:to>
      <xdr:col>15</xdr:col>
      <xdr:colOff>133350</xdr:colOff>
      <xdr:row>61</xdr:row>
      <xdr:rowOff>136398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146575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99822</xdr:rowOff>
    </xdr:from>
    <xdr:to>
      <xdr:col>11</xdr:col>
      <xdr:colOff>82550</xdr:colOff>
      <xdr:row>63</xdr:row>
      <xdr:rowOff>29972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40149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170451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前年度に比べ住民一人当たり</a:t>
          </a:r>
          <a:r>
            <a:rPr kumimoji="1" lang="en-US" altLang="ja-JP" sz="1300">
              <a:latin typeface="ＭＳ Ｐゴシック" panose="020B0600070205080204" pitchFamily="50" charset="-128"/>
              <a:ea typeface="ＭＳ Ｐゴシック" panose="020B0600070205080204" pitchFamily="50" charset="-128"/>
            </a:rPr>
            <a:t>14,679</a:t>
          </a:r>
          <a:r>
            <a:rPr kumimoji="1" lang="ja-JP" altLang="en-US" sz="1300">
              <a:latin typeface="ＭＳ Ｐゴシック" panose="020B0600070205080204" pitchFamily="50" charset="-128"/>
              <a:ea typeface="ＭＳ Ｐゴシック" panose="020B0600070205080204" pitchFamily="50" charset="-128"/>
            </a:rPr>
            <a:t>円増加し、５年連続での増加となっている。類似団体平均も同様に連続して上昇いるが、類似団体平均に比べ住民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33,696</a:t>
          </a:r>
          <a:r>
            <a:rPr kumimoji="1" lang="ja-JP" altLang="en-US" sz="1300">
              <a:latin typeface="ＭＳ Ｐゴシック" panose="020B0600070205080204" pitchFamily="50" charset="-128"/>
              <a:ea typeface="ＭＳ Ｐゴシック" panose="020B0600070205080204" pitchFamily="50" charset="-128"/>
            </a:rPr>
            <a:t>円と大きく上回っている。政府が掲げる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物価高を上回る所得増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の政策に伴い、今後も人件費の上昇圧力が続くことが予想される。また、老朽化したインフラの維持管理費用などの増加が予想されるなど、物件費、維持修繕費についても上昇が続くことが見込まれる。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75017</xdr:rowOff>
    </xdr:from>
    <xdr:to>
      <xdr:col>23</xdr:col>
      <xdr:colOff>133350</xdr:colOff>
      <xdr:row>89</xdr:row>
      <xdr:rowOff>87224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1017"/>
          <a:ext cx="0" cy="15552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59301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87224</xdr:rowOff>
    </xdr:from>
    <xdr:to>
      <xdr:col>24</xdr:col>
      <xdr:colOff>12700</xdr:colOff>
      <xdr:row>89</xdr:row>
      <xdr:rowOff>87224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161394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75017</xdr:rowOff>
    </xdr:from>
    <xdr:to>
      <xdr:col>24</xdr:col>
      <xdr:colOff>12700</xdr:colOff>
      <xdr:row>80</xdr:row>
      <xdr:rowOff>75017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23555</xdr:rowOff>
    </xdr:from>
    <xdr:to>
      <xdr:col>23</xdr:col>
      <xdr:colOff>133350</xdr:colOff>
      <xdr:row>85</xdr:row>
      <xdr:rowOff>165236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96805"/>
          <a:ext cx="838200" cy="1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148631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0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132104</xdr:rowOff>
    </xdr:from>
    <xdr:to>
      <xdr:col>23</xdr:col>
      <xdr:colOff>184150</xdr:colOff>
      <xdr:row>84</xdr:row>
      <xdr:rowOff>62254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49135</xdr:rowOff>
    </xdr:from>
    <xdr:to>
      <xdr:col>19</xdr:col>
      <xdr:colOff>133350</xdr:colOff>
      <xdr:row>85</xdr:row>
      <xdr:rowOff>23555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50935"/>
          <a:ext cx="889000" cy="14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91391</xdr:rowOff>
    </xdr:from>
    <xdr:to>
      <xdr:col>19</xdr:col>
      <xdr:colOff>184150</xdr:colOff>
      <xdr:row>84</xdr:row>
      <xdr:rowOff>21541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2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31718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0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12602</xdr:rowOff>
    </xdr:from>
    <xdr:to>
      <xdr:col>15</xdr:col>
      <xdr:colOff>82550</xdr:colOff>
      <xdr:row>84</xdr:row>
      <xdr:rowOff>49135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14402"/>
          <a:ext cx="889000" cy="3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27108</xdr:rowOff>
    </xdr:from>
    <xdr:to>
      <xdr:col>15</xdr:col>
      <xdr:colOff>133350</xdr:colOff>
      <xdr:row>83</xdr:row>
      <xdr:rowOff>128708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5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138885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2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92377</xdr:rowOff>
    </xdr:from>
    <xdr:to>
      <xdr:col>11</xdr:col>
      <xdr:colOff>31750</xdr:colOff>
      <xdr:row>84</xdr:row>
      <xdr:rowOff>12602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22727"/>
          <a:ext cx="889000" cy="9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131121</xdr:rowOff>
    </xdr:from>
    <xdr:to>
      <xdr:col>11</xdr:col>
      <xdr:colOff>82550</xdr:colOff>
      <xdr:row>83</xdr:row>
      <xdr:rowOff>61271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71448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139770</xdr:rowOff>
    </xdr:from>
    <xdr:to>
      <xdr:col>7</xdr:col>
      <xdr:colOff>31750</xdr:colOff>
      <xdr:row>82</xdr:row>
      <xdr:rowOff>69920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80097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9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114436</xdr:rowOff>
    </xdr:from>
    <xdr:to>
      <xdr:col>23</xdr:col>
      <xdr:colOff>184150</xdr:colOff>
      <xdr:row>86</xdr:row>
      <xdr:rowOff>44586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8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86513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5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144205</xdr:rowOff>
    </xdr:from>
    <xdr:to>
      <xdr:col>19</xdr:col>
      <xdr:colOff>184150</xdr:colOff>
      <xdr:row>85</xdr:row>
      <xdr:rowOff>74355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59132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3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169785</xdr:rowOff>
    </xdr:from>
    <xdr:to>
      <xdr:col>15</xdr:col>
      <xdr:colOff>133350</xdr:colOff>
      <xdr:row>84</xdr:row>
      <xdr:rowOff>99935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0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84712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8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133252</xdr:rowOff>
    </xdr:from>
    <xdr:to>
      <xdr:col>11</xdr:col>
      <xdr:colOff>82550</xdr:colOff>
      <xdr:row>84</xdr:row>
      <xdr:rowOff>63402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48179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4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41577</xdr:rowOff>
    </xdr:from>
    <xdr:to>
      <xdr:col>7</xdr:col>
      <xdr:colOff>31750</xdr:colOff>
      <xdr:row>83</xdr:row>
      <xdr:rowOff>143177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7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127954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5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昨年度より減少しており、類似団体平均及び全国町村平均より高い状況にある。</a:t>
          </a:r>
        </a:p>
        <a:p>
          <a:r>
            <a:rPr kumimoji="1" lang="ja-JP" altLang="en-US" sz="1300">
              <a:latin typeface="ＭＳ Ｐゴシック" panose="020B0600070205080204" pitchFamily="50" charset="-128"/>
              <a:ea typeface="ＭＳ Ｐゴシック" panose="020B0600070205080204" pitchFamily="50" charset="-128"/>
            </a:rPr>
            <a:t>減少要因は、職員の経験年数階層の変動による減少が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、給与水準の高い退職者及び給与水準の低い区分での新規採用による減少が</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であった。</a:t>
          </a:r>
        </a:p>
        <a:p>
          <a:r>
            <a:rPr kumimoji="1" lang="ja-JP" altLang="en-US" sz="1300">
              <a:latin typeface="ＭＳ Ｐゴシック" panose="020B0600070205080204" pitchFamily="50" charset="-128"/>
              <a:ea typeface="ＭＳ Ｐゴシック" panose="020B0600070205080204" pitchFamily="50" charset="-128"/>
            </a:rPr>
            <a:t>人事院勧告等に準拠し、今後も給与の適正化に努めていく。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5670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13806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44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32657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32657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773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4734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7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類似団体平均を１割超上回っており、直近５年で上昇傾向となっている。類似団体と比較して多い原因として、直営のこども園数が６園と、保育士及び教諭の数が多く、類似団体の教育職の人口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人当たりの職員数平均が</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人なのに対して、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人と倍近くとなっている。一般行政職員では、類似団体平均とほぼ一致している。</a:t>
          </a:r>
        </a:p>
        <a:p>
          <a:r>
            <a:rPr kumimoji="1" lang="ja-JP" altLang="en-US" sz="1300">
              <a:latin typeface="ＭＳ Ｐゴシック" panose="020B0600070205080204" pitchFamily="50" charset="-128"/>
              <a:ea typeface="ＭＳ Ｐゴシック" panose="020B0600070205080204" pitchFamily="50" charset="-128"/>
            </a:rPr>
            <a:t>定年引上げ制度により、定年退職者が隔年毎に発生するが、近い将来多数の定年退職者が見込まれる年があること、また、将来にわたり滞りのない行政運営に対応するため、採用は継続的に行う予定である。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128905</xdr:rowOff>
    </xdr:from>
    <xdr:to>
      <xdr:col>81</xdr:col>
      <xdr:colOff>44450</xdr:colOff>
      <xdr:row>63</xdr:row>
      <xdr:rowOff>45357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58805"/>
          <a:ext cx="838200" cy="8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117855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4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63409</xdr:rowOff>
    </xdr:from>
    <xdr:to>
      <xdr:col>77</xdr:col>
      <xdr:colOff>44450</xdr:colOff>
      <xdr:row>62</xdr:row>
      <xdr:rowOff>128905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93309"/>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39931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2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27215</xdr:rowOff>
    </xdr:from>
    <xdr:to>
      <xdr:col>72</xdr:col>
      <xdr:colOff>203200</xdr:colOff>
      <xdr:row>62</xdr:row>
      <xdr:rowOff>63409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5711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2012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27215</xdr:rowOff>
    </xdr:from>
    <xdr:to>
      <xdr:col>68</xdr:col>
      <xdr:colOff>152400</xdr:colOff>
      <xdr:row>62</xdr:row>
      <xdr:rowOff>42726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57115"/>
          <a:ext cx="889000" cy="1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133821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168292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166007</xdr:rowOff>
    </xdr:from>
    <xdr:to>
      <xdr:col>81</xdr:col>
      <xdr:colOff>95250</xdr:colOff>
      <xdr:row>63</xdr:row>
      <xdr:rowOff>96157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138084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6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78105</xdr:rowOff>
    </xdr:from>
    <xdr:to>
      <xdr:col>77</xdr:col>
      <xdr:colOff>95250</xdr:colOff>
      <xdr:row>63</xdr:row>
      <xdr:rowOff>8255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164482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12609</xdr:rowOff>
    </xdr:from>
    <xdr:to>
      <xdr:col>73</xdr:col>
      <xdr:colOff>44450</xdr:colOff>
      <xdr:row>62</xdr:row>
      <xdr:rowOff>114209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4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98986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2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147865</xdr:rowOff>
    </xdr:from>
    <xdr:to>
      <xdr:col>68</xdr:col>
      <xdr:colOff>203200</xdr:colOff>
      <xdr:row>62</xdr:row>
      <xdr:rowOff>78015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62792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163376</xdr:rowOff>
    </xdr:from>
    <xdr:to>
      <xdr:col>64</xdr:col>
      <xdr:colOff>152400</xdr:colOff>
      <xdr:row>62</xdr:row>
      <xdr:rowOff>93526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2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78303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0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実質公債費比率は、分子部分の元利償還金の額の減少に加え、分母部分の普通交付税の増加のため、比率が減少した。令和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年度の単年度数値は前年度より減少し、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少となっているものの、近年実施した大規模事業の地方債償還の影響を受けるため、今後上昇傾向となることを予測している。今後も適正な事業の実施と有利な地方債の活用などを行い、実質公債費比率の抑制に努めていきたい。</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57573</xdr:rowOff>
    </xdr:from>
    <xdr:to>
      <xdr:col>81</xdr:col>
      <xdr:colOff>44450</xdr:colOff>
      <xdr:row>42</xdr:row>
      <xdr:rowOff>73660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25847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73660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2182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49530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21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49530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21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110507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将来負担比率は前年度に引き続きプラス値とはならず、類似団体平均を大きく下回っている。</a:t>
          </a:r>
        </a:p>
        <a:p>
          <a:r>
            <a:rPr kumimoji="1" lang="ja-JP" altLang="en-US" sz="1200">
              <a:latin typeface="ＭＳ Ｐゴシック" panose="020B0600070205080204" pitchFamily="50" charset="-128"/>
              <a:ea typeface="ＭＳ Ｐゴシック" panose="020B0600070205080204" pitchFamily="50" charset="-128"/>
            </a:rPr>
            <a:t>分子部分については、将来負担額、充当可能財源ともに減少している。分母部分については、標準財政規模、算入公債費等の額は微増となっているが、前年とほぼ同水準となった。しかし、結果として分子が増加したため、将来負担比率は増加している。</a:t>
          </a:r>
        </a:p>
        <a:p>
          <a:r>
            <a:rPr kumimoji="1" lang="ja-JP" altLang="en-US" sz="1200">
              <a:latin typeface="ＭＳ Ｐゴシック" panose="020B0600070205080204" pitchFamily="50" charset="-128"/>
              <a:ea typeface="ＭＳ Ｐゴシック" panose="020B0600070205080204" pitchFamily="50" charset="-128"/>
            </a:rPr>
            <a:t>近年、大規模な起債対象事業を実施してきていることから、比率の上昇傾向が見込まれるため、今後も適正な事業の実施と、交付税算入率の高い地方債の活用などを行い、将来負担比率の抑制に努めていく。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17568</xdr:rowOff>
    </xdr:from>
    <xdr:to>
      <xdr:col>68</xdr:col>
      <xdr:colOff>203200</xdr:colOff>
      <xdr:row>15</xdr:row>
      <xdr:rowOff>119168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129345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117052</xdr:rowOff>
    </xdr:from>
    <xdr:to>
      <xdr:col>64</xdr:col>
      <xdr:colOff>152400</xdr:colOff>
      <xdr:row>18</xdr:row>
      <xdr:rowOff>47202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30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57379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0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香川県まんのう町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17,350
17,130
194.45
12,505,615
12,072,647
308,479
7,040,056
12,869,467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人件費に係る経常収支比率は類似団体と比較して低くなっており、県、全国平均と比較しても低くなっている。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分母である経常一般財源が約１％増加し、逆に経常一般財源充当の人件費が約１％減少したことから、前年度比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％の減少の</a:t>
          </a:r>
          <a:r>
            <a:rPr kumimoji="1" lang="en-US" altLang="ja-JP" sz="1100">
              <a:latin typeface="ＭＳ Ｐゴシック" panose="020B0600070205080204" pitchFamily="50" charset="-128"/>
              <a:ea typeface="ＭＳ Ｐゴシック" panose="020B0600070205080204" pitchFamily="50" charset="-128"/>
            </a:rPr>
            <a:t>20.4%</a:t>
          </a:r>
          <a:r>
            <a:rPr kumimoji="1" lang="ja-JP" altLang="en-US" sz="1100">
              <a:latin typeface="ＭＳ Ｐゴシック" panose="020B0600070205080204" pitchFamily="50" charset="-128"/>
              <a:ea typeface="ＭＳ Ｐゴシック" panose="020B0600070205080204" pitchFamily="50" charset="-128"/>
            </a:rPr>
            <a:t>となった</a:t>
          </a:r>
          <a:r>
            <a:rPr kumimoji="1" lang="ja-JP" altLang="ja-JP" sz="1100">
              <a:solidFill>
                <a:schemeClr val="dk1"/>
              </a:solidFill>
              <a:effectLst/>
              <a:latin typeface="+mn-lt"/>
              <a:ea typeface="+mn-ea"/>
              <a:cs typeface="+mn-cs"/>
            </a:rPr>
            <a:t>。</a:t>
          </a:r>
          <a:endParaRPr lang="ja-JP" altLang="ja-JP" sz="1100">
            <a:effectLst/>
          </a:endParaRPr>
        </a:p>
        <a:p>
          <a:r>
            <a:rPr kumimoji="1" lang="ja-JP" altLang="en-US" sz="1100">
              <a:latin typeface="ＭＳ Ｐゴシック" panose="020B0600070205080204" pitchFamily="50" charset="-128"/>
              <a:ea typeface="ＭＳ Ｐゴシック" panose="020B0600070205080204" pitchFamily="50" charset="-128"/>
            </a:rPr>
            <a:t>ただ人件費の決算額は前年比約</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千</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％増加しており、特に任期の定めのない常勤職員の給与費は前年比約</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千万円、</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％増加となっている。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30988</xdr:rowOff>
    </xdr:from>
    <xdr:to>
      <xdr:col>24</xdr:col>
      <xdr:colOff>25400</xdr:colOff>
      <xdr:row>36</xdr:row>
      <xdr:rowOff>53848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031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143002</xdr:rowOff>
    </xdr:from>
    <xdr:to>
      <xdr:col>19</xdr:col>
      <xdr:colOff>187325</xdr:colOff>
      <xdr:row>36</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437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437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81280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168165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xdr:rowOff>
    </xdr:from>
    <xdr:to>
      <xdr:col>20</xdr:col>
      <xdr:colOff>38100</xdr:colOff>
      <xdr:row>36</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114825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92202</xdr:rowOff>
    </xdr:from>
    <xdr:to>
      <xdr:col>15</xdr:col>
      <xdr:colOff>149225</xdr:colOff>
      <xdr:row>36</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32529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類似団体平均、全国平均、県平均全て下回っており、令和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年度は教育費における委託料増などにより比率が前年度比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％増加した。</a:t>
          </a:r>
          <a:endParaRPr lang="ja-JP" altLang="ja-JP" sz="1400">
            <a:effectLst/>
          </a:endParaRPr>
        </a:p>
        <a:p>
          <a:r>
            <a:rPr kumimoji="1" lang="ja-JP" altLang="en-US" sz="1300">
              <a:latin typeface="ＭＳ Ｐゴシック" panose="020B0600070205080204" pitchFamily="50" charset="-128"/>
              <a:ea typeface="ＭＳ Ｐゴシック" panose="020B0600070205080204" pitchFamily="50" charset="-128"/>
            </a:rPr>
            <a:t>類似団体と比べて低い水準となっているものの、今後、使用料、通信料、委託料など、標準基幹業務システムの本格稼働に伴う運用費用の増大により、経常収支比率の悪化が懸念される。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51562</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3564"/>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23639</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2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51562</xdr:rowOff>
    </xdr:from>
    <xdr:to>
      <xdr:col>82</xdr:col>
      <xdr:colOff>196850</xdr:colOff>
      <xdr:row>21</xdr:row>
      <xdr:rowOff>51562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5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15</xdr:row>
      <xdr:rowOff>19558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3586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33274</xdr:rowOff>
    </xdr:from>
    <xdr:to>
      <xdr:col>78</xdr:col>
      <xdr:colOff>69850</xdr:colOff>
      <xdr:row>14</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26212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33274</xdr:rowOff>
    </xdr:from>
    <xdr:to>
      <xdr:col>73</xdr:col>
      <xdr:colOff>180975</xdr:colOff>
      <xdr:row>13</xdr:row>
      <xdr:rowOff>88138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2621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xdr:rowOff>
    </xdr:from>
    <xdr:to>
      <xdr:col>74</xdr:col>
      <xdr:colOff>31750</xdr:colOff>
      <xdr:row>15</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91711</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88138</xdr:rowOff>
    </xdr:from>
    <xdr:to>
      <xdr:col>69</xdr:col>
      <xdr:colOff>92075</xdr:colOff>
      <xdr:row>13</xdr:row>
      <xdr:rowOff>97282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3169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5334</xdr:rowOff>
    </xdr:from>
    <xdr:to>
      <xdr:col>69</xdr:col>
      <xdr:colOff>142875</xdr:colOff>
      <xdr:row>15</xdr:row>
      <xdr:rowOff>106934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91711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8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100855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140208</xdr:rowOff>
    </xdr:from>
    <xdr:to>
      <xdr:col>82</xdr:col>
      <xdr:colOff>158750</xdr:colOff>
      <xdr:row>15</xdr:row>
      <xdr:rowOff>70358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156735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8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153924</xdr:rowOff>
    </xdr:from>
    <xdr:to>
      <xdr:col>74</xdr:col>
      <xdr:colOff>31750</xdr:colOff>
      <xdr:row>13</xdr:row>
      <xdr:rowOff>84074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2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94251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19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37338</xdr:rowOff>
    </xdr:from>
    <xdr:to>
      <xdr:col>69</xdr:col>
      <xdr:colOff>142875</xdr:colOff>
      <xdr:row>13</xdr:row>
      <xdr:rowOff>138938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149115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46482</xdr:rowOff>
    </xdr:from>
    <xdr:to>
      <xdr:col>65</xdr:col>
      <xdr:colOff>53975</xdr:colOff>
      <xdr:row>13</xdr:row>
      <xdr:rowOff>148082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158259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扶助費については昨年比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減少の</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％で、類似団体と比較し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％下回り、昨年度と比較してもその開きは大きくなっている。決算額はほぼ変わっていないが、分母の経常一般財源が増加したことによることが要因である。</a:t>
          </a:r>
          <a:endParaRPr lang="ja-JP" altLang="ja-JP" sz="1400">
            <a:effectLst/>
          </a:endParaRPr>
        </a:p>
        <a:p>
          <a:r>
            <a:rPr kumimoji="1" lang="ja-JP" altLang="en-US" sz="1300">
              <a:latin typeface="ＭＳ Ｐゴシック" panose="020B0600070205080204" pitchFamily="50" charset="-128"/>
              <a:ea typeface="ＭＳ Ｐゴシック" panose="020B0600070205080204" pitchFamily="50" charset="-128"/>
            </a:rPr>
            <a:t>今後、子育て支援の拡充や高齢者の増加などにより扶助費は増加することが見込まれるが、必要な方への支援を継続するため、今まで以上に資格審査等の厳格化を行っていく必要がある。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159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322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％増加し、類似団体と比較して高い状態が続いている。</a:t>
          </a:r>
          <a:endParaRPr lang="ja-JP" altLang="ja-JP" sz="1400">
            <a:effectLst/>
          </a:endParaRPr>
        </a:p>
        <a:p>
          <a:r>
            <a:rPr kumimoji="1" lang="ja-JP" altLang="en-US" sz="1300">
              <a:latin typeface="ＭＳ Ｐゴシック" panose="020B0600070205080204" pitchFamily="50" charset="-128"/>
              <a:ea typeface="ＭＳ Ｐゴシック" panose="020B0600070205080204" pitchFamily="50" charset="-128"/>
            </a:rPr>
            <a:t>主には、国民健康保険特別会計、介護保険特別会計、後期高齢者医療特別会計への繰出金などがあるが、令和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日の</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歳以上の高齢者の割合が</a:t>
          </a:r>
          <a:r>
            <a:rPr kumimoji="1" lang="en-US" altLang="ja-JP" sz="1300">
              <a:latin typeface="ＭＳ Ｐゴシック" panose="020B0600070205080204" pitchFamily="50" charset="-128"/>
              <a:ea typeface="ＭＳ Ｐゴシック" panose="020B0600070205080204" pitchFamily="50" charset="-128"/>
            </a:rPr>
            <a:t>38.1</a:t>
          </a:r>
          <a:r>
            <a:rPr kumimoji="1" lang="ja-JP" altLang="en-US" sz="1300">
              <a:latin typeface="ＭＳ Ｐゴシック" panose="020B0600070205080204" pitchFamily="50" charset="-128"/>
              <a:ea typeface="ＭＳ Ｐゴシック" panose="020B0600070205080204" pitchFamily="50" charset="-128"/>
            </a:rPr>
            <a:t>％と高く、今後も高齢化が進んでいくことから、特別会計への繰出金の増大は続くと思われる。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67128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465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41020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140607</xdr:rowOff>
    </xdr:from>
    <xdr:to>
      <xdr:col>78</xdr:col>
      <xdr:colOff>69850</xdr:colOff>
      <xdr:row>56</xdr:row>
      <xdr:rowOff>45357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70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140607</xdr:rowOff>
    </xdr:from>
    <xdr:to>
      <xdr:col>73</xdr:col>
      <xdr:colOff>180975</xdr:colOff>
      <xdr:row>56</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70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56</xdr:row>
      <xdr:rowOff>121557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68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89807</xdr:rowOff>
    </xdr:from>
    <xdr:to>
      <xdr:col>69</xdr:col>
      <xdr:colOff>142875</xdr:colOff>
      <xdr:row>56</xdr:row>
      <xdr:rowOff>19957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159855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8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80934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89807</xdr:rowOff>
    </xdr:from>
    <xdr:to>
      <xdr:col>74</xdr:col>
      <xdr:colOff>31750</xdr:colOff>
      <xdr:row>56</xdr:row>
      <xdr:rowOff>19957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4734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16328</xdr:rowOff>
    </xdr:from>
    <xdr:to>
      <xdr:col>69</xdr:col>
      <xdr:colOff>142875</xdr:colOff>
      <xdr:row>56</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102705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157134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％減少し、類似団体と比較して低い状態が続いている。</a:t>
          </a:r>
        </a:p>
        <a:p>
          <a:r>
            <a:rPr kumimoji="1" lang="ja-JP" altLang="en-US" sz="1300">
              <a:latin typeface="ＭＳ Ｐゴシック" panose="020B0600070205080204" pitchFamily="50" charset="-128"/>
              <a:ea typeface="ＭＳ Ｐゴシック" panose="020B0600070205080204" pitchFamily="50" charset="-128"/>
            </a:rPr>
            <a:t>経常一般財源充当の補助費のうち、約４分の３を、消防、ごみ処理など住民生活に必要な業務を行う一部事務組合への負担金が占めている。</a:t>
          </a:r>
        </a:p>
        <a:p>
          <a:r>
            <a:rPr kumimoji="1" lang="ja-JP" altLang="en-US" sz="1300">
              <a:latin typeface="ＭＳ Ｐゴシック" panose="020B0600070205080204" pitchFamily="50" charset="-128"/>
              <a:ea typeface="ＭＳ Ｐゴシック" panose="020B0600070205080204" pitchFamily="50" charset="-128"/>
            </a:rPr>
            <a:t>今後ごみ処理施設の更新が控えており、負担金の増加が見込まれる。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5842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992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37</xdr:row>
      <xdr:rowOff>5842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626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113284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154432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854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令和元年以降令和４年度まで、類似団体との比率の乖離は拡大し続けていたが、令和４年度で償還が完了した町債もあり、令和５年度は経常一般財源充当元利償還金が約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千万円減少し、経常収支比率も前年度比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％減少と大きく改善した。引き続き、今後も適正な事業の実施と有利な地方債の活用などを行い、実質公債費比率の抑制に努める。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115570</xdr:rowOff>
    </xdr:from>
    <xdr:to>
      <xdr:col>24</xdr:col>
      <xdr:colOff>25400</xdr:colOff>
      <xdr:row>81</xdr:row>
      <xdr:rowOff>98425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831570"/>
          <a:ext cx="8382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144163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345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138430</xdr:rowOff>
    </xdr:from>
    <xdr:to>
      <xdr:col>19</xdr:col>
      <xdr:colOff>187325</xdr:colOff>
      <xdr:row>81</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85443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96538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98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138430</xdr:rowOff>
    </xdr:from>
    <xdr:to>
      <xdr:col>15</xdr:col>
      <xdr:colOff>98425</xdr:colOff>
      <xdr:row>81</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8544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67963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12700</xdr:rowOff>
    </xdr:from>
    <xdr:to>
      <xdr:col>11</xdr:col>
      <xdr:colOff>9525</xdr:colOff>
      <xdr:row>81</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900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125113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153688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64770</xdr:rowOff>
    </xdr:from>
    <xdr:to>
      <xdr:col>24</xdr:col>
      <xdr:colOff>76200</xdr:colOff>
      <xdr:row>80</xdr:row>
      <xdr:rowOff>166370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144797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68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47625</xdr:rowOff>
    </xdr:from>
    <xdr:to>
      <xdr:col>20</xdr:col>
      <xdr:colOff>38100</xdr:colOff>
      <xdr:row>81</xdr:row>
      <xdr:rowOff>149225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93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134002</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402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87630</xdr:rowOff>
    </xdr:from>
    <xdr:to>
      <xdr:col>15</xdr:col>
      <xdr:colOff>149225</xdr:colOff>
      <xdr:row>81</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8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2557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133350</xdr:rowOff>
    </xdr:from>
    <xdr:to>
      <xdr:col>11</xdr:col>
      <xdr:colOff>60325</xdr:colOff>
      <xdr:row>81</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48277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93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144780</xdr:rowOff>
    </xdr:from>
    <xdr:to>
      <xdr:col>6</xdr:col>
      <xdr:colOff>171450</xdr:colOff>
      <xdr:row>81</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59707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分母である経常一般財源の普通交付税などが増加したことから分母については、約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千万の増加となったが、分子も約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千万増加したことから、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％の微増となった。</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24130</xdr:rowOff>
    </xdr:from>
    <xdr:to>
      <xdr:col>82</xdr:col>
      <xdr:colOff>107950</xdr:colOff>
      <xdr:row>81</xdr:row>
      <xdr:rowOff>18414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882880"/>
          <a:ext cx="0" cy="1022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161941</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7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18414</xdr:rowOff>
    </xdr:from>
    <xdr:to>
      <xdr:col>82</xdr:col>
      <xdr:colOff>196850</xdr:colOff>
      <xdr:row>81</xdr:row>
      <xdr:rowOff>18414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0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110507</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62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24130</xdr:rowOff>
    </xdr:from>
    <xdr:to>
      <xdr:col>82</xdr:col>
      <xdr:colOff>196850</xdr:colOff>
      <xdr:row>75</xdr:row>
      <xdr:rowOff>24130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88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xdr:rowOff>
    </xdr:from>
    <xdr:to>
      <xdr:col>82</xdr:col>
      <xdr:colOff>107950</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0314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168291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69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24764</xdr:rowOff>
    </xdr:from>
    <xdr:to>
      <xdr:col>82</xdr:col>
      <xdr:colOff>158750</xdr:colOff>
      <xdr:row>78</xdr:row>
      <xdr:rowOff>126364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9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161290</xdr:rowOff>
    </xdr:from>
    <xdr:to>
      <xdr:col>78</xdr:col>
      <xdr:colOff>69850</xdr:colOff>
      <xdr:row>76</xdr:row>
      <xdr:rowOff>1270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267714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161290</xdr:rowOff>
    </xdr:from>
    <xdr:to>
      <xdr:col>73</xdr:col>
      <xdr:colOff>180975</xdr:colOff>
      <xdr:row>75</xdr:row>
      <xdr:rowOff>52705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2677140"/>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110489</xdr:rowOff>
    </xdr:from>
    <xdr:to>
      <xdr:col>74</xdr:col>
      <xdr:colOff>31750</xdr:colOff>
      <xdr:row>77</xdr:row>
      <xdr:rowOff>40639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25416</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52705</xdr:rowOff>
    </xdr:from>
    <xdr:to>
      <xdr:col>69</xdr:col>
      <xdr:colOff>92075</xdr:colOff>
      <xdr:row>76</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91145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81914</xdr:rowOff>
    </xdr:from>
    <xdr:to>
      <xdr:col>69</xdr:col>
      <xdr:colOff>142875</xdr:colOff>
      <xdr:row>78</xdr:row>
      <xdr:rowOff>12064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28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168291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121920</xdr:rowOff>
    </xdr:from>
    <xdr:to>
      <xdr:col>78</xdr:col>
      <xdr:colOff>120650</xdr:colOff>
      <xdr:row>76</xdr:row>
      <xdr:rowOff>52070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110490</xdr:rowOff>
    </xdr:from>
    <xdr:to>
      <xdr:col>74</xdr:col>
      <xdr:colOff>31750</xdr:colOff>
      <xdr:row>74</xdr:row>
      <xdr:rowOff>40640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50817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xdr:rowOff>
    </xdr:from>
    <xdr:to>
      <xdr:col>69</xdr:col>
      <xdr:colOff>142875</xdr:colOff>
      <xdr:row>75</xdr:row>
      <xdr:rowOff>103505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113682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6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144780</xdr:rowOff>
    </xdr:from>
    <xdr:to>
      <xdr:col>65</xdr:col>
      <xdr:colOff>53975</xdr:colOff>
      <xdr:row>76</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85107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香川県まんのう町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100902</xdr:rowOff>
    </xdr:from>
    <xdr:to>
      <xdr:col>29</xdr:col>
      <xdr:colOff>127000</xdr:colOff>
      <xdr:row>13</xdr:row>
      <xdr:rowOff>19634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05927"/>
          <a:ext cx="647700" cy="90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12969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19634</xdr:rowOff>
    </xdr:from>
    <xdr:to>
      <xdr:col>26</xdr:col>
      <xdr:colOff>50800</xdr:colOff>
      <xdr:row>13</xdr:row>
      <xdr:rowOff>134865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296109"/>
          <a:ext cx="698500" cy="115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21199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2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134865</xdr:rowOff>
    </xdr:from>
    <xdr:to>
      <xdr:col>22</xdr:col>
      <xdr:colOff>114300</xdr:colOff>
      <xdr:row>14</xdr:row>
      <xdr:rowOff>26476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11340"/>
          <a:ext cx="698500" cy="63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69286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26476</xdr:rowOff>
    </xdr:from>
    <xdr:to>
      <xdr:col>18</xdr:col>
      <xdr:colOff>177800</xdr:colOff>
      <xdr:row>14</xdr:row>
      <xdr:rowOff>67363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74401"/>
          <a:ext cx="698500" cy="40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144235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66234</xdr:rowOff>
    </xdr:from>
    <xdr:to>
      <xdr:col>15</xdr:col>
      <xdr:colOff>101600</xdr:colOff>
      <xdr:row>16</xdr:row>
      <xdr:rowOff>167834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152611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4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50102</xdr:rowOff>
    </xdr:from>
    <xdr:to>
      <xdr:col>29</xdr:col>
      <xdr:colOff>177800</xdr:colOff>
      <xdr:row>12</xdr:row>
      <xdr:rowOff>151702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55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66629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0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140284</xdr:rowOff>
    </xdr:from>
    <xdr:to>
      <xdr:col>26</xdr:col>
      <xdr:colOff>101600</xdr:colOff>
      <xdr:row>13</xdr:row>
      <xdr:rowOff>70434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245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80611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01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84065</xdr:rowOff>
    </xdr:from>
    <xdr:to>
      <xdr:col>22</xdr:col>
      <xdr:colOff>165100</xdr:colOff>
      <xdr:row>14</xdr:row>
      <xdr:rowOff>14215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60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24392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147126</xdr:rowOff>
    </xdr:from>
    <xdr:to>
      <xdr:col>19</xdr:col>
      <xdr:colOff>38100</xdr:colOff>
      <xdr:row>14</xdr:row>
      <xdr:rowOff>77276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23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87453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9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16563</xdr:rowOff>
    </xdr:from>
    <xdr:to>
      <xdr:col>15</xdr:col>
      <xdr:colOff>101600</xdr:colOff>
      <xdr:row>14</xdr:row>
      <xdr:rowOff>118163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64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128340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3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221640</xdr:rowOff>
    </xdr:from>
    <xdr:to>
      <xdr:col>29</xdr:col>
      <xdr:colOff>127000</xdr:colOff>
      <xdr:row>35</xdr:row>
      <xdr:rowOff>110541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89090"/>
          <a:ext cx="647700" cy="231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233583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01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221640</xdr:rowOff>
    </xdr:from>
    <xdr:to>
      <xdr:col>26</xdr:col>
      <xdr:colOff>50800</xdr:colOff>
      <xdr:row>35</xdr:row>
      <xdr:rowOff>78594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89090"/>
          <a:ext cx="698500" cy="199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107637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17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78594</xdr:rowOff>
    </xdr:from>
    <xdr:to>
      <xdr:col>22</xdr:col>
      <xdr:colOff>114300</xdr:colOff>
      <xdr:row>35</xdr:row>
      <xdr:rowOff>109379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88944"/>
          <a:ext cx="698500" cy="30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141660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64592</xdr:rowOff>
    </xdr:from>
    <xdr:to>
      <xdr:col>18</xdr:col>
      <xdr:colOff>177800</xdr:colOff>
      <xdr:row>35</xdr:row>
      <xdr:rowOff>109379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74942"/>
          <a:ext cx="698500" cy="44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170407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8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78867</xdr:rowOff>
    </xdr:from>
    <xdr:to>
      <xdr:col>15</xdr:col>
      <xdr:colOff>101600</xdr:colOff>
      <xdr:row>35</xdr:row>
      <xdr:rowOff>180467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89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165244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7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59741</xdr:rowOff>
    </xdr:from>
    <xdr:to>
      <xdr:col>29</xdr:col>
      <xdr:colOff>177800</xdr:colOff>
      <xdr:row>35</xdr:row>
      <xdr:rowOff>161341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70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31818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4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170840</xdr:rowOff>
    </xdr:from>
    <xdr:to>
      <xdr:col>26</xdr:col>
      <xdr:colOff>101600</xdr:colOff>
      <xdr:row>34</xdr:row>
      <xdr:rowOff>272441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3829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282617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0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27794</xdr:rowOff>
    </xdr:from>
    <xdr:to>
      <xdr:col>22</xdr:col>
      <xdr:colOff>165100</xdr:colOff>
      <xdr:row>35</xdr:row>
      <xdr:rowOff>129394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38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139571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0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58579</xdr:rowOff>
    </xdr:from>
    <xdr:to>
      <xdr:col>19</xdr:col>
      <xdr:colOff>38100</xdr:colOff>
      <xdr:row>35</xdr:row>
      <xdr:rowOff>160179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68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170356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3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13792</xdr:rowOff>
    </xdr:from>
    <xdr:to>
      <xdr:col>15</xdr:col>
      <xdr:colOff>101600</xdr:colOff>
      <xdr:row>35</xdr:row>
      <xdr:rowOff>115392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24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125569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9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香川県まんのう町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17,350
17,130
194.45
12,505,615
12,072,647
308,479
7,040,056
12,869,467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121526</xdr:rowOff>
    </xdr:from>
    <xdr:to>
      <xdr:col>24</xdr:col>
      <xdr:colOff>62865</xdr:colOff>
      <xdr:row>39</xdr:row>
      <xdr:rowOff>6377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93576"/>
          <a:ext cx="1270" cy="159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6377</xdr:rowOff>
    </xdr:from>
    <xdr:to>
      <xdr:col>24</xdr:col>
      <xdr:colOff>152400</xdr:colOff>
      <xdr:row>39</xdr:row>
      <xdr:rowOff>6377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68203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121526</xdr:rowOff>
    </xdr:from>
    <xdr:to>
      <xdr:col>24</xdr:col>
      <xdr:colOff>152400</xdr:colOff>
      <xdr:row>29</xdr:row>
      <xdr:rowOff>121526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9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151179</xdr:rowOff>
    </xdr:from>
    <xdr:to>
      <xdr:col>24</xdr:col>
      <xdr:colOff>63500</xdr:colOff>
      <xdr:row>34</xdr:row>
      <xdr:rowOff>34381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09029"/>
          <a:ext cx="838200" cy="5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23599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24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45172</xdr:rowOff>
    </xdr:from>
    <xdr:to>
      <xdr:col>24</xdr:col>
      <xdr:colOff>114300</xdr:colOff>
      <xdr:row>35</xdr:row>
      <xdr:rowOff>146772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34381</xdr:rowOff>
    </xdr:from>
    <xdr:to>
      <xdr:col>19</xdr:col>
      <xdr:colOff>177800</xdr:colOff>
      <xdr:row>34</xdr:row>
      <xdr:rowOff>115158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63681"/>
          <a:ext cx="889000" cy="8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96770</xdr:rowOff>
    </xdr:from>
    <xdr:to>
      <xdr:col>20</xdr:col>
      <xdr:colOff>38100</xdr:colOff>
      <xdr:row>36</xdr:row>
      <xdr:rowOff>26920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18047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9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115158</xdr:rowOff>
    </xdr:from>
    <xdr:to>
      <xdr:col>15</xdr:col>
      <xdr:colOff>50800</xdr:colOff>
      <xdr:row>34</xdr:row>
      <xdr:rowOff>126833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44458"/>
          <a:ext cx="889000" cy="1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129068</xdr:rowOff>
    </xdr:from>
    <xdr:to>
      <xdr:col>15</xdr:col>
      <xdr:colOff>101600</xdr:colOff>
      <xdr:row>36</xdr:row>
      <xdr:rowOff>59218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50345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126833</xdr:rowOff>
    </xdr:from>
    <xdr:to>
      <xdr:col>10</xdr:col>
      <xdr:colOff>114300</xdr:colOff>
      <xdr:row>37</xdr:row>
      <xdr:rowOff>67511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56133"/>
          <a:ext cx="889000" cy="45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35195</xdr:rowOff>
    </xdr:from>
    <xdr:to>
      <xdr:col>10</xdr:col>
      <xdr:colOff>165100</xdr:colOff>
      <xdr:row>36</xdr:row>
      <xdr:rowOff>136795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127922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0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15862</xdr:rowOff>
    </xdr:from>
    <xdr:to>
      <xdr:col>6</xdr:col>
      <xdr:colOff>38100</xdr:colOff>
      <xdr:row>37</xdr:row>
      <xdr:rowOff>117462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133989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100379</xdr:rowOff>
    </xdr:from>
    <xdr:to>
      <xdr:col>24</xdr:col>
      <xdr:colOff>114300</xdr:colOff>
      <xdr:row>34</xdr:row>
      <xdr:rowOff>30529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123256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0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155031</xdr:rowOff>
    </xdr:from>
    <xdr:to>
      <xdr:col>20</xdr:col>
      <xdr:colOff>38100</xdr:colOff>
      <xdr:row>34</xdr:row>
      <xdr:rowOff>85181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1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101708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8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64358</xdr:rowOff>
    </xdr:from>
    <xdr:to>
      <xdr:col>15</xdr:col>
      <xdr:colOff>101600</xdr:colOff>
      <xdr:row>34</xdr:row>
      <xdr:rowOff>165958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9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11035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6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76033</xdr:rowOff>
    </xdr:from>
    <xdr:to>
      <xdr:col>10</xdr:col>
      <xdr:colOff>165100</xdr:colOff>
      <xdr:row>35</xdr:row>
      <xdr:rowOff>6183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0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22710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8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16711</xdr:rowOff>
    </xdr:from>
    <xdr:to>
      <xdr:col>6</xdr:col>
      <xdr:colOff>38100</xdr:colOff>
      <xdr:row>37</xdr:row>
      <xdr:rowOff>118311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109438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5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31245</xdr:rowOff>
    </xdr:from>
    <xdr:to>
      <xdr:col>24</xdr:col>
      <xdr:colOff>63500</xdr:colOff>
      <xdr:row>55</xdr:row>
      <xdr:rowOff>123829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60995"/>
          <a:ext cx="8382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80994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1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123829</xdr:rowOff>
    </xdr:from>
    <xdr:to>
      <xdr:col>19</xdr:col>
      <xdr:colOff>177800</xdr:colOff>
      <xdr:row>56</xdr:row>
      <xdr:rowOff>131225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553579"/>
          <a:ext cx="889000" cy="17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45038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6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131225</xdr:rowOff>
    </xdr:from>
    <xdr:to>
      <xdr:col>15</xdr:col>
      <xdr:colOff>50800</xdr:colOff>
      <xdr:row>56</xdr:row>
      <xdr:rowOff>146296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32425"/>
          <a:ext cx="8890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150710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38626</xdr:rowOff>
    </xdr:from>
    <xdr:to>
      <xdr:col>10</xdr:col>
      <xdr:colOff>114300</xdr:colOff>
      <xdr:row>56</xdr:row>
      <xdr:rowOff>146296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468376"/>
          <a:ext cx="889000" cy="2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15542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124578</xdr:rowOff>
    </xdr:from>
    <xdr:to>
      <xdr:col>6</xdr:col>
      <xdr:colOff>38100</xdr:colOff>
      <xdr:row>57</xdr:row>
      <xdr:rowOff>54728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45855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1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151895</xdr:rowOff>
    </xdr:from>
    <xdr:to>
      <xdr:col>24</xdr:col>
      <xdr:colOff>114300</xdr:colOff>
      <xdr:row>55</xdr:row>
      <xdr:rowOff>82045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1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3322</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6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73029</xdr:rowOff>
    </xdr:from>
    <xdr:to>
      <xdr:col>20</xdr:col>
      <xdr:colOff>38100</xdr:colOff>
      <xdr:row>56</xdr:row>
      <xdr:rowOff>3179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0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19706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27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80425</xdr:rowOff>
    </xdr:from>
    <xdr:to>
      <xdr:col>15</xdr:col>
      <xdr:colOff>101600</xdr:colOff>
      <xdr:row>57</xdr:row>
      <xdr:rowOff>10575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77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95496</xdr:rowOff>
    </xdr:from>
    <xdr:to>
      <xdr:col>10</xdr:col>
      <xdr:colOff>165100</xdr:colOff>
      <xdr:row>57</xdr:row>
      <xdr:rowOff>25646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9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78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159276</xdr:rowOff>
    </xdr:from>
    <xdr:to>
      <xdr:col>6</xdr:col>
      <xdr:colOff>38100</xdr:colOff>
      <xdr:row>55</xdr:row>
      <xdr:rowOff>89426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41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105953</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19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150399</xdr:rowOff>
    </xdr:from>
    <xdr:to>
      <xdr:col>24</xdr:col>
      <xdr:colOff>63500</xdr:colOff>
      <xdr:row>75</xdr:row>
      <xdr:rowOff>112908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837699"/>
          <a:ext cx="838200" cy="1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29151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59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90643</xdr:rowOff>
    </xdr:from>
    <xdr:to>
      <xdr:col>19</xdr:col>
      <xdr:colOff>177800</xdr:colOff>
      <xdr:row>75</xdr:row>
      <xdr:rowOff>112908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949393"/>
          <a:ext cx="8890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115378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90643</xdr:rowOff>
    </xdr:from>
    <xdr:to>
      <xdr:col>15</xdr:col>
      <xdr:colOff>50800</xdr:colOff>
      <xdr:row>75</xdr:row>
      <xdr:rowOff>154056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949393"/>
          <a:ext cx="889000" cy="6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92336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124064</xdr:rowOff>
    </xdr:from>
    <xdr:to>
      <xdr:col>10</xdr:col>
      <xdr:colOff>114300</xdr:colOff>
      <xdr:row>75</xdr:row>
      <xdr:rowOff>154056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982814"/>
          <a:ext cx="8890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92198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144724</xdr:rowOff>
    </xdr:from>
    <xdr:to>
      <xdr:col>6</xdr:col>
      <xdr:colOff>38100</xdr:colOff>
      <xdr:row>77</xdr:row>
      <xdr:rowOff>74874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66001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6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99599</xdr:rowOff>
    </xdr:from>
    <xdr:to>
      <xdr:col>24</xdr:col>
      <xdr:colOff>114300</xdr:colOff>
      <xdr:row>75</xdr:row>
      <xdr:rowOff>29749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7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122476</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63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62108</xdr:rowOff>
    </xdr:from>
    <xdr:to>
      <xdr:col>20</xdr:col>
      <xdr:colOff>38100</xdr:colOff>
      <xdr:row>75</xdr:row>
      <xdr:rowOff>163708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9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8785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69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39843</xdr:rowOff>
    </xdr:from>
    <xdr:to>
      <xdr:col>15</xdr:col>
      <xdr:colOff>101600</xdr:colOff>
      <xdr:row>75</xdr:row>
      <xdr:rowOff>141443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89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157970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67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103256</xdr:rowOff>
    </xdr:from>
    <xdr:to>
      <xdr:col>10</xdr:col>
      <xdr:colOff>165100</xdr:colOff>
      <xdr:row>76</xdr:row>
      <xdr:rowOff>33406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96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49933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73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73264</xdr:rowOff>
    </xdr:from>
    <xdr:to>
      <xdr:col>6</xdr:col>
      <xdr:colOff>38100</xdr:colOff>
      <xdr:row>76</xdr:row>
      <xdr:rowOff>3414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93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19941</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70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107516</xdr:rowOff>
    </xdr:from>
    <xdr:to>
      <xdr:col>24</xdr:col>
      <xdr:colOff>63500</xdr:colOff>
      <xdr:row>95</xdr:row>
      <xdr:rowOff>167410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95266"/>
          <a:ext cx="8382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15684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31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117884</xdr:rowOff>
    </xdr:from>
    <xdr:to>
      <xdr:col>19</xdr:col>
      <xdr:colOff>177800</xdr:colOff>
      <xdr:row>95</xdr:row>
      <xdr:rowOff>167410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34184"/>
          <a:ext cx="889000" cy="22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62568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1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117884</xdr:rowOff>
    </xdr:from>
    <xdr:to>
      <xdr:col>15</xdr:col>
      <xdr:colOff>50800</xdr:colOff>
      <xdr:row>96</xdr:row>
      <xdr:rowOff>119486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34184"/>
          <a:ext cx="889000" cy="34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21640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119486</xdr:rowOff>
    </xdr:from>
    <xdr:to>
      <xdr:col>10</xdr:col>
      <xdr:colOff>114300</xdr:colOff>
      <xdr:row>97</xdr:row>
      <xdr:rowOff>139650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78686"/>
          <a:ext cx="889000" cy="19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29301</xdr:rowOff>
    </xdr:from>
    <xdr:to>
      <xdr:col>10</xdr:col>
      <xdr:colOff>165100</xdr:colOff>
      <xdr:row>97</xdr:row>
      <xdr:rowOff>130901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122028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5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39294</xdr:rowOff>
    </xdr:from>
    <xdr:to>
      <xdr:col>6</xdr:col>
      <xdr:colOff>38100</xdr:colOff>
      <xdr:row>97</xdr:row>
      <xdr:rowOff>140894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157421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56716</xdr:rowOff>
    </xdr:from>
    <xdr:to>
      <xdr:col>24</xdr:col>
      <xdr:colOff>114300</xdr:colOff>
      <xdr:row>95</xdr:row>
      <xdr:rowOff>158316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4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35143</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2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116610</xdr:rowOff>
    </xdr:from>
    <xdr:to>
      <xdr:col>20</xdr:col>
      <xdr:colOff>38100</xdr:colOff>
      <xdr:row>96</xdr:row>
      <xdr:rowOff>46760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0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37887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49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67084</xdr:rowOff>
    </xdr:from>
    <xdr:to>
      <xdr:col>15</xdr:col>
      <xdr:colOff>101600</xdr:colOff>
      <xdr:row>94</xdr:row>
      <xdr:rowOff>168684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8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13761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595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68686</xdr:rowOff>
    </xdr:from>
    <xdr:to>
      <xdr:col>10</xdr:col>
      <xdr:colOff>165100</xdr:colOff>
      <xdr:row>96</xdr:row>
      <xdr:rowOff>170286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15363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88850</xdr:rowOff>
    </xdr:from>
    <xdr:to>
      <xdr:col>6</xdr:col>
      <xdr:colOff>38100</xdr:colOff>
      <xdr:row>98</xdr:row>
      <xdr:rowOff>19000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10127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62557</xdr:rowOff>
    </xdr:from>
    <xdr:to>
      <xdr:col>54</xdr:col>
      <xdr:colOff>189865</xdr:colOff>
      <xdr:row>38</xdr:row>
      <xdr:rowOff>123155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5548957"/>
          <a:ext cx="1270" cy="1089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126982</xdr:rowOff>
    </xdr:from>
    <xdr:ext cx="534377"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66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123155</xdr:rowOff>
    </xdr:from>
    <xdr:to>
      <xdr:col>55</xdr:col>
      <xdr:colOff>88900</xdr:colOff>
      <xdr:row>38</xdr:row>
      <xdr:rowOff>123155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63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9234</xdr:rowOff>
    </xdr:from>
    <xdr:ext cx="599010"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532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62557</xdr:rowOff>
    </xdr:from>
    <xdr:to>
      <xdr:col>55</xdr:col>
      <xdr:colOff>88900</xdr:colOff>
      <xdr:row>32</xdr:row>
      <xdr:rowOff>62557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554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118612</xdr:rowOff>
    </xdr:from>
    <xdr:to>
      <xdr:col>55</xdr:col>
      <xdr:colOff>0</xdr:colOff>
      <xdr:row>35</xdr:row>
      <xdr:rowOff>139433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9639300" y="6119362"/>
          <a:ext cx="838200" cy="2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89720</xdr:rowOff>
    </xdr:from>
    <xdr:ext cx="534377"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6090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111293</xdr:rowOff>
    </xdr:from>
    <xdr:to>
      <xdr:col>55</xdr:col>
      <xdr:colOff>50800</xdr:colOff>
      <xdr:row>36</xdr:row>
      <xdr:rowOff>41443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611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118612</xdr:rowOff>
    </xdr:from>
    <xdr:to>
      <xdr:col>50</xdr:col>
      <xdr:colOff>114300</xdr:colOff>
      <xdr:row>36</xdr:row>
      <xdr:rowOff>36535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8750300" y="6119362"/>
          <a:ext cx="889000" cy="8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125647</xdr:rowOff>
    </xdr:from>
    <xdr:to>
      <xdr:col>50</xdr:col>
      <xdr:colOff>165100</xdr:colOff>
      <xdr:row>36</xdr:row>
      <xdr:rowOff>55797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612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46924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21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156083</xdr:rowOff>
    </xdr:from>
    <xdr:to>
      <xdr:col>45</xdr:col>
      <xdr:colOff>177800</xdr:colOff>
      <xdr:row>36</xdr:row>
      <xdr:rowOff>36535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7861300" y="5299583"/>
          <a:ext cx="889000" cy="90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17025</xdr:rowOff>
    </xdr:from>
    <xdr:to>
      <xdr:col>46</xdr:col>
      <xdr:colOff>38100</xdr:colOff>
      <xdr:row>36</xdr:row>
      <xdr:rowOff>118625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618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109752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28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156083</xdr:rowOff>
    </xdr:from>
    <xdr:to>
      <xdr:col>41</xdr:col>
      <xdr:colOff>50800</xdr:colOff>
      <xdr:row>36</xdr:row>
      <xdr:rowOff>152873</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flipV="1">
          <a:off x="6972300" y="5299583"/>
          <a:ext cx="889000" cy="102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44895</xdr:rowOff>
    </xdr:from>
    <xdr:to>
      <xdr:col>41</xdr:col>
      <xdr:colOff>101600</xdr:colOff>
      <xdr:row>30</xdr:row>
      <xdr:rowOff>146495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518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163022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496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39522</xdr:rowOff>
    </xdr:from>
    <xdr:to>
      <xdr:col>36</xdr:col>
      <xdr:colOff>165100</xdr:colOff>
      <xdr:row>36</xdr:row>
      <xdr:rowOff>141122</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621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157649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98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88633</xdr:rowOff>
    </xdr:from>
    <xdr:to>
      <xdr:col>55</xdr:col>
      <xdr:colOff>50800</xdr:colOff>
      <xdr:row>36</xdr:row>
      <xdr:rowOff>18783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60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111510</xdr:rowOff>
    </xdr:from>
    <xdr:ext cx="599010"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594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67812</xdr:rowOff>
    </xdr:from>
    <xdr:to>
      <xdr:col>50</xdr:col>
      <xdr:colOff>165100</xdr:colOff>
      <xdr:row>35</xdr:row>
      <xdr:rowOff>169412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606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14489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39795" y="584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157185</xdr:rowOff>
    </xdr:from>
    <xdr:to>
      <xdr:col>46</xdr:col>
      <xdr:colOff>38100</xdr:colOff>
      <xdr:row>36</xdr:row>
      <xdr:rowOff>87335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61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103862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83111" y="593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105283</xdr:rowOff>
    </xdr:from>
    <xdr:to>
      <xdr:col>41</xdr:col>
      <xdr:colOff>101600</xdr:colOff>
      <xdr:row>31</xdr:row>
      <xdr:rowOff>35433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524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26560</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61795" y="53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102073</xdr:rowOff>
    </xdr:from>
    <xdr:to>
      <xdr:col>36</xdr:col>
      <xdr:colOff>165100</xdr:colOff>
      <xdr:row>37</xdr:row>
      <xdr:rowOff>32223</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627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23350</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636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107106</xdr:rowOff>
    </xdr:from>
    <xdr:to>
      <xdr:col>55</xdr:col>
      <xdr:colOff>0</xdr:colOff>
      <xdr:row>56</xdr:row>
      <xdr:rowOff>70069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536856"/>
          <a:ext cx="838200" cy="13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47206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48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107106</xdr:rowOff>
    </xdr:from>
    <xdr:to>
      <xdr:col>50</xdr:col>
      <xdr:colOff>114300</xdr:colOff>
      <xdr:row>56</xdr:row>
      <xdr:rowOff>34151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536856"/>
          <a:ext cx="889000" cy="9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16153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116209</xdr:rowOff>
    </xdr:from>
    <xdr:to>
      <xdr:col>45</xdr:col>
      <xdr:colOff>177800</xdr:colOff>
      <xdr:row>56</xdr:row>
      <xdr:rowOff>34151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45959"/>
          <a:ext cx="889000" cy="8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12152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8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116209</xdr:rowOff>
    </xdr:from>
    <xdr:to>
      <xdr:col>41</xdr:col>
      <xdr:colOff>50800</xdr:colOff>
      <xdr:row>56</xdr:row>
      <xdr:rowOff>67449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545959"/>
          <a:ext cx="889000" cy="12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138381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51853</xdr:rowOff>
    </xdr:from>
    <xdr:to>
      <xdr:col>36</xdr:col>
      <xdr:colOff>165100</xdr:colOff>
      <xdr:row>56</xdr:row>
      <xdr:rowOff>153453</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144580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4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19269</xdr:rowOff>
    </xdr:from>
    <xdr:to>
      <xdr:col>55</xdr:col>
      <xdr:colOff>50800</xdr:colOff>
      <xdr:row>56</xdr:row>
      <xdr:rowOff>120869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2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42146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7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56306</xdr:rowOff>
    </xdr:from>
    <xdr:to>
      <xdr:col>50</xdr:col>
      <xdr:colOff>165100</xdr:colOff>
      <xdr:row>55</xdr:row>
      <xdr:rowOff>157906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8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2983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26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154801</xdr:rowOff>
    </xdr:from>
    <xdr:to>
      <xdr:col>46</xdr:col>
      <xdr:colOff>38100</xdr:colOff>
      <xdr:row>56</xdr:row>
      <xdr:rowOff>84951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8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101478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5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65409</xdr:rowOff>
    </xdr:from>
    <xdr:to>
      <xdr:col>41</xdr:col>
      <xdr:colOff>101600</xdr:colOff>
      <xdr:row>55</xdr:row>
      <xdr:rowOff>167009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49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12086</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27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16649</xdr:rowOff>
    </xdr:from>
    <xdr:to>
      <xdr:col>36</xdr:col>
      <xdr:colOff>165100</xdr:colOff>
      <xdr:row>56</xdr:row>
      <xdr:rowOff>118249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134776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3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99105</xdr:rowOff>
    </xdr:from>
    <xdr:to>
      <xdr:col>55</xdr:col>
      <xdr:colOff>0</xdr:colOff>
      <xdr:row>77</xdr:row>
      <xdr:rowOff>138157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2614955"/>
          <a:ext cx="838200" cy="7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68172</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145872</xdr:rowOff>
    </xdr:from>
    <xdr:to>
      <xdr:col>50</xdr:col>
      <xdr:colOff>114300</xdr:colOff>
      <xdr:row>73</xdr:row>
      <xdr:rowOff>99105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2318822"/>
          <a:ext cx="889000" cy="29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134345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3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111925</xdr:rowOff>
    </xdr:from>
    <xdr:to>
      <xdr:col>45</xdr:col>
      <xdr:colOff>177800</xdr:colOff>
      <xdr:row>71</xdr:row>
      <xdr:rowOff>145872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113425"/>
          <a:ext cx="889000" cy="20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151509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35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111925</xdr:rowOff>
    </xdr:from>
    <xdr:to>
      <xdr:col>41</xdr:col>
      <xdr:colOff>50800</xdr:colOff>
      <xdr:row>73</xdr:row>
      <xdr:rowOff>167704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113425"/>
          <a:ext cx="889000" cy="57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159187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67526</xdr:rowOff>
    </xdr:from>
    <xdr:to>
      <xdr:col>36</xdr:col>
      <xdr:colOff>165100</xdr:colOff>
      <xdr:row>75</xdr:row>
      <xdr:rowOff>169126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160253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1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87357</xdr:rowOff>
    </xdr:from>
    <xdr:to>
      <xdr:col>55</xdr:col>
      <xdr:colOff>50800</xdr:colOff>
      <xdr:row>78</xdr:row>
      <xdr:rowOff>17507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65784</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6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48305</xdr:rowOff>
    </xdr:from>
    <xdr:to>
      <xdr:col>50</xdr:col>
      <xdr:colOff>165100</xdr:colOff>
      <xdr:row>73</xdr:row>
      <xdr:rowOff>149905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56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166432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33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95072</xdr:rowOff>
    </xdr:from>
    <xdr:to>
      <xdr:col>46</xdr:col>
      <xdr:colOff>38100</xdr:colOff>
      <xdr:row>72</xdr:row>
      <xdr:rowOff>25222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26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41749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04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61125</xdr:rowOff>
    </xdr:from>
    <xdr:to>
      <xdr:col>41</xdr:col>
      <xdr:colOff>101600</xdr:colOff>
      <xdr:row>70</xdr:row>
      <xdr:rowOff>162725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0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7802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183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116904</xdr:rowOff>
    </xdr:from>
    <xdr:to>
      <xdr:col>36</xdr:col>
      <xdr:colOff>165100</xdr:colOff>
      <xdr:row>74</xdr:row>
      <xdr:rowOff>47054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63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63581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4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3623</xdr:rowOff>
    </xdr:from>
    <xdr:to>
      <xdr:col>55</xdr:col>
      <xdr:colOff>0</xdr:colOff>
      <xdr:row>97</xdr:row>
      <xdr:rowOff>40387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34273"/>
          <a:ext cx="838200" cy="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161424</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620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40387</xdr:rowOff>
    </xdr:from>
    <xdr:to>
      <xdr:col>50</xdr:col>
      <xdr:colOff>114300</xdr:colOff>
      <xdr:row>98</xdr:row>
      <xdr:rowOff>45310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671037"/>
          <a:ext cx="889000" cy="17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133649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1960</xdr:rowOff>
    </xdr:from>
    <xdr:to>
      <xdr:col>45</xdr:col>
      <xdr:colOff>177800</xdr:colOff>
      <xdr:row>98</xdr:row>
      <xdr:rowOff>45310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804060"/>
          <a:ext cx="889000" cy="4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159318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4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1960</xdr:rowOff>
    </xdr:from>
    <xdr:to>
      <xdr:col>41</xdr:col>
      <xdr:colOff>50800</xdr:colOff>
      <xdr:row>98</xdr:row>
      <xdr:rowOff>29318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804060"/>
          <a:ext cx="889000" cy="2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111417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77932</xdr:rowOff>
    </xdr:from>
    <xdr:to>
      <xdr:col>36</xdr:col>
      <xdr:colOff>165100</xdr:colOff>
      <xdr:row>98</xdr:row>
      <xdr:rowOff>8082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24609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124273</xdr:rowOff>
    </xdr:from>
    <xdr:to>
      <xdr:col>55</xdr:col>
      <xdr:colOff>50800</xdr:colOff>
      <xdr:row>97</xdr:row>
      <xdr:rowOff>54423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8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147150</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3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161037</xdr:rowOff>
    </xdr:from>
    <xdr:to>
      <xdr:col>50</xdr:col>
      <xdr:colOff>165100</xdr:colOff>
      <xdr:row>97</xdr:row>
      <xdr:rowOff>91187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2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107714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3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165960</xdr:rowOff>
    </xdr:from>
    <xdr:to>
      <xdr:col>46</xdr:col>
      <xdr:colOff>38100</xdr:colOff>
      <xdr:row>98</xdr:row>
      <xdr:rowOff>96110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87237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8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122610</xdr:rowOff>
    </xdr:from>
    <xdr:to>
      <xdr:col>41</xdr:col>
      <xdr:colOff>101600</xdr:colOff>
      <xdr:row>98</xdr:row>
      <xdr:rowOff>52760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5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43887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149968</xdr:rowOff>
    </xdr:from>
    <xdr:to>
      <xdr:col>36</xdr:col>
      <xdr:colOff>165100</xdr:colOff>
      <xdr:row>98</xdr:row>
      <xdr:rowOff>80118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8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71245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7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39840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26390"/>
          <a:ext cx="8382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36792</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23342"/>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144043</xdr:rowOff>
    </xdr:from>
    <xdr:to>
      <xdr:col>71</xdr:col>
      <xdr:colOff>177800</xdr:colOff>
      <xdr:row>39</xdr:row>
      <xdr:rowOff>36792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9143"/>
          <a:ext cx="889000" cy="6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20985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51232</xdr:rowOff>
    </xdr:from>
    <xdr:to>
      <xdr:col>67</xdr:col>
      <xdr:colOff>101600</xdr:colOff>
      <xdr:row>38</xdr:row>
      <xdr:rowOff>152832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6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169359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4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160490</xdr:rowOff>
    </xdr:from>
    <xdr:to>
      <xdr:col>85</xdr:col>
      <xdr:colOff>177800</xdr:colOff>
      <xdr:row>39</xdr:row>
      <xdr:rowOff>90640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75417</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157442</xdr:rowOff>
    </xdr:from>
    <xdr:to>
      <xdr:col>72</xdr:col>
      <xdr:colOff>38100</xdr:colOff>
      <xdr:row>39</xdr:row>
      <xdr:rowOff>87592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7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78719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765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93243</xdr:rowOff>
    </xdr:from>
    <xdr:to>
      <xdr:col>67</xdr:col>
      <xdr:colOff>101600</xdr:colOff>
      <xdr:row>39</xdr:row>
      <xdr:rowOff>23393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14520</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7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104813</xdr:rowOff>
    </xdr:from>
    <xdr:to>
      <xdr:col>85</xdr:col>
      <xdr:colOff>127000</xdr:colOff>
      <xdr:row>73</xdr:row>
      <xdr:rowOff>46355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449213"/>
          <a:ext cx="838200" cy="1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90009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7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104813</xdr:rowOff>
    </xdr:from>
    <xdr:to>
      <xdr:col>81</xdr:col>
      <xdr:colOff>50800</xdr:colOff>
      <xdr:row>72</xdr:row>
      <xdr:rowOff>163970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449213"/>
          <a:ext cx="889000" cy="5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9618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163970</xdr:rowOff>
    </xdr:from>
    <xdr:to>
      <xdr:col>76</xdr:col>
      <xdr:colOff>114300</xdr:colOff>
      <xdr:row>73</xdr:row>
      <xdr:rowOff>37008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508370"/>
          <a:ext cx="889000" cy="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33608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37008</xdr:rowOff>
    </xdr:from>
    <xdr:to>
      <xdr:col>71</xdr:col>
      <xdr:colOff>177800</xdr:colOff>
      <xdr:row>73</xdr:row>
      <xdr:rowOff>65760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552858"/>
          <a:ext cx="889000" cy="2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60951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148069</xdr:rowOff>
    </xdr:from>
    <xdr:to>
      <xdr:col>67</xdr:col>
      <xdr:colOff>101600</xdr:colOff>
      <xdr:row>75</xdr:row>
      <xdr:rowOff>78219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69346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92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167005</xdr:rowOff>
    </xdr:from>
    <xdr:to>
      <xdr:col>85</xdr:col>
      <xdr:colOff>177800</xdr:colOff>
      <xdr:row>73</xdr:row>
      <xdr:rowOff>97155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51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18432</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36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54013</xdr:rowOff>
    </xdr:from>
    <xdr:to>
      <xdr:col>81</xdr:col>
      <xdr:colOff>101600</xdr:colOff>
      <xdr:row>72</xdr:row>
      <xdr:rowOff>155613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3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690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17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113170</xdr:rowOff>
    </xdr:from>
    <xdr:to>
      <xdr:col>76</xdr:col>
      <xdr:colOff>165100</xdr:colOff>
      <xdr:row>73</xdr:row>
      <xdr:rowOff>43320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4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59847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2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157658</xdr:rowOff>
    </xdr:from>
    <xdr:to>
      <xdr:col>72</xdr:col>
      <xdr:colOff>38100</xdr:colOff>
      <xdr:row>73</xdr:row>
      <xdr:rowOff>87808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5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104335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27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14960</xdr:rowOff>
    </xdr:from>
    <xdr:to>
      <xdr:col>67</xdr:col>
      <xdr:colOff>101600</xdr:colOff>
      <xdr:row>73</xdr:row>
      <xdr:rowOff>116560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5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133087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30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154150</xdr:rowOff>
    </xdr:from>
    <xdr:to>
      <xdr:col>85</xdr:col>
      <xdr:colOff>127000</xdr:colOff>
      <xdr:row>97</xdr:row>
      <xdr:rowOff>89719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613350"/>
          <a:ext cx="838200" cy="10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124530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412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1070</xdr:rowOff>
    </xdr:from>
    <xdr:to>
      <xdr:col>81</xdr:col>
      <xdr:colOff>50800</xdr:colOff>
      <xdr:row>97</xdr:row>
      <xdr:rowOff>89719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31720"/>
          <a:ext cx="889000" cy="8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128503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24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1070</xdr:rowOff>
    </xdr:from>
    <xdr:to>
      <xdr:col>76</xdr:col>
      <xdr:colOff>114300</xdr:colOff>
      <xdr:row>97</xdr:row>
      <xdr:rowOff>144942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31720"/>
          <a:ext cx="889000" cy="14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56658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91825</xdr:rowOff>
    </xdr:from>
    <xdr:to>
      <xdr:col>71</xdr:col>
      <xdr:colOff>177800</xdr:colOff>
      <xdr:row>97</xdr:row>
      <xdr:rowOff>144942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722475"/>
          <a:ext cx="889000" cy="5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26564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141168</xdr:rowOff>
    </xdr:from>
    <xdr:to>
      <xdr:col>67</xdr:col>
      <xdr:colOff>101600</xdr:colOff>
      <xdr:row>98</xdr:row>
      <xdr:rowOff>71318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62445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103350</xdr:rowOff>
    </xdr:from>
    <xdr:to>
      <xdr:col>85</xdr:col>
      <xdr:colOff>177800</xdr:colOff>
      <xdr:row>97</xdr:row>
      <xdr:rowOff>33500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81777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4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38919</xdr:rowOff>
    </xdr:from>
    <xdr:to>
      <xdr:col>81</xdr:col>
      <xdr:colOff>101600</xdr:colOff>
      <xdr:row>97</xdr:row>
      <xdr:rowOff>140519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6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131646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76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121720</xdr:rowOff>
    </xdr:from>
    <xdr:to>
      <xdr:col>76</xdr:col>
      <xdr:colOff>165100</xdr:colOff>
      <xdr:row>97</xdr:row>
      <xdr:rowOff>51870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42997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67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94142</xdr:rowOff>
    </xdr:from>
    <xdr:to>
      <xdr:col>72</xdr:col>
      <xdr:colOff>38100</xdr:colOff>
      <xdr:row>98</xdr:row>
      <xdr:rowOff>24292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2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15419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41025</xdr:rowOff>
    </xdr:from>
    <xdr:to>
      <xdr:col>67</xdr:col>
      <xdr:colOff>101600</xdr:colOff>
      <xdr:row>97</xdr:row>
      <xdr:rowOff>142625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7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159152</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4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129642</xdr:rowOff>
    </xdr:from>
    <xdr:to>
      <xdr:col>116</xdr:col>
      <xdr:colOff>63500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473292"/>
          <a:ext cx="8382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135780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13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80268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61180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34148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154737</xdr:rowOff>
    </xdr:from>
    <xdr:to>
      <xdr:col>98</xdr:col>
      <xdr:colOff>38100</xdr:colOff>
      <xdr:row>37</xdr:row>
      <xdr:rowOff>84887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101414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78842</xdr:rowOff>
    </xdr:from>
    <xdr:to>
      <xdr:col>116</xdr:col>
      <xdr:colOff>114300</xdr:colOff>
      <xdr:row>38</xdr:row>
      <xdr:rowOff>8992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2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165219</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3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103398</xdr:rowOff>
    </xdr:from>
    <xdr:to>
      <xdr:col>116</xdr:col>
      <xdr:colOff>63500</xdr:colOff>
      <xdr:row>58</xdr:row>
      <xdr:rowOff>107513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047498"/>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136831</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3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107513</xdr:rowOff>
    </xdr:from>
    <xdr:to>
      <xdr:col>111</xdr:col>
      <xdr:colOff>177800</xdr:colOff>
      <xdr:row>58</xdr:row>
      <xdr:rowOff>111034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10051613"/>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108153</xdr:rowOff>
    </xdr:from>
    <xdr:to>
      <xdr:col>107</xdr:col>
      <xdr:colOff>50800</xdr:colOff>
      <xdr:row>58</xdr:row>
      <xdr:rowOff>111034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052253"/>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44264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107513</xdr:rowOff>
    </xdr:from>
    <xdr:to>
      <xdr:col>102</xdr:col>
      <xdr:colOff>114300</xdr:colOff>
      <xdr:row>58</xdr:row>
      <xdr:rowOff>108153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051613"/>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76679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152908</xdr:rowOff>
    </xdr:from>
    <xdr:to>
      <xdr:col>98</xdr:col>
      <xdr:colOff>38100</xdr:colOff>
      <xdr:row>58</xdr:row>
      <xdr:rowOff>83058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99585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52598</xdr:rowOff>
    </xdr:from>
    <xdr:to>
      <xdr:col>116</xdr:col>
      <xdr:colOff>114300</xdr:colOff>
      <xdr:row>58</xdr:row>
      <xdr:rowOff>154198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138975</xdr:rowOff>
    </xdr:from>
    <xdr:ext cx="378565"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11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56713</xdr:rowOff>
    </xdr:from>
    <xdr:to>
      <xdr:col>112</xdr:col>
      <xdr:colOff>38100</xdr:colOff>
      <xdr:row>58</xdr:row>
      <xdr:rowOff>158313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149440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4017" y="1009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60234</xdr:rowOff>
    </xdr:from>
    <xdr:to>
      <xdr:col>107</xdr:col>
      <xdr:colOff>101600</xdr:colOff>
      <xdr:row>58</xdr:row>
      <xdr:rowOff>161834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152961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5017" y="10097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57353</xdr:rowOff>
    </xdr:from>
    <xdr:to>
      <xdr:col>102</xdr:col>
      <xdr:colOff>165100</xdr:colOff>
      <xdr:row>58</xdr:row>
      <xdr:rowOff>158953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150080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6017" y="1009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56713</xdr:rowOff>
    </xdr:from>
    <xdr:to>
      <xdr:col>98</xdr:col>
      <xdr:colOff>38100</xdr:colOff>
      <xdr:row>58</xdr:row>
      <xdr:rowOff>158313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149440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7017" y="1009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110972</xdr:rowOff>
    </xdr:from>
    <xdr:to>
      <xdr:col>116</xdr:col>
      <xdr:colOff>63500</xdr:colOff>
      <xdr:row>73</xdr:row>
      <xdr:rowOff>118802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626822"/>
          <a:ext cx="8382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165168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2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110972</xdr:rowOff>
    </xdr:from>
    <xdr:to>
      <xdr:col>111</xdr:col>
      <xdr:colOff>177800</xdr:colOff>
      <xdr:row>74</xdr:row>
      <xdr:rowOff>10275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26822"/>
          <a:ext cx="889000" cy="7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81481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1512</xdr:rowOff>
    </xdr:from>
    <xdr:to>
      <xdr:col>107</xdr:col>
      <xdr:colOff>50800</xdr:colOff>
      <xdr:row>74</xdr:row>
      <xdr:rowOff>10275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8881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65879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1512</xdr:rowOff>
    </xdr:from>
    <xdr:to>
      <xdr:col>102</xdr:col>
      <xdr:colOff>114300</xdr:colOff>
      <xdr:row>74</xdr:row>
      <xdr:rowOff>40925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88812"/>
          <a:ext cx="889000" cy="3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120344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163843</xdr:rowOff>
    </xdr:from>
    <xdr:to>
      <xdr:col>98</xdr:col>
      <xdr:colOff>38100</xdr:colOff>
      <xdr:row>75</xdr:row>
      <xdr:rowOff>93993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85120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9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68002</xdr:rowOff>
    </xdr:from>
    <xdr:to>
      <xdr:col>116</xdr:col>
      <xdr:colOff>114300</xdr:colOff>
      <xdr:row>73</xdr:row>
      <xdr:rowOff>169602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58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90879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3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60172</xdr:rowOff>
    </xdr:from>
    <xdr:to>
      <xdr:col>112</xdr:col>
      <xdr:colOff>38100</xdr:colOff>
      <xdr:row>73</xdr:row>
      <xdr:rowOff>161772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7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6849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5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130925</xdr:rowOff>
    </xdr:from>
    <xdr:to>
      <xdr:col>107</xdr:col>
      <xdr:colOff>101600</xdr:colOff>
      <xdr:row>74</xdr:row>
      <xdr:rowOff>61075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77602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2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122162</xdr:rowOff>
    </xdr:from>
    <xdr:to>
      <xdr:col>102</xdr:col>
      <xdr:colOff>165100</xdr:colOff>
      <xdr:row>74</xdr:row>
      <xdr:rowOff>52312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68839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1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161575</xdr:rowOff>
    </xdr:from>
    <xdr:to>
      <xdr:col>98</xdr:col>
      <xdr:colOff>38100</xdr:colOff>
      <xdr:row>74</xdr:row>
      <xdr:rowOff>91725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108252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本町が属する類似団体区分「</a:t>
          </a:r>
          <a:r>
            <a:rPr kumimoji="1" lang="en-US" altLang="ja-JP" sz="1300">
              <a:latin typeface="ＭＳ Ｐゴシック" panose="020B0600070205080204" pitchFamily="50" charset="-128"/>
              <a:ea typeface="ＭＳ Ｐゴシック" panose="020B0600070205080204" pitchFamily="50" charset="-128"/>
            </a:rPr>
            <a:t>Ⅳ</a:t>
          </a:r>
          <a:r>
            <a:rPr kumimoji="1" lang="ja-JP" altLang="en-US" sz="1300">
              <a:latin typeface="ＭＳ Ｐゴシック" panose="020B0600070205080204" pitchFamily="50" charset="-128"/>
              <a:ea typeface="ＭＳ Ｐゴシック" panose="020B0600070205080204" pitchFamily="50" charset="-128"/>
            </a:rPr>
            <a:t>－１」は、人口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万人の町村で構成されている。本町の人口は</a:t>
          </a:r>
          <a:r>
            <a:rPr kumimoji="1" lang="en-US" altLang="ja-JP" sz="1300">
              <a:latin typeface="ＭＳ Ｐゴシック" panose="020B0600070205080204" pitchFamily="50" charset="-128"/>
              <a:ea typeface="ＭＳ Ｐゴシック" panose="020B0600070205080204" pitchFamily="50" charset="-128"/>
            </a:rPr>
            <a:t>17,350</a:t>
          </a:r>
          <a:r>
            <a:rPr kumimoji="1" lang="ja-JP" altLang="en-US" sz="1300">
              <a:latin typeface="ＭＳ Ｐゴシック" panose="020B0600070205080204" pitchFamily="50" charset="-128"/>
              <a:ea typeface="ＭＳ Ｐゴシック" panose="020B0600070205080204" pitchFamily="50" charset="-128"/>
            </a:rPr>
            <a:t>人であり、類似団体</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団体のうち、</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位で、面積は、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番目の広さとなっており、人口密度は</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/k㎡</a:t>
          </a:r>
          <a:r>
            <a:rPr kumimoji="1" lang="ja-JP" altLang="en-US" sz="1300">
              <a:latin typeface="ＭＳ Ｐゴシック" panose="020B0600070205080204" pitchFamily="50" charset="-128"/>
              <a:ea typeface="ＭＳ Ｐゴシック" panose="020B0600070205080204" pitchFamily="50" charset="-128"/>
            </a:rPr>
            <a:t>となっており、類似団体中最も多い自治体は</a:t>
          </a:r>
          <a:r>
            <a:rPr kumimoji="1" lang="en-US" altLang="ja-JP" sz="1300">
              <a:latin typeface="ＭＳ Ｐゴシック" panose="020B0600070205080204" pitchFamily="50" charset="-128"/>
              <a:ea typeface="ＭＳ Ｐゴシック" panose="020B0600070205080204" pitchFamily="50" charset="-128"/>
            </a:rPr>
            <a:t>1794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/k㎡</a:t>
          </a:r>
          <a:r>
            <a:rPr kumimoji="1" lang="ja-JP" altLang="en-US" sz="1300">
              <a:latin typeface="ＭＳ Ｐゴシック" panose="020B0600070205080204" pitchFamily="50" charset="-128"/>
              <a:ea typeface="ＭＳ Ｐゴシック" panose="020B0600070205080204" pitchFamily="50" charset="-128"/>
            </a:rPr>
            <a:t>となっており、人口１人当たりの財政需要は多くなると思われる。</a:t>
          </a:r>
        </a:p>
        <a:p>
          <a:r>
            <a:rPr kumimoji="1" lang="ja-JP" altLang="en-US" sz="1300">
              <a:latin typeface="ＭＳ Ｐゴシック" panose="020B0600070205080204" pitchFamily="50" charset="-128"/>
              <a:ea typeface="ＭＳ Ｐゴシック" panose="020B0600070205080204" pitchFamily="50" charset="-128"/>
            </a:rPr>
            <a:t>住民一人当たりのコストに換算すると、全項目合計で</a:t>
          </a:r>
          <a:r>
            <a:rPr kumimoji="1" lang="en-US" altLang="ja-JP" sz="1300">
              <a:latin typeface="ＭＳ Ｐゴシック" panose="020B0600070205080204" pitchFamily="50" charset="-128"/>
              <a:ea typeface="ＭＳ Ｐゴシック" panose="020B0600070205080204" pitchFamily="50" charset="-128"/>
            </a:rPr>
            <a:t>695,829</a:t>
          </a:r>
          <a:r>
            <a:rPr kumimoji="1" lang="ja-JP" altLang="en-US" sz="1300">
              <a:latin typeface="ＭＳ Ｐゴシック" panose="020B0600070205080204" pitchFamily="50" charset="-128"/>
              <a:ea typeface="ＭＳ Ｐゴシック" panose="020B0600070205080204" pitchFamily="50" charset="-128"/>
            </a:rPr>
            <a:t>円、類似団体合計の</a:t>
          </a:r>
          <a:r>
            <a:rPr kumimoji="1" lang="en-US" altLang="ja-JP" sz="1300">
              <a:latin typeface="ＭＳ Ｐゴシック" panose="020B0600070205080204" pitchFamily="50" charset="-128"/>
              <a:ea typeface="ＭＳ Ｐゴシック" panose="020B0600070205080204" pitchFamily="50" charset="-128"/>
            </a:rPr>
            <a:t>631,027</a:t>
          </a:r>
          <a:r>
            <a:rPr kumimoji="1" lang="ja-JP" altLang="en-US" sz="1300">
              <a:latin typeface="ＭＳ Ｐゴシック" panose="020B0600070205080204" pitchFamily="50" charset="-128"/>
              <a:ea typeface="ＭＳ Ｐゴシック" panose="020B0600070205080204" pitchFamily="50" charset="-128"/>
            </a:rPr>
            <a:t>円と比べて、</a:t>
          </a:r>
          <a:r>
            <a:rPr kumimoji="1" lang="en-US" altLang="ja-JP" sz="1300">
              <a:latin typeface="ＭＳ Ｐゴシック" panose="020B0600070205080204" pitchFamily="50" charset="-128"/>
              <a:ea typeface="ＭＳ Ｐゴシック" panose="020B0600070205080204" pitchFamily="50" charset="-128"/>
            </a:rPr>
            <a:t>64,802</a:t>
          </a:r>
          <a:r>
            <a:rPr kumimoji="1" lang="ja-JP" altLang="en-US" sz="1300">
              <a:latin typeface="ＭＳ Ｐゴシック" panose="020B0600070205080204" pitchFamily="50" charset="-128"/>
              <a:ea typeface="ＭＳ Ｐゴシック" panose="020B0600070205080204" pitchFamily="50" charset="-128"/>
            </a:rPr>
            <a:t>円多くなっている。</a:t>
          </a:r>
        </a:p>
        <a:p>
          <a:r>
            <a:rPr kumimoji="1" lang="ja-JP" altLang="en-US" sz="1300">
              <a:latin typeface="ＭＳ Ｐゴシック" panose="020B0600070205080204" pitchFamily="50" charset="-128"/>
              <a:ea typeface="ＭＳ Ｐゴシック" panose="020B0600070205080204" pitchFamily="50" charset="-128"/>
            </a:rPr>
            <a:t>類似団体と比べ金額が多いのは、主に公債費</a:t>
          </a:r>
          <a:r>
            <a:rPr kumimoji="1" lang="en-US" altLang="ja-JP" sz="1300">
              <a:latin typeface="ＭＳ Ｐゴシック" panose="020B0600070205080204" pitchFamily="50" charset="-128"/>
              <a:ea typeface="ＭＳ Ｐゴシック" panose="020B0600070205080204" pitchFamily="50" charset="-128"/>
            </a:rPr>
            <a:t>22,636</a:t>
          </a:r>
          <a:r>
            <a:rPr kumimoji="1" lang="ja-JP" altLang="en-US" sz="1300">
              <a:latin typeface="ＭＳ Ｐゴシック" panose="020B0600070205080204" pitchFamily="50" charset="-128"/>
              <a:ea typeface="ＭＳ Ｐゴシック" panose="020B0600070205080204" pitchFamily="50" charset="-128"/>
            </a:rPr>
            <a:t>円、人件費</a:t>
          </a:r>
          <a:r>
            <a:rPr kumimoji="1" lang="en-US" altLang="ja-JP" sz="1300">
              <a:latin typeface="ＭＳ Ｐゴシック" panose="020B0600070205080204" pitchFamily="50" charset="-128"/>
              <a:ea typeface="ＭＳ Ｐゴシック" panose="020B0600070205080204" pitchFamily="50" charset="-128"/>
            </a:rPr>
            <a:t>17,619</a:t>
          </a:r>
          <a:r>
            <a:rPr kumimoji="1" lang="ja-JP" altLang="en-US" sz="1300">
              <a:latin typeface="ＭＳ Ｐゴシック" panose="020B0600070205080204" pitchFamily="50" charset="-128"/>
              <a:ea typeface="ＭＳ Ｐゴシック" panose="020B0600070205080204" pitchFamily="50" charset="-128"/>
            </a:rPr>
            <a:t>円、繰出金</a:t>
          </a:r>
          <a:r>
            <a:rPr kumimoji="1" lang="en-US" altLang="ja-JP" sz="1300">
              <a:latin typeface="ＭＳ Ｐゴシック" panose="020B0600070205080204" pitchFamily="50" charset="-128"/>
              <a:ea typeface="ＭＳ Ｐゴシック" panose="020B0600070205080204" pitchFamily="50" charset="-128"/>
            </a:rPr>
            <a:t>15,233</a:t>
          </a:r>
          <a:r>
            <a:rPr kumimoji="1" lang="ja-JP" altLang="en-US" sz="1300">
              <a:latin typeface="ＭＳ Ｐゴシック" panose="020B0600070205080204" pitchFamily="50" charset="-128"/>
              <a:ea typeface="ＭＳ Ｐゴシック" panose="020B0600070205080204" pitchFamily="50" charset="-128"/>
            </a:rPr>
            <a:t>円がそれぞれ多くなっている。</a:t>
          </a:r>
        </a:p>
        <a:p>
          <a:r>
            <a:rPr kumimoji="1" lang="ja-JP" altLang="en-US" sz="1300">
              <a:latin typeface="ＭＳ Ｐゴシック" panose="020B0600070205080204" pitchFamily="50" charset="-128"/>
              <a:ea typeface="ＭＳ Ｐゴシック" panose="020B0600070205080204" pitchFamily="50" charset="-128"/>
            </a:rPr>
            <a:t>前年度と比べ増減が多かった主なものは、普通建設事業費で</a:t>
          </a:r>
          <a:r>
            <a:rPr kumimoji="1" lang="en-US" altLang="ja-JP" sz="1300">
              <a:latin typeface="ＭＳ Ｐゴシック" panose="020B0600070205080204" pitchFamily="50" charset="-128"/>
              <a:ea typeface="ＭＳ Ｐゴシック" panose="020B0600070205080204" pitchFamily="50" charset="-128"/>
            </a:rPr>
            <a:t>29,399</a:t>
          </a:r>
          <a:r>
            <a:rPr kumimoji="1" lang="ja-JP" altLang="en-US" sz="1300">
              <a:latin typeface="ＭＳ Ｐゴシック" panose="020B0600070205080204" pitchFamily="50" charset="-128"/>
              <a:ea typeface="ＭＳ Ｐゴシック" panose="020B0600070205080204" pitchFamily="50" charset="-128"/>
            </a:rPr>
            <a:t>円減少しているが、これは令和４年度に実施した、こども園統合事業の完了や、町民文化ホールの吊り天井の撤去事業の完了による皆減が主な要因である。</a:t>
          </a:r>
        </a:p>
        <a:p>
          <a:r>
            <a:rPr kumimoji="1" lang="ja-JP" altLang="en-US" sz="1300">
              <a:latin typeface="ＭＳ Ｐゴシック" panose="020B0600070205080204" pitchFamily="50" charset="-128"/>
              <a:ea typeface="ＭＳ Ｐゴシック" panose="020B0600070205080204" pitchFamily="50" charset="-128"/>
            </a:rPr>
            <a:t>また、公債費は令和４年度で償還が完了した町債もあり、元利償還金が減少したことから、</a:t>
          </a:r>
          <a:r>
            <a:rPr kumimoji="1" lang="en-US" altLang="ja-JP" sz="1300">
              <a:latin typeface="ＭＳ Ｐゴシック" panose="020B0600070205080204" pitchFamily="50" charset="-128"/>
              <a:ea typeface="ＭＳ Ｐゴシック" panose="020B0600070205080204" pitchFamily="50" charset="-128"/>
            </a:rPr>
            <a:t>8,897</a:t>
          </a:r>
          <a:r>
            <a:rPr kumimoji="1" lang="ja-JP" altLang="en-US" sz="1300">
              <a:latin typeface="ＭＳ Ｐゴシック" panose="020B0600070205080204" pitchFamily="50" charset="-128"/>
              <a:ea typeface="ＭＳ Ｐゴシック" panose="020B0600070205080204" pitchFamily="50" charset="-128"/>
            </a:rPr>
            <a:t>円減少した。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香川県まんのう町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17,350
17,130
194.45
12,505,615
12,072,647
308,479
7,040,056
12,869,467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45212</xdr:rowOff>
    </xdr:from>
    <xdr:to>
      <xdr:col>24</xdr:col>
      <xdr:colOff>63500</xdr:colOff>
      <xdr:row>32</xdr:row>
      <xdr:rowOff>114173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31612"/>
          <a:ext cx="8382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5986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45212</xdr:rowOff>
    </xdr:from>
    <xdr:to>
      <xdr:col>19</xdr:col>
      <xdr:colOff>177800</xdr:colOff>
      <xdr:row>32</xdr:row>
      <xdr:rowOff>68834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3161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4843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68834</xdr:rowOff>
    </xdr:from>
    <xdr:to>
      <xdr:col>15</xdr:col>
      <xdr:colOff>50800</xdr:colOff>
      <xdr:row>32</xdr:row>
      <xdr:rowOff>113792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55234"/>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50944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155321</xdr:rowOff>
    </xdr:from>
    <xdr:to>
      <xdr:col>10</xdr:col>
      <xdr:colOff>114300</xdr:colOff>
      <xdr:row>32</xdr:row>
      <xdr:rowOff>113792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70271"/>
          <a:ext cx="88900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97807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63373</xdr:rowOff>
    </xdr:from>
    <xdr:to>
      <xdr:col>24</xdr:col>
      <xdr:colOff>114300</xdr:colOff>
      <xdr:row>32</xdr:row>
      <xdr:rowOff>164973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4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86250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0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165862</xdr:rowOff>
    </xdr:from>
    <xdr:to>
      <xdr:col>20</xdr:col>
      <xdr:colOff>38100</xdr:colOff>
      <xdr:row>32</xdr:row>
      <xdr:rowOff>96012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8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112539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5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18034</xdr:rowOff>
    </xdr:from>
    <xdr:to>
      <xdr:col>15</xdr:col>
      <xdr:colOff>101600</xdr:colOff>
      <xdr:row>32</xdr:row>
      <xdr:rowOff>119634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136161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7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62992</xdr:rowOff>
    </xdr:from>
    <xdr:to>
      <xdr:col>10</xdr:col>
      <xdr:colOff>165100</xdr:colOff>
      <xdr:row>32</xdr:row>
      <xdr:rowOff>164592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9669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104521</xdr:rowOff>
    </xdr:from>
    <xdr:to>
      <xdr:col>6</xdr:col>
      <xdr:colOff>38100</xdr:colOff>
      <xdr:row>32</xdr:row>
      <xdr:rowOff>34671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1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51198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9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83693</xdr:rowOff>
    </xdr:from>
    <xdr:to>
      <xdr:col>24</xdr:col>
      <xdr:colOff>62865</xdr:colOff>
      <xdr:row>58</xdr:row>
      <xdr:rowOff>132494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27643"/>
          <a:ext cx="1270" cy="124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136321</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132494</xdr:rowOff>
    </xdr:from>
    <xdr:to>
      <xdr:col>24</xdr:col>
      <xdr:colOff>152400</xdr:colOff>
      <xdr:row>58</xdr:row>
      <xdr:rowOff>132494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7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30370</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0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83693</xdr:rowOff>
    </xdr:from>
    <xdr:to>
      <xdr:col>24</xdr:col>
      <xdr:colOff>152400</xdr:colOff>
      <xdr:row>51</xdr:row>
      <xdr:rowOff>83693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2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93468</xdr:rowOff>
    </xdr:from>
    <xdr:to>
      <xdr:col>24</xdr:col>
      <xdr:colOff>63500</xdr:colOff>
      <xdr:row>55</xdr:row>
      <xdr:rowOff>38055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351768"/>
          <a:ext cx="838200" cy="11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71552</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01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93125</xdr:rowOff>
    </xdr:from>
    <xdr:to>
      <xdr:col>24</xdr:col>
      <xdr:colOff>114300</xdr:colOff>
      <xdr:row>56</xdr:row>
      <xdr:rowOff>23275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38055</xdr:rowOff>
    </xdr:from>
    <xdr:to>
      <xdr:col>19</xdr:col>
      <xdr:colOff>177800</xdr:colOff>
      <xdr:row>55</xdr:row>
      <xdr:rowOff>130236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467805"/>
          <a:ext cx="889000" cy="9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44790</xdr:rowOff>
    </xdr:from>
    <xdr:to>
      <xdr:col>20</xdr:col>
      <xdr:colOff>38100</xdr:colOff>
      <xdr:row>55</xdr:row>
      <xdr:rowOff>146390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4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137517</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56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8502</xdr:rowOff>
    </xdr:from>
    <xdr:to>
      <xdr:col>15</xdr:col>
      <xdr:colOff>50800</xdr:colOff>
      <xdr:row>55</xdr:row>
      <xdr:rowOff>130236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581002"/>
          <a:ext cx="889000" cy="97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14943</xdr:rowOff>
    </xdr:from>
    <xdr:to>
      <xdr:col>15</xdr:col>
      <xdr:colOff>101600</xdr:colOff>
      <xdr:row>55</xdr:row>
      <xdr:rowOff>116543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44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133070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2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8502</xdr:rowOff>
    </xdr:from>
    <xdr:to>
      <xdr:col>10</xdr:col>
      <xdr:colOff>114300</xdr:colOff>
      <xdr:row>56</xdr:row>
      <xdr:rowOff>4424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8581002"/>
          <a:ext cx="889000" cy="102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131758</xdr:rowOff>
    </xdr:from>
    <xdr:to>
      <xdr:col>10</xdr:col>
      <xdr:colOff>165100</xdr:colOff>
      <xdr:row>51</xdr:row>
      <xdr:rowOff>61908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87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53035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879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49874</xdr:rowOff>
    </xdr:from>
    <xdr:to>
      <xdr:col>6</xdr:col>
      <xdr:colOff>38100</xdr:colOff>
      <xdr:row>56</xdr:row>
      <xdr:rowOff>151474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65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142601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4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42668</xdr:rowOff>
    </xdr:from>
    <xdr:to>
      <xdr:col>24</xdr:col>
      <xdr:colOff>114300</xdr:colOff>
      <xdr:row>54</xdr:row>
      <xdr:rowOff>144268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30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65545</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1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158705</xdr:rowOff>
    </xdr:from>
    <xdr:to>
      <xdr:col>20</xdr:col>
      <xdr:colOff>38100</xdr:colOff>
      <xdr:row>55</xdr:row>
      <xdr:rowOff>88855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4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105382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1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79436</xdr:rowOff>
    </xdr:from>
    <xdr:to>
      <xdr:col>15</xdr:col>
      <xdr:colOff>101600</xdr:colOff>
      <xdr:row>56</xdr:row>
      <xdr:rowOff>9586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50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713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60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129152</xdr:rowOff>
    </xdr:from>
    <xdr:to>
      <xdr:col>10</xdr:col>
      <xdr:colOff>165100</xdr:colOff>
      <xdr:row>50</xdr:row>
      <xdr:rowOff>59302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5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75829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830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125074</xdr:rowOff>
    </xdr:from>
    <xdr:to>
      <xdr:col>6</xdr:col>
      <xdr:colOff>38100</xdr:colOff>
      <xdr:row>56</xdr:row>
      <xdr:rowOff>55224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55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71751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33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61163</xdr:rowOff>
    </xdr:from>
    <xdr:to>
      <xdr:col>24</xdr:col>
      <xdr:colOff>63500</xdr:colOff>
      <xdr:row>73</xdr:row>
      <xdr:rowOff>150393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234113"/>
          <a:ext cx="838200" cy="43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75963</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63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61163</xdr:rowOff>
    </xdr:from>
    <xdr:to>
      <xdr:col>19</xdr:col>
      <xdr:colOff>177800</xdr:colOff>
      <xdr:row>72</xdr:row>
      <xdr:rowOff>133376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234113"/>
          <a:ext cx="889000" cy="2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140009</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99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133376</xdr:rowOff>
    </xdr:from>
    <xdr:to>
      <xdr:col>15</xdr:col>
      <xdr:colOff>50800</xdr:colOff>
      <xdr:row>74</xdr:row>
      <xdr:rowOff>146507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477776"/>
          <a:ext cx="889000" cy="3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39920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9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146507</xdr:rowOff>
    </xdr:from>
    <xdr:to>
      <xdr:col>10</xdr:col>
      <xdr:colOff>114300</xdr:colOff>
      <xdr:row>75</xdr:row>
      <xdr:rowOff>25971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33807"/>
          <a:ext cx="889000" cy="5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85692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55829</xdr:rowOff>
    </xdr:from>
    <xdr:to>
      <xdr:col>6</xdr:col>
      <xdr:colOff>38100</xdr:colOff>
      <xdr:row>77</xdr:row>
      <xdr:rowOff>157429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148556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99593</xdr:rowOff>
    </xdr:from>
    <xdr:to>
      <xdr:col>24</xdr:col>
      <xdr:colOff>114300</xdr:colOff>
      <xdr:row>74</xdr:row>
      <xdr:rowOff>29743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122470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46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10363</xdr:rowOff>
    </xdr:from>
    <xdr:to>
      <xdr:col>20</xdr:col>
      <xdr:colOff>38100</xdr:colOff>
      <xdr:row>71</xdr:row>
      <xdr:rowOff>111963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18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128490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195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82576</xdr:rowOff>
    </xdr:from>
    <xdr:to>
      <xdr:col>15</xdr:col>
      <xdr:colOff>101600</xdr:colOff>
      <xdr:row>73</xdr:row>
      <xdr:rowOff>12726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4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29253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20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95707</xdr:rowOff>
    </xdr:from>
    <xdr:to>
      <xdr:col>10</xdr:col>
      <xdr:colOff>165100</xdr:colOff>
      <xdr:row>75</xdr:row>
      <xdr:rowOff>25857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78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42384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55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146621</xdr:rowOff>
    </xdr:from>
    <xdr:to>
      <xdr:col>6</xdr:col>
      <xdr:colOff>38100</xdr:colOff>
      <xdr:row>75</xdr:row>
      <xdr:rowOff>76771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83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93298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60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67445</xdr:rowOff>
    </xdr:from>
    <xdr:to>
      <xdr:col>24</xdr:col>
      <xdr:colOff>63500</xdr:colOff>
      <xdr:row>97</xdr:row>
      <xdr:rowOff>96755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98095"/>
          <a:ext cx="838200" cy="2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35393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3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67445</xdr:rowOff>
    </xdr:from>
    <xdr:to>
      <xdr:col>19</xdr:col>
      <xdr:colOff>177800</xdr:colOff>
      <xdr:row>97</xdr:row>
      <xdr:rowOff>78451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98095"/>
          <a:ext cx="889000" cy="1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164099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78451</xdr:rowOff>
    </xdr:from>
    <xdr:to>
      <xdr:col>15</xdr:col>
      <xdr:colOff>50800</xdr:colOff>
      <xdr:row>97</xdr:row>
      <xdr:rowOff>87939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09101"/>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127213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4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87939</xdr:rowOff>
    </xdr:from>
    <xdr:to>
      <xdr:col>10</xdr:col>
      <xdr:colOff>114300</xdr:colOff>
      <xdr:row>98</xdr:row>
      <xdr:rowOff>47868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18589"/>
          <a:ext cx="889000" cy="13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59248</xdr:rowOff>
    </xdr:from>
    <xdr:to>
      <xdr:col>10</xdr:col>
      <xdr:colOff>165100</xdr:colOff>
      <xdr:row>96</xdr:row>
      <xdr:rowOff>160848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5925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10294</xdr:rowOff>
    </xdr:from>
    <xdr:to>
      <xdr:col>6</xdr:col>
      <xdr:colOff>38100</xdr:colOff>
      <xdr:row>97</xdr:row>
      <xdr:rowOff>111894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128421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45955</xdr:rowOff>
    </xdr:from>
    <xdr:to>
      <xdr:col>24</xdr:col>
      <xdr:colOff>114300</xdr:colOff>
      <xdr:row>97</xdr:row>
      <xdr:rowOff>147555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24382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16645</xdr:rowOff>
    </xdr:from>
    <xdr:to>
      <xdr:col>20</xdr:col>
      <xdr:colOff>38100</xdr:colOff>
      <xdr:row>97</xdr:row>
      <xdr:rowOff>118245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4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109372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4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27651</xdr:rowOff>
    </xdr:from>
    <xdr:to>
      <xdr:col>15</xdr:col>
      <xdr:colOff>101600</xdr:colOff>
      <xdr:row>97</xdr:row>
      <xdr:rowOff>129251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5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120378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5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37139</xdr:rowOff>
    </xdr:from>
    <xdr:to>
      <xdr:col>10</xdr:col>
      <xdr:colOff>165100</xdr:colOff>
      <xdr:row>97</xdr:row>
      <xdr:rowOff>138739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6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129866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6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168518</xdr:rowOff>
    </xdr:from>
    <xdr:to>
      <xdr:col>6</xdr:col>
      <xdr:colOff>38100</xdr:colOff>
      <xdr:row>98</xdr:row>
      <xdr:rowOff>98668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9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89795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9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121412</xdr:rowOff>
    </xdr:from>
    <xdr:to>
      <xdr:col>55</xdr:col>
      <xdr:colOff>0</xdr:colOff>
      <xdr:row>38</xdr:row>
      <xdr:rowOff>45517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65062"/>
          <a:ext cx="8382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44111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16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24485</xdr:rowOff>
    </xdr:from>
    <xdr:to>
      <xdr:col>50</xdr:col>
      <xdr:colOff>114300</xdr:colOff>
      <xdr:row>38</xdr:row>
      <xdr:rowOff>45517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39585"/>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24485</xdr:rowOff>
    </xdr:from>
    <xdr:to>
      <xdr:col>45</xdr:col>
      <xdr:colOff>177800</xdr:colOff>
      <xdr:row>38</xdr:row>
      <xdr:rowOff>61061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395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23690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59233</xdr:rowOff>
    </xdr:from>
    <xdr:to>
      <xdr:col>41</xdr:col>
      <xdr:colOff>50800</xdr:colOff>
      <xdr:row>38</xdr:row>
      <xdr:rowOff>61061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74333"/>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140276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91643</xdr:rowOff>
    </xdr:from>
    <xdr:to>
      <xdr:col>36</xdr:col>
      <xdr:colOff>165100</xdr:colOff>
      <xdr:row>38</xdr:row>
      <xdr:rowOff>21793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38320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49039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92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166167</xdr:rowOff>
    </xdr:from>
    <xdr:to>
      <xdr:col>50</xdr:col>
      <xdr:colOff>165100</xdr:colOff>
      <xdr:row>38</xdr:row>
      <xdr:rowOff>96317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87444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145136</xdr:rowOff>
    </xdr:from>
    <xdr:to>
      <xdr:col>46</xdr:col>
      <xdr:colOff>38100</xdr:colOff>
      <xdr:row>38</xdr:row>
      <xdr:rowOff>75285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887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66412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81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10261</xdr:rowOff>
    </xdr:from>
    <xdr:to>
      <xdr:col>41</xdr:col>
      <xdr:colOff>101600</xdr:colOff>
      <xdr:row>38</xdr:row>
      <xdr:rowOff>111861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2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102988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18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8433</xdr:rowOff>
    </xdr:from>
    <xdr:to>
      <xdr:col>36</xdr:col>
      <xdr:colOff>165100</xdr:colOff>
      <xdr:row>38</xdr:row>
      <xdr:rowOff>110033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101160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16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116089</xdr:rowOff>
    </xdr:from>
    <xdr:to>
      <xdr:col>55</xdr:col>
      <xdr:colOff>0</xdr:colOff>
      <xdr:row>55</xdr:row>
      <xdr:rowOff>16518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374389"/>
          <a:ext cx="838200" cy="7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141263</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71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116089</xdr:rowOff>
    </xdr:from>
    <xdr:to>
      <xdr:col>50</xdr:col>
      <xdr:colOff>114300</xdr:colOff>
      <xdr:row>55</xdr:row>
      <xdr:rowOff>32127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374389"/>
          <a:ext cx="889000" cy="8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44255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9790</xdr:rowOff>
    </xdr:from>
    <xdr:to>
      <xdr:col>45</xdr:col>
      <xdr:colOff>177800</xdr:colOff>
      <xdr:row>55</xdr:row>
      <xdr:rowOff>32127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439540"/>
          <a:ext cx="889000" cy="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81467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9790</xdr:rowOff>
    </xdr:from>
    <xdr:to>
      <xdr:col>41</xdr:col>
      <xdr:colOff>50800</xdr:colOff>
      <xdr:row>55</xdr:row>
      <xdr:rowOff>38512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439540"/>
          <a:ext cx="889000" cy="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72944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37155</xdr:rowOff>
    </xdr:from>
    <xdr:to>
      <xdr:col>36</xdr:col>
      <xdr:colOff>165100</xdr:colOff>
      <xdr:row>56</xdr:row>
      <xdr:rowOff>138755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129882</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137168</xdr:rowOff>
    </xdr:from>
    <xdr:to>
      <xdr:col>55</xdr:col>
      <xdr:colOff>50800</xdr:colOff>
      <xdr:row>55</xdr:row>
      <xdr:rowOff>67318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3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160045</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24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65289</xdr:rowOff>
    </xdr:from>
    <xdr:to>
      <xdr:col>50</xdr:col>
      <xdr:colOff>165100</xdr:colOff>
      <xdr:row>54</xdr:row>
      <xdr:rowOff>166889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32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11966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0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152777</xdr:rowOff>
    </xdr:from>
    <xdr:to>
      <xdr:col>46</xdr:col>
      <xdr:colOff>38100</xdr:colOff>
      <xdr:row>55</xdr:row>
      <xdr:rowOff>82927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41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99454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18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130440</xdr:rowOff>
    </xdr:from>
    <xdr:to>
      <xdr:col>41</xdr:col>
      <xdr:colOff>101600</xdr:colOff>
      <xdr:row>55</xdr:row>
      <xdr:rowOff>60590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3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77117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16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159162</xdr:rowOff>
    </xdr:from>
    <xdr:to>
      <xdr:col>36</xdr:col>
      <xdr:colOff>165100</xdr:colOff>
      <xdr:row>55</xdr:row>
      <xdr:rowOff>89312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41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105839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133430</xdr:rowOff>
    </xdr:from>
    <xdr:to>
      <xdr:col>55</xdr:col>
      <xdr:colOff>0</xdr:colOff>
      <xdr:row>74</xdr:row>
      <xdr:rowOff>38724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477830"/>
          <a:ext cx="8382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131106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10019</xdr:rowOff>
    </xdr:from>
    <xdr:to>
      <xdr:col>50</xdr:col>
      <xdr:colOff>114300</xdr:colOff>
      <xdr:row>74</xdr:row>
      <xdr:rowOff>38724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697319"/>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160368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10019</xdr:rowOff>
    </xdr:from>
    <xdr:to>
      <xdr:col>45</xdr:col>
      <xdr:colOff>177800</xdr:colOff>
      <xdr:row>74</xdr:row>
      <xdr:rowOff>143521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697319"/>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14259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143521</xdr:rowOff>
    </xdr:from>
    <xdr:to>
      <xdr:col>41</xdr:col>
      <xdr:colOff>50800</xdr:colOff>
      <xdr:row>77</xdr:row>
      <xdr:rowOff>18314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830821"/>
          <a:ext cx="889000" cy="38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9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81029</xdr:rowOff>
    </xdr:from>
    <xdr:to>
      <xdr:col>36</xdr:col>
      <xdr:colOff>165100</xdr:colOff>
      <xdr:row>77</xdr:row>
      <xdr:rowOff>11179</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27707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82630</xdr:rowOff>
    </xdr:from>
    <xdr:to>
      <xdr:col>55</xdr:col>
      <xdr:colOff>50800</xdr:colOff>
      <xdr:row>73</xdr:row>
      <xdr:rowOff>12780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4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105507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27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159374</xdr:rowOff>
    </xdr:from>
    <xdr:to>
      <xdr:col>50</xdr:col>
      <xdr:colOff>165100</xdr:colOff>
      <xdr:row>74</xdr:row>
      <xdr:rowOff>89524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6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106051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4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130669</xdr:rowOff>
    </xdr:from>
    <xdr:to>
      <xdr:col>46</xdr:col>
      <xdr:colOff>38100</xdr:colOff>
      <xdr:row>74</xdr:row>
      <xdr:rowOff>60819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64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77346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42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92721</xdr:rowOff>
    </xdr:from>
    <xdr:to>
      <xdr:col>41</xdr:col>
      <xdr:colOff>101600</xdr:colOff>
      <xdr:row>75</xdr:row>
      <xdr:rowOff>22871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7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39398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5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138964</xdr:rowOff>
    </xdr:from>
    <xdr:to>
      <xdr:col>36</xdr:col>
      <xdr:colOff>165100</xdr:colOff>
      <xdr:row>77</xdr:row>
      <xdr:rowOff>69114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60241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26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109049</xdr:rowOff>
    </xdr:from>
    <xdr:to>
      <xdr:col>55</xdr:col>
      <xdr:colOff>0</xdr:colOff>
      <xdr:row>97</xdr:row>
      <xdr:rowOff>127164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739699"/>
          <a:ext cx="838200" cy="1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106405</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051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125107</xdr:rowOff>
    </xdr:from>
    <xdr:to>
      <xdr:col>50</xdr:col>
      <xdr:colOff>114300</xdr:colOff>
      <xdr:row>97</xdr:row>
      <xdr:rowOff>127164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75575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8735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125107</xdr:rowOff>
    </xdr:from>
    <xdr:to>
      <xdr:col>45</xdr:col>
      <xdr:colOff>177800</xdr:colOff>
      <xdr:row>97</xdr:row>
      <xdr:rowOff>155835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55757"/>
          <a:ext cx="889000" cy="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67639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144596</xdr:rowOff>
    </xdr:from>
    <xdr:to>
      <xdr:col>41</xdr:col>
      <xdr:colOff>50800</xdr:colOff>
      <xdr:row>97</xdr:row>
      <xdr:rowOff>155835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775246"/>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90957</xdr:rowOff>
    </xdr:from>
    <xdr:to>
      <xdr:col>41</xdr:col>
      <xdr:colOff>101600</xdr:colOff>
      <xdr:row>95</xdr:row>
      <xdr:rowOff>21107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37634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3651</xdr:rowOff>
    </xdr:from>
    <xdr:to>
      <xdr:col>36</xdr:col>
      <xdr:colOff>165100</xdr:colOff>
      <xdr:row>94</xdr:row>
      <xdr:rowOff>105251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11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121778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58249</xdr:rowOff>
    </xdr:from>
    <xdr:to>
      <xdr:col>55</xdr:col>
      <xdr:colOff>50800</xdr:colOff>
      <xdr:row>97</xdr:row>
      <xdr:rowOff>159849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144626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0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76364</xdr:rowOff>
    </xdr:from>
    <xdr:to>
      <xdr:col>50</xdr:col>
      <xdr:colOff>165100</xdr:colOff>
      <xdr:row>98</xdr:row>
      <xdr:rowOff>6514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0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169091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9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74307</xdr:rowOff>
    </xdr:from>
    <xdr:to>
      <xdr:col>46</xdr:col>
      <xdr:colOff>38100</xdr:colOff>
      <xdr:row>98</xdr:row>
      <xdr:rowOff>4457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167034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9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105035</xdr:rowOff>
    </xdr:from>
    <xdr:to>
      <xdr:col>41</xdr:col>
      <xdr:colOff>101600</xdr:colOff>
      <xdr:row>98</xdr:row>
      <xdr:rowOff>35185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26312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2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93796</xdr:rowOff>
    </xdr:from>
    <xdr:to>
      <xdr:col>36</xdr:col>
      <xdr:colOff>165100</xdr:colOff>
      <xdr:row>98</xdr:row>
      <xdr:rowOff>23946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2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15073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1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156968</xdr:rowOff>
    </xdr:from>
    <xdr:to>
      <xdr:col>85</xdr:col>
      <xdr:colOff>127000</xdr:colOff>
      <xdr:row>37</xdr:row>
      <xdr:rowOff>162354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00618"/>
          <a:ext cx="838200" cy="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90160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433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114403</xdr:rowOff>
    </xdr:from>
    <xdr:to>
      <xdr:col>81</xdr:col>
      <xdr:colOff>50800</xdr:colOff>
      <xdr:row>37</xdr:row>
      <xdr:rowOff>162354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58053"/>
          <a:ext cx="889000" cy="4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60693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57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114403</xdr:rowOff>
    </xdr:from>
    <xdr:to>
      <xdr:col>76</xdr:col>
      <xdr:colOff>114300</xdr:colOff>
      <xdr:row>38</xdr:row>
      <xdr:rowOff>2805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58053"/>
          <a:ext cx="889000" cy="5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61913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57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2805</xdr:rowOff>
    </xdr:from>
    <xdr:to>
      <xdr:col>71</xdr:col>
      <xdr:colOff>177800</xdr:colOff>
      <xdr:row>38</xdr:row>
      <xdr:rowOff>6257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17905"/>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61706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133921</xdr:rowOff>
    </xdr:from>
    <xdr:to>
      <xdr:col>67</xdr:col>
      <xdr:colOff>101600</xdr:colOff>
      <xdr:row>38</xdr:row>
      <xdr:rowOff>64071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55198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7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106168</xdr:rowOff>
    </xdr:from>
    <xdr:to>
      <xdr:col>85</xdr:col>
      <xdr:colOff>177800</xdr:colOff>
      <xdr:row>38</xdr:row>
      <xdr:rowOff>36319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49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65545</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3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111554</xdr:rowOff>
    </xdr:from>
    <xdr:to>
      <xdr:col>81</xdr:col>
      <xdr:colOff>101600</xdr:colOff>
      <xdr:row>38</xdr:row>
      <xdr:rowOff>41704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5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58231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2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63603</xdr:rowOff>
    </xdr:from>
    <xdr:to>
      <xdr:col>76</xdr:col>
      <xdr:colOff>165100</xdr:colOff>
      <xdr:row>37</xdr:row>
      <xdr:rowOff>165203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0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10280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18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123455</xdr:rowOff>
    </xdr:from>
    <xdr:to>
      <xdr:col>72</xdr:col>
      <xdr:colOff>38100</xdr:colOff>
      <xdr:row>38</xdr:row>
      <xdr:rowOff>53605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44732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5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126907</xdr:rowOff>
    </xdr:from>
    <xdr:to>
      <xdr:col>67</xdr:col>
      <xdr:colOff>101600</xdr:colOff>
      <xdr:row>38</xdr:row>
      <xdr:rowOff>57057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7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73584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24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116853</xdr:rowOff>
    </xdr:from>
    <xdr:to>
      <xdr:col>85</xdr:col>
      <xdr:colOff>127000</xdr:colOff>
      <xdr:row>55</xdr:row>
      <xdr:rowOff>62585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375153"/>
          <a:ext cx="838200" cy="1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113301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3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62585</xdr:rowOff>
    </xdr:from>
    <xdr:to>
      <xdr:col>81</xdr:col>
      <xdr:colOff>50800</xdr:colOff>
      <xdr:row>55</xdr:row>
      <xdr:rowOff>155601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492335"/>
          <a:ext cx="889000" cy="9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126940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2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48870</xdr:rowOff>
    </xdr:from>
    <xdr:to>
      <xdr:col>76</xdr:col>
      <xdr:colOff>114300</xdr:colOff>
      <xdr:row>55</xdr:row>
      <xdr:rowOff>155601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307170"/>
          <a:ext cx="889000" cy="2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152290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48870</xdr:rowOff>
    </xdr:from>
    <xdr:to>
      <xdr:col>71</xdr:col>
      <xdr:colOff>177800</xdr:colOff>
      <xdr:row>55</xdr:row>
      <xdr:rowOff>100203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307170"/>
          <a:ext cx="889000" cy="2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126178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2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66053</xdr:rowOff>
    </xdr:from>
    <xdr:to>
      <xdr:col>85</xdr:col>
      <xdr:colOff>177800</xdr:colOff>
      <xdr:row>54</xdr:row>
      <xdr:rowOff>167653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2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88930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7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11785</xdr:rowOff>
    </xdr:from>
    <xdr:to>
      <xdr:col>81</xdr:col>
      <xdr:colOff>101600</xdr:colOff>
      <xdr:row>55</xdr:row>
      <xdr:rowOff>113385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4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129912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21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104801</xdr:rowOff>
    </xdr:from>
    <xdr:to>
      <xdr:col>76</xdr:col>
      <xdr:colOff>165100</xdr:colOff>
      <xdr:row>56</xdr:row>
      <xdr:rowOff>34951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3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51478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0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169520</xdr:rowOff>
    </xdr:from>
    <xdr:to>
      <xdr:col>72</xdr:col>
      <xdr:colOff>38100</xdr:colOff>
      <xdr:row>54</xdr:row>
      <xdr:rowOff>99670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2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116197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03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49403</xdr:rowOff>
    </xdr:from>
    <xdr:to>
      <xdr:col>67</xdr:col>
      <xdr:colOff>101600</xdr:colOff>
      <xdr:row>55</xdr:row>
      <xdr:rowOff>151003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47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167530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25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39839</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84389"/>
          <a:ext cx="8382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36792</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81342"/>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144044</xdr:rowOff>
    </xdr:from>
    <xdr:to>
      <xdr:col>71</xdr:col>
      <xdr:colOff>177800</xdr:colOff>
      <xdr:row>79</xdr:row>
      <xdr:rowOff>36792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7144"/>
          <a:ext cx="889000" cy="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20984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50178</xdr:rowOff>
    </xdr:from>
    <xdr:to>
      <xdr:col>67</xdr:col>
      <xdr:colOff>101600</xdr:colOff>
      <xdr:row>78</xdr:row>
      <xdr:rowOff>151778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168305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9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160489</xdr:rowOff>
    </xdr:from>
    <xdr:to>
      <xdr:col>85</xdr:col>
      <xdr:colOff>177800</xdr:colOff>
      <xdr:row>79</xdr:row>
      <xdr:rowOff>90639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75416</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4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157442</xdr:rowOff>
    </xdr:from>
    <xdr:to>
      <xdr:col>72</xdr:col>
      <xdr:colOff>38100</xdr:colOff>
      <xdr:row>79</xdr:row>
      <xdr:rowOff>87592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78719</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23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93244</xdr:rowOff>
    </xdr:from>
    <xdr:to>
      <xdr:col>67</xdr:col>
      <xdr:colOff>101600</xdr:colOff>
      <xdr:row>79</xdr:row>
      <xdr:rowOff>23394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14521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55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104814</xdr:rowOff>
    </xdr:from>
    <xdr:to>
      <xdr:col>85</xdr:col>
      <xdr:colOff>127000</xdr:colOff>
      <xdr:row>93</xdr:row>
      <xdr:rowOff>46355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5878214"/>
          <a:ext cx="838200" cy="1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89997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06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104814</xdr:rowOff>
    </xdr:from>
    <xdr:to>
      <xdr:col>81</xdr:col>
      <xdr:colOff>50800</xdr:colOff>
      <xdr:row>92</xdr:row>
      <xdr:rowOff>163970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5878214"/>
          <a:ext cx="8890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163970</xdr:rowOff>
    </xdr:from>
    <xdr:to>
      <xdr:col>76</xdr:col>
      <xdr:colOff>114300</xdr:colOff>
      <xdr:row>93</xdr:row>
      <xdr:rowOff>37007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5937370"/>
          <a:ext cx="889000" cy="4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33596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37007</xdr:rowOff>
    </xdr:from>
    <xdr:to>
      <xdr:col>71</xdr:col>
      <xdr:colOff>177800</xdr:colOff>
      <xdr:row>93</xdr:row>
      <xdr:rowOff>65760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5981857"/>
          <a:ext cx="889000" cy="2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60938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148019</xdr:rowOff>
    </xdr:from>
    <xdr:to>
      <xdr:col>67</xdr:col>
      <xdr:colOff>101600</xdr:colOff>
      <xdr:row>95</xdr:row>
      <xdr:rowOff>78169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69296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3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167005</xdr:rowOff>
    </xdr:from>
    <xdr:to>
      <xdr:col>85</xdr:col>
      <xdr:colOff>177800</xdr:colOff>
      <xdr:row>93</xdr:row>
      <xdr:rowOff>97155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594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18432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79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54014</xdr:rowOff>
    </xdr:from>
    <xdr:to>
      <xdr:col>81</xdr:col>
      <xdr:colOff>101600</xdr:colOff>
      <xdr:row>92</xdr:row>
      <xdr:rowOff>155614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82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691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60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113170</xdr:rowOff>
    </xdr:from>
    <xdr:to>
      <xdr:col>76</xdr:col>
      <xdr:colOff>165100</xdr:colOff>
      <xdr:row>93</xdr:row>
      <xdr:rowOff>43320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588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59847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66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157657</xdr:rowOff>
    </xdr:from>
    <xdr:to>
      <xdr:col>72</xdr:col>
      <xdr:colOff>38100</xdr:colOff>
      <xdr:row>93</xdr:row>
      <xdr:rowOff>87807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593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104334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70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14960</xdr:rowOff>
    </xdr:from>
    <xdr:to>
      <xdr:col>67</xdr:col>
      <xdr:colOff>101600</xdr:colOff>
      <xdr:row>93</xdr:row>
      <xdr:rowOff>116560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59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133087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7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112268</xdr:rowOff>
    </xdr:from>
    <xdr:to>
      <xdr:col>116</xdr:col>
      <xdr:colOff>63500</xdr:colOff>
      <xdr:row>31</xdr:row>
      <xdr:rowOff>141986</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542721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26179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41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112268</xdr:rowOff>
    </xdr:from>
    <xdr:to>
      <xdr:col>111</xdr:col>
      <xdr:colOff>177800</xdr:colOff>
      <xdr:row>31</xdr:row>
      <xdr:rowOff>128270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0434300" y="542721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140479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65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128270</xdr:rowOff>
    </xdr:from>
    <xdr:to>
      <xdr:col>107</xdr:col>
      <xdr:colOff>50800</xdr:colOff>
      <xdr:row>33</xdr:row>
      <xdr:rowOff>105410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9545300" y="544322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140479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65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105410</xdr:rowOff>
    </xdr:from>
    <xdr:to>
      <xdr:col>102</xdr:col>
      <xdr:colOff>114300</xdr:colOff>
      <xdr:row>33</xdr:row>
      <xdr:rowOff>114554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8656300" y="57632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76471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4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132334</xdr:rowOff>
    </xdr:from>
    <xdr:to>
      <xdr:col>98</xdr:col>
      <xdr:colOff>38100</xdr:colOff>
      <xdr:row>36</xdr:row>
      <xdr:rowOff>62484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53611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225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91186</xdr:rowOff>
    </xdr:from>
    <xdr:to>
      <xdr:col>116</xdr:col>
      <xdr:colOff>114300</xdr:colOff>
      <xdr:row>32</xdr:row>
      <xdr:rowOff>21336</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540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44213</xdr:rowOff>
    </xdr:from>
    <xdr:ext cx="378565"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5359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61468</xdr:rowOff>
    </xdr:from>
    <xdr:to>
      <xdr:col>112</xdr:col>
      <xdr:colOff>38100</xdr:colOff>
      <xdr:row>31</xdr:row>
      <xdr:rowOff>163068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537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30</xdr:row>
      <xdr:rowOff>8145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4017" y="5151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77470</xdr:rowOff>
    </xdr:from>
    <xdr:to>
      <xdr:col>107</xdr:col>
      <xdr:colOff>101600</xdr:colOff>
      <xdr:row>32</xdr:row>
      <xdr:rowOff>7620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53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30</xdr:row>
      <xdr:rowOff>24147</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5017" y="516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54610</xdr:rowOff>
    </xdr:from>
    <xdr:to>
      <xdr:col>102</xdr:col>
      <xdr:colOff>165100</xdr:colOff>
      <xdr:row>33</xdr:row>
      <xdr:rowOff>156210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1287</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6017" y="548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63754</xdr:rowOff>
    </xdr:from>
    <xdr:to>
      <xdr:col>98</xdr:col>
      <xdr:colOff>38100</xdr:colOff>
      <xdr:row>33</xdr:row>
      <xdr:rowOff>165354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57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10431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5496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類似団体と比べ、主に総務費で</a:t>
          </a:r>
          <a:r>
            <a:rPr kumimoji="1" lang="en-US" altLang="ja-JP" sz="1300">
              <a:latin typeface="ＭＳ Ｐゴシック" panose="020B0600070205080204" pitchFamily="50" charset="-128"/>
              <a:ea typeface="ＭＳ Ｐゴシック" panose="020B0600070205080204" pitchFamily="50" charset="-128"/>
            </a:rPr>
            <a:t>24,268</a:t>
          </a:r>
          <a:r>
            <a:rPr kumimoji="1" lang="ja-JP" altLang="en-US" sz="1300">
              <a:latin typeface="ＭＳ Ｐゴシック" panose="020B0600070205080204" pitchFamily="50" charset="-128"/>
              <a:ea typeface="ＭＳ Ｐゴシック" panose="020B0600070205080204" pitchFamily="50" charset="-128"/>
            </a:rPr>
            <a:t>円、公債費で</a:t>
          </a:r>
          <a:r>
            <a:rPr kumimoji="1" lang="en-US" altLang="ja-JP" sz="1300">
              <a:latin typeface="ＭＳ Ｐゴシック" panose="020B0600070205080204" pitchFamily="50" charset="-128"/>
              <a:ea typeface="ＭＳ Ｐゴシック" panose="020B0600070205080204" pitchFamily="50" charset="-128"/>
            </a:rPr>
            <a:t>22,635</a:t>
          </a:r>
          <a:r>
            <a:rPr kumimoji="1" lang="ja-JP" altLang="en-US" sz="1300">
              <a:latin typeface="ＭＳ Ｐゴシック" panose="020B0600070205080204" pitchFamily="50" charset="-128"/>
              <a:ea typeface="ＭＳ Ｐゴシック" panose="020B0600070205080204" pitchFamily="50" charset="-128"/>
            </a:rPr>
            <a:t>円多くなっており、土木費で</a:t>
          </a:r>
          <a:r>
            <a:rPr kumimoji="1" lang="en-US" altLang="ja-JP" sz="1300">
              <a:latin typeface="ＭＳ Ｐゴシック" panose="020B0600070205080204" pitchFamily="50" charset="-128"/>
              <a:ea typeface="ＭＳ Ｐゴシック" panose="020B0600070205080204" pitchFamily="50" charset="-128"/>
            </a:rPr>
            <a:t>25,673</a:t>
          </a:r>
          <a:r>
            <a:rPr kumimoji="1" lang="ja-JP" altLang="en-US" sz="1300">
              <a:latin typeface="ＭＳ Ｐゴシック" panose="020B0600070205080204" pitchFamily="50" charset="-128"/>
              <a:ea typeface="ＭＳ Ｐゴシック" panose="020B0600070205080204" pitchFamily="50" charset="-128"/>
            </a:rPr>
            <a:t>円少なくなっている。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前年度と比べ増減が多かった主なものは、民生費で</a:t>
          </a:r>
          <a:r>
            <a:rPr kumimoji="1" lang="en-US" altLang="ja-JP" sz="1300">
              <a:latin typeface="ＭＳ Ｐゴシック" panose="020B0600070205080204" pitchFamily="50" charset="-128"/>
              <a:ea typeface="ＭＳ Ｐゴシック" panose="020B0600070205080204" pitchFamily="50" charset="-128"/>
            </a:rPr>
            <a:t>34,026</a:t>
          </a:r>
          <a:r>
            <a:rPr kumimoji="1" lang="ja-JP" altLang="en-US" sz="1300">
              <a:latin typeface="ＭＳ Ｐゴシック" panose="020B0600070205080204" pitchFamily="50" charset="-128"/>
              <a:ea typeface="ＭＳ Ｐゴシック" panose="020B0600070205080204" pitchFamily="50" charset="-128"/>
            </a:rPr>
            <a:t>円減少している。これは令和４年度に実施した、こども園統合事業費（保育部分）の完了による皆減が主な要因である</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総務費は</a:t>
          </a:r>
          <a:r>
            <a:rPr kumimoji="1" lang="en-US" altLang="ja-JP" sz="1300">
              <a:latin typeface="ＭＳ Ｐゴシック" panose="020B0600070205080204" pitchFamily="50" charset="-128"/>
              <a:ea typeface="ＭＳ Ｐゴシック" panose="020B0600070205080204" pitchFamily="50" charset="-128"/>
            </a:rPr>
            <a:t>12,690</a:t>
          </a:r>
          <a:r>
            <a:rPr kumimoji="1" lang="ja-JP" altLang="en-US" sz="1300">
              <a:latin typeface="ＭＳ Ｐゴシック" panose="020B0600070205080204" pitchFamily="50" charset="-128"/>
              <a:ea typeface="ＭＳ Ｐゴシック" panose="020B0600070205080204" pitchFamily="50" charset="-128"/>
            </a:rPr>
            <a:t>円増加しているが、これは、支所庁舎の改修事業費が増加したことが主な要因である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300">
              <a:latin typeface="ＭＳ Ｐゴシック" panose="020B0600070205080204" pitchFamily="50" charset="-128"/>
              <a:ea typeface="ＭＳ Ｐゴシック" panose="020B0600070205080204" pitchFamily="50" charset="-128"/>
            </a:rPr>
            <a:t>教育費は</a:t>
          </a:r>
          <a:r>
            <a:rPr kumimoji="1" lang="en-US" altLang="ja-JP" sz="1300">
              <a:latin typeface="ＭＳ Ｐゴシック" panose="020B0600070205080204" pitchFamily="50" charset="-128"/>
              <a:ea typeface="ＭＳ Ｐゴシック" panose="020B0600070205080204" pitchFamily="50" charset="-128"/>
            </a:rPr>
            <a:t>9,227</a:t>
          </a:r>
          <a:r>
            <a:rPr kumimoji="1" lang="ja-JP" altLang="en-US" sz="1300">
              <a:latin typeface="ＭＳ Ｐゴシック" panose="020B0600070205080204" pitchFamily="50" charset="-128"/>
              <a:ea typeface="ＭＳ Ｐゴシック" panose="020B0600070205080204" pitchFamily="50" charset="-128"/>
            </a:rPr>
            <a:t>円増加しているが、四条公民館の改築事業の実施が主な要因である。</a:t>
          </a:r>
        </a:p>
        <a:p>
          <a:r>
            <a:rPr kumimoji="1" lang="ja-JP" altLang="en-US" sz="1300">
              <a:latin typeface="ＭＳ Ｐゴシック" panose="020B0600070205080204" pitchFamily="50" charset="-128"/>
              <a:ea typeface="ＭＳ Ｐゴシック" panose="020B0600070205080204" pitchFamily="50" charset="-128"/>
            </a:rPr>
            <a:t>公債費は令和４年度で償還が完了した町債もあり、元利償還金が減少したことから、</a:t>
          </a:r>
          <a:r>
            <a:rPr kumimoji="1" lang="en-US" altLang="ja-JP" sz="1300">
              <a:latin typeface="ＭＳ Ｐゴシック" panose="020B0600070205080204" pitchFamily="50" charset="-128"/>
              <a:ea typeface="ＭＳ Ｐゴシック" panose="020B0600070205080204" pitchFamily="50" charset="-128"/>
            </a:rPr>
            <a:t>8,897</a:t>
          </a:r>
          <a:r>
            <a:rPr kumimoji="1" lang="ja-JP" altLang="en-US" sz="1300">
              <a:latin typeface="ＭＳ Ｐゴシック" panose="020B0600070205080204" pitchFamily="50" charset="-128"/>
              <a:ea typeface="ＭＳ Ｐゴシック" panose="020B0600070205080204" pitchFamily="50" charset="-128"/>
            </a:rPr>
            <a:t>円減少した。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香川県まんのう町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実質収支額は継続的に黒字を確保している。実質単年度収支については、赤字、黒字を交互に繰り返していたが、令和５年度は、単年度収支の赤字を補えるだけの財政調整基金の積立額を確保できなかった為、２年連続しての赤字となった。財政調整基金の残高は</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千</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百万円で、前年度比</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百万円の増となったが、標準財政規模も増加した為、標準財政規模に占める比率は、前年度と比べ</a:t>
          </a:r>
          <a:r>
            <a:rPr kumimoji="1" lang="en-US" altLang="ja-JP" sz="1100">
              <a:latin typeface="ＭＳ ゴシック" pitchFamily="49" charset="-128"/>
              <a:ea typeface="ＭＳ ゴシック" pitchFamily="49" charset="-128"/>
            </a:rPr>
            <a:t>0.16%</a:t>
          </a:r>
          <a:r>
            <a:rPr kumimoji="1" lang="ja-JP" altLang="en-US" sz="1100">
              <a:latin typeface="ＭＳ ゴシック" pitchFamily="49" charset="-128"/>
              <a:ea typeface="ＭＳ ゴシック" pitchFamily="49" charset="-128"/>
            </a:rPr>
            <a:t>減の</a:t>
          </a:r>
          <a:r>
            <a:rPr kumimoji="1" lang="en-US" altLang="ja-JP" sz="1100">
              <a:latin typeface="ＭＳ ゴシック" pitchFamily="49" charset="-128"/>
              <a:ea typeface="ＭＳ ゴシック" pitchFamily="49" charset="-128"/>
            </a:rPr>
            <a:t>39.39%</a:t>
          </a:r>
          <a:r>
            <a:rPr kumimoji="1" lang="ja-JP" altLang="en-US" sz="1100">
              <a:latin typeface="ＭＳ ゴシック" pitchFamily="49" charset="-128"/>
              <a:ea typeface="ＭＳ ゴシック" pitchFamily="49" charset="-128"/>
            </a:rPr>
            <a:t>となった。人口一人当たりの財政調整基金残高は、約</a:t>
          </a:r>
          <a:r>
            <a:rPr kumimoji="1" lang="en-US" altLang="ja-JP" sz="1100">
              <a:latin typeface="ＭＳ ゴシック" pitchFamily="49" charset="-128"/>
              <a:ea typeface="ＭＳ ゴシック" pitchFamily="49" charset="-128"/>
            </a:rPr>
            <a:t>16</a:t>
          </a:r>
          <a:r>
            <a:rPr kumimoji="1" lang="ja-JP" altLang="en-US" sz="1100">
              <a:latin typeface="ＭＳ ゴシック" pitchFamily="49" charset="-128"/>
              <a:ea typeface="ＭＳ ゴシック" pitchFamily="49" charset="-128"/>
            </a:rPr>
            <a:t>万円となっている。前年度の類似団体の標準財政規模に対する財政調整基金割合の平均は</a:t>
          </a:r>
          <a:r>
            <a:rPr kumimoji="1" lang="en-US" altLang="ja-JP" sz="1100">
              <a:latin typeface="ＭＳ ゴシック" pitchFamily="49" charset="-128"/>
              <a:ea typeface="ＭＳ ゴシック" pitchFamily="49" charset="-128"/>
            </a:rPr>
            <a:t>41.0%</a:t>
          </a:r>
          <a:r>
            <a:rPr kumimoji="1" lang="ja-JP" altLang="en-US" sz="1100">
              <a:latin typeface="ＭＳ ゴシック" pitchFamily="49" charset="-128"/>
              <a:ea typeface="ＭＳ ゴシック" pitchFamily="49" charset="-128"/>
            </a:rPr>
            <a:t>、人口一人当たりの財政調整基金残高の平均は</a:t>
          </a:r>
          <a:r>
            <a:rPr kumimoji="1" lang="en-US" altLang="ja-JP" sz="1100">
              <a:latin typeface="ＭＳ ゴシック" pitchFamily="49" charset="-128"/>
              <a:ea typeface="ＭＳ ゴシック" pitchFamily="49" charset="-128"/>
            </a:rPr>
            <a:t>14.6</a:t>
          </a:r>
          <a:r>
            <a:rPr kumimoji="1" lang="ja-JP" altLang="en-US" sz="1100">
              <a:latin typeface="ＭＳ ゴシック" pitchFamily="49" charset="-128"/>
              <a:ea typeface="ＭＳ ゴシック" pitchFamily="49" charset="-128"/>
            </a:rPr>
            <a:t>万円となっており、本町の財政調整基金積立額は高いものではなく、平均的なものである。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香川県まんのう町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一般会計をはじめ、全ての会計で赤字は生じていない。今後とも赤字が発生しないよう経費の節減に取り組んでいく。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12505615</v>
      </c>
      <c r="BO4" s="462"/>
      <c r="BP4" s="462"/>
      <c r="BQ4" s="462"/>
      <c r="BR4" s="462"/>
      <c r="BS4" s="462"/>
      <c r="BT4" s="462"/>
      <c r="BU4" s="463"/>
      <c r="BV4" s="461">
        <v>13031543</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4.4000000000000004</v>
      </c>
      <c r="CU4" s="602"/>
      <c r="CV4" s="602"/>
      <c r="CW4" s="602"/>
      <c r="CX4" s="602"/>
      <c r="CY4" s="602"/>
      <c r="CZ4" s="602"/>
      <c r="DA4" s="603"/>
      <c r="DB4" s="601">
        <v>5.5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12072647</v>
      </c>
      <c r="BO5" s="433"/>
      <c r="BP5" s="433"/>
      <c r="BQ5" s="433"/>
      <c r="BR5" s="433"/>
      <c r="BS5" s="433"/>
      <c r="BT5" s="433"/>
      <c r="BU5" s="434"/>
      <c r="BV5" s="432">
        <v>12554603</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85.8</v>
      </c>
      <c r="CU5" s="430"/>
      <c r="CV5" s="430"/>
      <c r="CW5" s="430"/>
      <c r="CX5" s="430"/>
      <c r="CY5" s="430"/>
      <c r="CZ5" s="430"/>
      <c r="DA5" s="431"/>
      <c r="DB5" s="429">
        <v>88.3</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432968</v>
      </c>
      <c r="BO6" s="433"/>
      <c r="BP6" s="433"/>
      <c r="BQ6" s="433"/>
      <c r="BR6" s="433"/>
      <c r="BS6" s="433"/>
      <c r="BT6" s="433"/>
      <c r="BU6" s="434"/>
      <c r="BV6" s="432">
        <v>476940</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86.3</v>
      </c>
      <c r="CU6" s="576"/>
      <c r="CV6" s="576"/>
      <c r="CW6" s="576"/>
      <c r="CX6" s="576"/>
      <c r="CY6" s="576"/>
      <c r="CZ6" s="576"/>
      <c r="DA6" s="577"/>
      <c r="DB6" s="575">
        <v>89.3</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124489</v>
      </c>
      <c r="BO7" s="433"/>
      <c r="BP7" s="433"/>
      <c r="BQ7" s="433"/>
      <c r="BR7" s="433"/>
      <c r="BS7" s="433"/>
      <c r="BT7" s="433"/>
      <c r="BU7" s="434"/>
      <c r="BV7" s="432">
        <v>93827</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7040056</v>
      </c>
      <c r="CU7" s="433"/>
      <c r="CV7" s="433"/>
      <c r="CW7" s="433"/>
      <c r="CX7" s="433"/>
      <c r="CY7" s="433"/>
      <c r="CZ7" s="433"/>
      <c r="DA7" s="434"/>
      <c r="DB7" s="432">
        <v>6994695</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308479</v>
      </c>
      <c r="BO8" s="433"/>
      <c r="BP8" s="433"/>
      <c r="BQ8" s="433"/>
      <c r="BR8" s="433"/>
      <c r="BS8" s="433"/>
      <c r="BT8" s="433"/>
      <c r="BU8" s="434"/>
      <c r="BV8" s="432">
        <v>383113</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0.34</v>
      </c>
      <c r="CU8" s="536"/>
      <c r="CV8" s="536"/>
      <c r="CW8" s="536"/>
      <c r="CX8" s="536"/>
      <c r="CY8" s="536"/>
      <c r="CZ8" s="536"/>
      <c r="DA8" s="537"/>
      <c r="DB8" s="535">
        <v>0.34</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17401</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-74634</v>
      </c>
      <c r="BO9" s="433"/>
      <c r="BP9" s="433"/>
      <c r="BQ9" s="433"/>
      <c r="BR9" s="433"/>
      <c r="BS9" s="433"/>
      <c r="BT9" s="433"/>
      <c r="BU9" s="434"/>
      <c r="BV9" s="432">
        <v>46102</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15.8</v>
      </c>
      <c r="CU9" s="430"/>
      <c r="CV9" s="430"/>
      <c r="CW9" s="430"/>
      <c r="CX9" s="430"/>
      <c r="CY9" s="430"/>
      <c r="CZ9" s="430"/>
      <c r="DA9" s="431"/>
      <c r="DB9" s="429">
        <v>18.2</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18377</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246706</v>
      </c>
      <c r="BO10" s="433"/>
      <c r="BP10" s="433"/>
      <c r="BQ10" s="433"/>
      <c r="BR10" s="433"/>
      <c r="BS10" s="433"/>
      <c r="BT10" s="433"/>
      <c r="BU10" s="434"/>
      <c r="BV10" s="432">
        <v>236908</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17350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240000</v>
      </c>
      <c r="BO12" s="433"/>
      <c r="BP12" s="433"/>
      <c r="BQ12" s="433"/>
      <c r="BR12" s="433"/>
      <c r="BS12" s="433"/>
      <c r="BT12" s="433"/>
      <c r="BU12" s="434"/>
      <c r="BV12" s="432">
        <v>523000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17130</v>
      </c>
      <c r="S13" s="520"/>
      <c r="T13" s="520"/>
      <c r="U13" s="520"/>
      <c r="V13" s="521"/>
      <c r="W13" s="522" t="s">
        <v>131</v>
      </c>
      <c r="X13" s="418"/>
      <c r="Y13" s="418"/>
      <c r="Z13" s="418"/>
      <c r="AA13" s="418"/>
      <c r="AB13" s="419"/>
      <c r="AC13" s="385">
        <v>997</v>
      </c>
      <c r="AD13" s="386"/>
      <c r="AE13" s="386"/>
      <c r="AF13" s="386"/>
      <c r="AG13" s="387"/>
      <c r="AH13" s="385">
        <v>1134</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-67928</v>
      </c>
      <c r="BO13" s="433"/>
      <c r="BP13" s="433"/>
      <c r="BQ13" s="433"/>
      <c r="BR13" s="433"/>
      <c r="BS13" s="433"/>
      <c r="BT13" s="433"/>
      <c r="BU13" s="434"/>
      <c r="BV13" s="432">
        <v>-239990</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8.4</v>
      </c>
      <c r="CU13" s="430"/>
      <c r="CV13" s="430"/>
      <c r="CW13" s="430"/>
      <c r="CX13" s="430"/>
      <c r="CY13" s="430"/>
      <c r="CZ13" s="430"/>
      <c r="DA13" s="431"/>
      <c r="DB13" s="429">
        <v>8.6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17610</v>
      </c>
      <c r="S14" s="520"/>
      <c r="T14" s="520"/>
      <c r="U14" s="520"/>
      <c r="V14" s="521"/>
      <c r="W14" s="523"/>
      <c r="X14" s="421"/>
      <c r="Y14" s="421"/>
      <c r="Z14" s="421"/>
      <c r="AA14" s="421"/>
      <c r="AB14" s="422"/>
      <c r="AC14" s="512">
        <v>12</v>
      </c>
      <c r="AD14" s="513"/>
      <c r="AE14" s="513"/>
      <c r="AF14" s="513"/>
      <c r="AG14" s="514"/>
      <c r="AH14" s="512">
        <v>13</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17411</v>
      </c>
      <c r="S15" s="520"/>
      <c r="T15" s="520"/>
      <c r="U15" s="520"/>
      <c r="V15" s="521"/>
      <c r="W15" s="522" t="s">
        <v>137</v>
      </c>
      <c r="X15" s="418"/>
      <c r="Y15" s="418"/>
      <c r="Z15" s="418"/>
      <c r="AA15" s="418"/>
      <c r="AB15" s="419"/>
      <c r="AC15" s="385">
        <v>2337</v>
      </c>
      <c r="AD15" s="386"/>
      <c r="AE15" s="386"/>
      <c r="AF15" s="386"/>
      <c r="AG15" s="387"/>
      <c r="AH15" s="385">
        <v>2501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2209251</v>
      </c>
      <c r="BO15" s="462"/>
      <c r="BP15" s="462"/>
      <c r="BQ15" s="462"/>
      <c r="BR15" s="462"/>
      <c r="BS15" s="462"/>
      <c r="BT15" s="462"/>
      <c r="BU15" s="463"/>
      <c r="BV15" s="461">
        <v>2228280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28.2</v>
      </c>
      <c r="AD16" s="513"/>
      <c r="AE16" s="513"/>
      <c r="AF16" s="513"/>
      <c r="AG16" s="514"/>
      <c r="AH16" s="512">
        <v>28.8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6446965</v>
      </c>
      <c r="BO16" s="433"/>
      <c r="BP16" s="433"/>
      <c r="BQ16" s="433"/>
      <c r="BR16" s="433"/>
      <c r="BS16" s="433"/>
      <c r="BT16" s="433"/>
      <c r="BU16" s="434"/>
      <c r="BV16" s="432">
        <v>6353522</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4958</v>
      </c>
      <c r="AD17" s="386"/>
      <c r="AE17" s="386"/>
      <c r="AF17" s="386"/>
      <c r="AG17" s="387"/>
      <c r="AH17" s="385">
        <v>5064</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2765700</v>
      </c>
      <c r="BO17" s="433"/>
      <c r="BP17" s="433"/>
      <c r="BQ17" s="433"/>
      <c r="BR17" s="433"/>
      <c r="BS17" s="433"/>
      <c r="BT17" s="433"/>
      <c r="BU17" s="434"/>
      <c r="BV17" s="432">
        <v>2795463</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194.45</v>
      </c>
      <c r="M18" s="485"/>
      <c r="N18" s="485"/>
      <c r="O18" s="485"/>
      <c r="P18" s="485"/>
      <c r="Q18" s="485"/>
      <c r="R18" s="486"/>
      <c r="S18" s="486"/>
      <c r="T18" s="486"/>
      <c r="U18" s="486"/>
      <c r="V18" s="487"/>
      <c r="W18" s="503"/>
      <c r="X18" s="504"/>
      <c r="Y18" s="504"/>
      <c r="Z18" s="504"/>
      <c r="AA18" s="504"/>
      <c r="AB18" s="528"/>
      <c r="AC18" s="402">
        <v>59.8</v>
      </c>
      <c r="AD18" s="403"/>
      <c r="AE18" s="403"/>
      <c r="AF18" s="403"/>
      <c r="AG18" s="488"/>
      <c r="AH18" s="402">
        <v>58.2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6090327</v>
      </c>
      <c r="BO18" s="433"/>
      <c r="BP18" s="433"/>
      <c r="BQ18" s="433"/>
      <c r="BR18" s="433"/>
      <c r="BS18" s="433"/>
      <c r="BT18" s="433"/>
      <c r="BU18" s="434"/>
      <c r="BV18" s="432">
        <v>6195396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89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8872762</v>
      </c>
      <c r="BO19" s="433"/>
      <c r="BP19" s="433"/>
      <c r="BQ19" s="433"/>
      <c r="BR19" s="433"/>
      <c r="BS19" s="433"/>
      <c r="BT19" s="433"/>
      <c r="BU19" s="434"/>
      <c r="BV19" s="432">
        <v>8650710</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6531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12869467</v>
      </c>
      <c r="BO22" s="462"/>
      <c r="BP22" s="462"/>
      <c r="BQ22" s="462"/>
      <c r="BR22" s="462"/>
      <c r="BS22" s="462"/>
      <c r="BT22" s="462"/>
      <c r="BU22" s="463"/>
      <c r="BV22" s="461">
        <v>13008629</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8060118</v>
      </c>
      <c r="BO23" s="433"/>
      <c r="BP23" s="433"/>
      <c r="BQ23" s="433"/>
      <c r="BR23" s="433"/>
      <c r="BS23" s="433"/>
      <c r="BT23" s="433"/>
      <c r="BU23" s="434"/>
      <c r="BV23" s="432">
        <v>7926479</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7740</v>
      </c>
      <c r="R24" s="386"/>
      <c r="S24" s="386"/>
      <c r="T24" s="386"/>
      <c r="U24" s="386"/>
      <c r="V24" s="387"/>
      <c r="W24" s="475"/>
      <c r="X24" s="412"/>
      <c r="Y24" s="413"/>
      <c r="Z24" s="388" t="s">
        <v>162</v>
      </c>
      <c r="AA24" s="389"/>
      <c r="AB24" s="389"/>
      <c r="AC24" s="389"/>
      <c r="AD24" s="389"/>
      <c r="AE24" s="389"/>
      <c r="AF24" s="389"/>
      <c r="AG24" s="390"/>
      <c r="AH24" s="385">
        <v>160</v>
      </c>
      <c r="AI24" s="386"/>
      <c r="AJ24" s="386"/>
      <c r="AK24" s="386"/>
      <c r="AL24" s="387"/>
      <c r="AM24" s="385">
        <v>504960</v>
      </c>
      <c r="AN24" s="386"/>
      <c r="AO24" s="386"/>
      <c r="AP24" s="386"/>
      <c r="AQ24" s="386"/>
      <c r="AR24" s="387"/>
      <c r="AS24" s="385">
        <v>3156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9507569</v>
      </c>
      <c r="BO24" s="433"/>
      <c r="BP24" s="433"/>
      <c r="BQ24" s="433"/>
      <c r="BR24" s="433"/>
      <c r="BS24" s="433"/>
      <c r="BT24" s="433"/>
      <c r="BU24" s="434"/>
      <c r="BV24" s="432">
        <v>9279573</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5980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3907560</v>
      </c>
      <c r="BO25" s="462"/>
      <c r="BP25" s="462"/>
      <c r="BQ25" s="462"/>
      <c r="BR25" s="462"/>
      <c r="BS25" s="462"/>
      <c r="BT25" s="462"/>
      <c r="BU25" s="463"/>
      <c r="BV25" s="461">
        <v>4204808</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5640</v>
      </c>
      <c r="R26" s="386"/>
      <c r="S26" s="386"/>
      <c r="T26" s="386"/>
      <c r="U26" s="386"/>
      <c r="V26" s="387"/>
      <c r="W26" s="475"/>
      <c r="X26" s="412"/>
      <c r="Y26" s="413"/>
      <c r="Z26" s="388" t="s">
        <v>168</v>
      </c>
      <c r="AA26" s="443"/>
      <c r="AB26" s="443"/>
      <c r="AC26" s="443"/>
      <c r="AD26" s="443"/>
      <c r="AE26" s="443"/>
      <c r="AF26" s="443"/>
      <c r="AG26" s="444"/>
      <c r="AH26" s="385">
        <v>7</v>
      </c>
      <c r="AI26" s="386"/>
      <c r="AJ26" s="386"/>
      <c r="AK26" s="386"/>
      <c r="AL26" s="387"/>
      <c r="AM26" s="385">
        <v>24388</v>
      </c>
      <c r="AN26" s="386"/>
      <c r="AO26" s="386"/>
      <c r="AP26" s="386"/>
      <c r="AQ26" s="386"/>
      <c r="AR26" s="387"/>
      <c r="AS26" s="385">
        <v>3484</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47612</v>
      </c>
      <c r="BO26" s="433"/>
      <c r="BP26" s="433"/>
      <c r="BQ26" s="433"/>
      <c r="BR26" s="433"/>
      <c r="BS26" s="433"/>
      <c r="BT26" s="433"/>
      <c r="BU26" s="434"/>
      <c r="BV26" s="432">
        <v>48886</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3280</v>
      </c>
      <c r="R27" s="386"/>
      <c r="S27" s="386"/>
      <c r="T27" s="386"/>
      <c r="U27" s="386"/>
      <c r="V27" s="387"/>
      <c r="W27" s="475"/>
      <c r="X27" s="412"/>
      <c r="Y27" s="413"/>
      <c r="Z27" s="388" t="s">
        <v>171</v>
      </c>
      <c r="AA27" s="389"/>
      <c r="AB27" s="389"/>
      <c r="AC27" s="389"/>
      <c r="AD27" s="389"/>
      <c r="AE27" s="389"/>
      <c r="AF27" s="389"/>
      <c r="AG27" s="390"/>
      <c r="AH27" s="385">
        <v>36</v>
      </c>
      <c r="AI27" s="386"/>
      <c r="AJ27" s="386"/>
      <c r="AK27" s="386"/>
      <c r="AL27" s="387"/>
      <c r="AM27" s="385">
        <v>100430</v>
      </c>
      <c r="AN27" s="386"/>
      <c r="AO27" s="386"/>
      <c r="AP27" s="386"/>
      <c r="AQ27" s="386"/>
      <c r="AR27" s="387"/>
      <c r="AS27" s="385">
        <v>2790</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281584</v>
      </c>
      <c r="BO27" s="467"/>
      <c r="BP27" s="467"/>
      <c r="BQ27" s="467"/>
      <c r="BR27" s="467"/>
      <c r="BS27" s="467"/>
      <c r="BT27" s="467"/>
      <c r="BU27" s="468"/>
      <c r="BV27" s="466">
        <v>281443</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2990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2772867</v>
      </c>
      <c r="BO28" s="462"/>
      <c r="BP28" s="462"/>
      <c r="BQ28" s="462"/>
      <c r="BR28" s="462"/>
      <c r="BS28" s="462"/>
      <c r="BT28" s="462"/>
      <c r="BU28" s="463"/>
      <c r="BV28" s="461">
        <v>2766161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14</v>
      </c>
      <c r="M29" s="386"/>
      <c r="N29" s="386"/>
      <c r="O29" s="386"/>
      <c r="P29" s="387"/>
      <c r="Q29" s="385">
        <v>2840</v>
      </c>
      <c r="R29" s="386"/>
      <c r="S29" s="386"/>
      <c r="T29" s="386"/>
      <c r="U29" s="386"/>
      <c r="V29" s="387"/>
      <c r="W29" s="476"/>
      <c r="X29" s="477"/>
      <c r="Y29" s="478"/>
      <c r="Z29" s="388" t="s">
        <v>177</v>
      </c>
      <c r="AA29" s="389"/>
      <c r="AB29" s="389"/>
      <c r="AC29" s="389"/>
      <c r="AD29" s="389"/>
      <c r="AE29" s="389"/>
      <c r="AF29" s="389"/>
      <c r="AG29" s="390"/>
      <c r="AH29" s="385">
        <v>196</v>
      </c>
      <c r="AI29" s="386"/>
      <c r="AJ29" s="386"/>
      <c r="AK29" s="386"/>
      <c r="AL29" s="387"/>
      <c r="AM29" s="385">
        <v>605390</v>
      </c>
      <c r="AN29" s="386"/>
      <c r="AO29" s="386"/>
      <c r="AP29" s="386"/>
      <c r="AQ29" s="386"/>
      <c r="AR29" s="387"/>
      <c r="AS29" s="385">
        <v>3089</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340760</v>
      </c>
      <c r="BO29" s="433"/>
      <c r="BP29" s="433"/>
      <c r="BQ29" s="433"/>
      <c r="BR29" s="433"/>
      <c r="BS29" s="433"/>
      <c r="BT29" s="433"/>
      <c r="BU29" s="434"/>
      <c r="BV29" s="432">
        <v>660539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97.3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2917814</v>
      </c>
      <c r="BO30" s="467"/>
      <c r="BP30" s="467"/>
      <c r="BQ30" s="467"/>
      <c r="BR30" s="467"/>
      <c r="BS30" s="467"/>
      <c r="BT30" s="467"/>
      <c r="BU30" s="468"/>
      <c r="BV30" s="466">
        <v>2937483</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5</v>
      </c>
      <c r="BF34" s="380"/>
      <c r="BG34" s="381" t="str">
        <f>IF('各会計、関係団体の財政状況及び健全化判断比率'!B31="","",'各会計、関係団体の財政状況及び健全化判断比率'!B31)</f>
        <v>下水道特別会計</v>
      </c>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仲多度南部消防組合</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（一財）ことなみ振興公社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6</v>
      </c>
      <c r="BF35" s="380"/>
      <c r="BG35" s="381" t="str">
        <f>IF('各会計、関係団体の財政状況及び健全化判断比率'!B32="","",'各会計、関係団体の財政状況及び健全化判断比率'!B32)</f>
        <v>農業集落排水特別会計</v>
      </c>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香川県市町総合事務組合</v>
      </c>
      <c r="BZ35" s="381"/>
      <c r="CA35" s="381"/>
      <c r="CB35" s="381"/>
      <c r="CC35" s="381"/>
      <c r="CD35" s="381"/>
      <c r="CE35" s="381"/>
      <c r="CF35" s="381"/>
      <c r="CG35" s="381"/>
      <c r="CH35" s="381"/>
      <c r="CI35" s="381"/>
      <c r="CJ35" s="381"/>
      <c r="CK35" s="381"/>
      <c r="CL35" s="381"/>
      <c r="CM35" s="381"/>
      <c r="CN35" s="175"/>
      <c r="CO35" s="380">
        <f t="shared" ref="CO35:CO43" si="3">IF(CQ35="","",CO34+1)</f>
        <v>19</v>
      </c>
      <c r="CP35" s="380"/>
      <c r="CQ35" s="381" t="str">
        <f>IF('各会計、関係団体の財政状況及び健全化判断比率'!BS8="","",'各会計、関係団体の財政状況及び健全化判断比率'!BS8)</f>
        <v>㈲仲南振興公社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7</v>
      </c>
      <c r="BF36" s="380"/>
      <c r="BG36" s="381" t="str">
        <f>IF('各会計、関係団体の財政状況及び健全化判断比率'!B33="","",'各会計、関係団体の財政状況及び健全化判断比率'!B33)</f>
        <v>浄化槽整備推進事業特別会計</v>
      </c>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香川県後期高齢者医療広域連合（一般会計）</v>
      </c>
      <c r="BZ36" s="381"/>
      <c r="CA36" s="381"/>
      <c r="CB36" s="381"/>
      <c r="CC36" s="381"/>
      <c r="CD36" s="381"/>
      <c r="CE36" s="381"/>
      <c r="CF36" s="381"/>
      <c r="CG36" s="381"/>
      <c r="CH36" s="381"/>
      <c r="CI36" s="381"/>
      <c r="CJ36" s="381"/>
      <c r="CK36" s="381"/>
      <c r="CL36" s="381"/>
      <c r="CM36" s="381"/>
      <c r="CN36" s="175"/>
      <c r="CO36" s="380">
        <f t="shared" si="3"/>
        <v>20</v>
      </c>
      <c r="CP36" s="380"/>
      <c r="CQ36" s="381" t="str">
        <f>IF('各会計、関係団体の財政状況及び健全化判断比率'!BS9="","",'各会計、関係団体の財政状況及び健全化判断比率'!BS9)</f>
        <v>㈱グリーンパークまんのう</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香川県後期高齢者医療広域連合（後期高齢者医療事業）</v>
      </c>
      <c r="BZ37" s="381"/>
      <c r="CA37" s="381"/>
      <c r="CB37" s="381"/>
      <c r="CC37" s="381"/>
      <c r="CD37" s="381"/>
      <c r="CE37" s="381"/>
      <c r="CF37" s="381"/>
      <c r="CG37" s="381"/>
      <c r="CH37" s="381"/>
      <c r="CI37" s="381"/>
      <c r="CJ37" s="381"/>
      <c r="CK37" s="381"/>
      <c r="CL37" s="381"/>
      <c r="CM37" s="381"/>
      <c r="CN37" s="175"/>
      <c r="CO37" s="380">
        <f t="shared" si="3"/>
        <v>21</v>
      </c>
      <c r="CP37" s="380"/>
      <c r="CQ37" s="381" t="str">
        <f>IF('各会計、関係団体の財政状況及び健全化判断比率'!BS10="","",'各会計、関係団体の財政状況及び健全化判断比率'!BS10)</f>
        <v>まんのう町土地開発公社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〇</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香川県中部ボートレース事業組合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中讃広域行政事務組合（一般会計）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中讃広域行政事務組合（仲善クリーンセンター）</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中讃広域行政事務組合（瀬戸グリーンセンター）</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16</v>
      </c>
      <c r="BX42" s="380"/>
      <c r="BY42" s="381" t="str">
        <f>IF('各会計、関係団体の財政状況及び健全化判断比率'!B76="","",'各会計、関係団体の財政状況及び健全化判断比率'!B76)</f>
        <v>中讃広域行政事務組合（クリントピア丸亀）</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17</v>
      </c>
      <c r="BX43" s="380"/>
      <c r="BY43" s="381" t="str">
        <f>IF('各会計、関係団体の財政状況及び健全化判断比率'!B77="","",'各会計、関係団体の財政状況及び健全化判断比率'!B77)</f>
        <v>まんのう町外二ヶ市町(十郷地区)山林組合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dELXYZp9lE2YTj10g4V4YD7/tFLCdOjXe9XZ7ASE6Gg7CxckHSjkkmnnmCLs0Ypg84smAS6XcF5JFhArK0X8ig==" saltValue="mXguke41nbQc4ICZXyHz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4" t="s">
        <v>533</v>
      </c>
      <c r="D34" s="1164"/>
      <c r="E34" s="1165"/>
      <c r="F34" s="32">
        <v>5.62</v>
      </c>
      <c r="G34" s="33">
        <v>6.66</v>
      </c>
      <c r="H34" s="33">
        <v>6.05</v>
      </c>
      <c r="I34" s="33">
        <v>7.14</v>
      </c>
      <c r="J34" s="34">
        <v>6.16</v>
      </c>
      <c r="K34" s="22"/>
      <c r="L34" s="22"/>
      <c r="M34" s="22"/>
      <c r="N34" s="22"/>
      <c r="O34" s="22"/>
      <c r="P34" s="22"/>
    </row>
    <row r="35" spans="1:16" ht="39" customHeight="1" x14ac:dyDescent="0.2">
      <c r="A35" s="22"/>
      <c r="B35" s="35"/>
      <c r="C35" s="1160" t="s">
        <v>534</v>
      </c>
      <c r="D35" s="1160"/>
      <c r="E35" s="1161"/>
      <c r="F35" s="36">
        <v>0.06</v>
      </c>
      <c r="G35" s="37">
        <v>0.05</v>
      </c>
      <c r="H35" s="37">
        <v>0.1</v>
      </c>
      <c r="I35" s="37">
        <v>0.62</v>
      </c>
      <c r="J35" s="38">
        <v>1.87</v>
      </c>
      <c r="K35" s="22"/>
      <c r="L35" s="22"/>
      <c r="M35" s="22"/>
      <c r="N35" s="22"/>
      <c r="O35" s="22"/>
      <c r="P35" s="22"/>
    </row>
    <row r="36" spans="1:16" ht="39" customHeight="1" x14ac:dyDescent="0.2">
      <c r="A36" s="22"/>
      <c r="B36" s="35"/>
      <c r="C36" s="1160" t="s">
        <v>535</v>
      </c>
      <c r="D36" s="1160"/>
      <c r="E36" s="1161"/>
      <c r="F36" s="36">
        <v>2.4500000000000002</v>
      </c>
      <c r="G36" s="37">
        <v>1.44</v>
      </c>
      <c r="H36" s="37">
        <v>1.7</v>
      </c>
      <c r="I36" s="37">
        <v>0.44</v>
      </c>
      <c r="J36" s="38">
        <v>0.23</v>
      </c>
      <c r="K36" s="22"/>
      <c r="L36" s="22"/>
      <c r="M36" s="22"/>
      <c r="N36" s="22"/>
      <c r="O36" s="22"/>
      <c r="P36" s="22"/>
    </row>
    <row r="37" spans="1:16" ht="39" customHeight="1" x14ac:dyDescent="0.2">
      <c r="A37" s="22"/>
      <c r="B37" s="35"/>
      <c r="C37" s="1160" t="s">
        <v>536</v>
      </c>
      <c r="D37" s="1160"/>
      <c r="E37" s="1161"/>
      <c r="F37" s="36">
        <v>0.13</v>
      </c>
      <c r="G37" s="37">
        <v>0.09</v>
      </c>
      <c r="H37" s="37">
        <v>0.03</v>
      </c>
      <c r="I37" s="37">
        <v>0.09</v>
      </c>
      <c r="J37" s="38">
        <v>0.15</v>
      </c>
      <c r="K37" s="22"/>
      <c r="L37" s="22"/>
      <c r="M37" s="22"/>
      <c r="N37" s="22"/>
      <c r="O37" s="22"/>
      <c r="P37" s="22"/>
    </row>
    <row r="38" spans="1:16" ht="39" customHeight="1" x14ac:dyDescent="0.2">
      <c r="A38" s="22"/>
      <c r="B38" s="35"/>
      <c r="C38" s="1160" t="s">
        <v>537</v>
      </c>
      <c r="D38" s="1160"/>
      <c r="E38" s="1161"/>
      <c r="F38" s="36">
        <v>0.01</v>
      </c>
      <c r="G38" s="37">
        <v>0.01</v>
      </c>
      <c r="H38" s="37">
        <v>0</v>
      </c>
      <c r="I38" s="37">
        <v>0.01</v>
      </c>
      <c r="J38" s="38">
        <v>0.06</v>
      </c>
      <c r="K38" s="22"/>
      <c r="L38" s="22"/>
      <c r="M38" s="22"/>
      <c r="N38" s="22"/>
      <c r="O38" s="22"/>
      <c r="P38" s="22"/>
    </row>
    <row r="39" spans="1:16" ht="39" customHeight="1" x14ac:dyDescent="0.2">
      <c r="A39" s="22"/>
      <c r="B39" s="35"/>
      <c r="C39" s="1160" t="s">
        <v>538</v>
      </c>
      <c r="D39" s="1160"/>
      <c r="E39" s="1161"/>
      <c r="F39" s="36">
        <v>0</v>
      </c>
      <c r="G39" s="37">
        <v>0.09</v>
      </c>
      <c r="H39" s="37">
        <v>7.0000000000000007E-2</v>
      </c>
      <c r="I39" s="37">
        <v>0.01</v>
      </c>
      <c r="J39" s="38">
        <v>0.05</v>
      </c>
      <c r="K39" s="22"/>
      <c r="L39" s="22"/>
      <c r="M39" s="22"/>
      <c r="N39" s="22"/>
      <c r="O39" s="22"/>
      <c r="P39" s="22"/>
    </row>
    <row r="40" spans="1:16" ht="39" customHeight="1" x14ac:dyDescent="0.2">
      <c r="A40" s="22"/>
      <c r="B40" s="35"/>
      <c r="C40" s="1160" t="s">
        <v>539</v>
      </c>
      <c r="D40" s="1160"/>
      <c r="E40" s="1161"/>
      <c r="F40" s="36">
        <v>0</v>
      </c>
      <c r="G40" s="37">
        <v>0</v>
      </c>
      <c r="H40" s="37">
        <v>0</v>
      </c>
      <c r="I40" s="37">
        <v>0</v>
      </c>
      <c r="J40" s="38">
        <v>0</v>
      </c>
      <c r="K40" s="22"/>
      <c r="L40" s="22"/>
      <c r="M40" s="22"/>
      <c r="N40" s="22"/>
      <c r="O40" s="22"/>
      <c r="P40" s="22"/>
    </row>
    <row r="41" spans="1:16" ht="39" customHeight="1" x14ac:dyDescent="0.2">
      <c r="A41" s="22"/>
      <c r="B41" s="35"/>
      <c r="C41" s="1160"/>
      <c r="D41" s="1160"/>
      <c r="E41" s="1161"/>
      <c r="F41" s="36"/>
      <c r="G41" s="37"/>
      <c r="H41" s="37"/>
      <c r="I41" s="37"/>
      <c r="J41" s="38"/>
      <c r="K41" s="22"/>
      <c r="L41" s="22"/>
      <c r="M41" s="22"/>
      <c r="N41" s="22"/>
      <c r="O41" s="22"/>
      <c r="P41" s="22"/>
    </row>
    <row r="42" spans="1:16" ht="39" customHeight="1" x14ac:dyDescent="0.2">
      <c r="A42" s="22"/>
      <c r="B42" s="39"/>
      <c r="C42" s="1160" t="s">
        <v>540</v>
      </c>
      <c r="D42" s="1160"/>
      <c r="E42" s="1161"/>
      <c r="F42" s="36" t="s">
        <v>486</v>
      </c>
      <c r="G42" s="37" t="s">
        <v>486</v>
      </c>
      <c r="H42" s="37" t="s">
        <v>486</v>
      </c>
      <c r="I42" s="37" t="s">
        <v>486</v>
      </c>
      <c r="J42" s="38" t="s">
        <v>486</v>
      </c>
      <c r="K42" s="22"/>
      <c r="L42" s="22"/>
      <c r="M42" s="22"/>
      <c r="N42" s="22"/>
      <c r="O42" s="22"/>
      <c r="P42" s="22"/>
    </row>
    <row r="43" spans="1:16" ht="39" customHeight="1" thickBot="1" x14ac:dyDescent="0.25">
      <c r="A43" s="22"/>
      <c r="B43" s="40"/>
      <c r="C43" s="1162" t="s">
        <v>541</v>
      </c>
      <c r="D43" s="1162"/>
      <c r="E43" s="1163"/>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zCSATvCuxxBMmG2aVSJiOncoZAWlU8VJLWkbDSjnoTUFJiJE1zl1BqsbbH89oGvNn66fME2CHRv8ay36kh/uA==" saltValue="82oAIjtc8/QtzOLwBLvI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89" t="s">
        <v>9</v>
      </c>
      <c r="C45" s="1190"/>
      <c r="D45" s="56"/>
      <c r="E45" s="1195" t="s">
        <v>10</v>
      </c>
      <c r="F45" s="1195"/>
      <c r="G45" s="1195"/>
      <c r="H45" s="1195"/>
      <c r="I45" s="1195"/>
      <c r="J45" s="1196"/>
      <c r="K45" s="57">
        <v>1465</v>
      </c>
      <c r="L45" s="58">
        <v>1488</v>
      </c>
      <c r="M45" s="58">
        <v>1521</v>
      </c>
      <c r="N45" s="58">
        <v>1580</v>
      </c>
      <c r="O45" s="59">
        <v>1403</v>
      </c>
      <c r="P45" s="46"/>
      <c r="Q45" s="46"/>
      <c r="R45" s="46"/>
      <c r="S45" s="46"/>
      <c r="T45" s="46"/>
      <c r="U45" s="46"/>
    </row>
    <row r="46" spans="1:21" ht="30.75" customHeight="1" x14ac:dyDescent="0.2">
      <c r="A46" s="46"/>
      <c r="B46" s="1191"/>
      <c r="C46" s="1192"/>
      <c r="D46" s="60"/>
      <c r="E46" s="1168" t="s">
        <v>11</v>
      </c>
      <c r="F46" s="1168"/>
      <c r="G46" s="1168"/>
      <c r="H46" s="1168"/>
      <c r="I46" s="1168"/>
      <c r="J46" s="1169"/>
      <c r="K46" s="61" t="s">
        <v>486</v>
      </c>
      <c r="L46" s="62" t="s">
        <v>486</v>
      </c>
      <c r="M46" s="62" t="s">
        <v>486</v>
      </c>
      <c r="N46" s="62" t="s">
        <v>486</v>
      </c>
      <c r="O46" s="63" t="s">
        <v>486</v>
      </c>
      <c r="P46" s="46"/>
      <c r="Q46" s="46"/>
      <c r="R46" s="46"/>
      <c r="S46" s="46"/>
      <c r="T46" s="46"/>
      <c r="U46" s="46"/>
    </row>
    <row r="47" spans="1:21" ht="30.75" customHeight="1" x14ac:dyDescent="0.2">
      <c r="A47" s="46"/>
      <c r="B47" s="1191"/>
      <c r="C47" s="1192"/>
      <c r="D47" s="60"/>
      <c r="E47" s="1168" t="s">
        <v>12</v>
      </c>
      <c r="F47" s="1168"/>
      <c r="G47" s="1168"/>
      <c r="H47" s="1168"/>
      <c r="I47" s="1168"/>
      <c r="J47" s="1169"/>
      <c r="K47" s="61" t="s">
        <v>486</v>
      </c>
      <c r="L47" s="62" t="s">
        <v>486</v>
      </c>
      <c r="M47" s="62" t="s">
        <v>486</v>
      </c>
      <c r="N47" s="62" t="s">
        <v>486</v>
      </c>
      <c r="O47" s="63" t="s">
        <v>486</v>
      </c>
      <c r="P47" s="46"/>
      <c r="Q47" s="46"/>
      <c r="R47" s="46"/>
      <c r="S47" s="46"/>
      <c r="T47" s="46"/>
      <c r="U47" s="46"/>
    </row>
    <row r="48" spans="1:21" ht="30.75" customHeight="1" x14ac:dyDescent="0.2">
      <c r="A48" s="46"/>
      <c r="B48" s="1191"/>
      <c r="C48" s="1192"/>
      <c r="D48" s="60"/>
      <c r="E48" s="1168" t="s">
        <v>13</v>
      </c>
      <c r="F48" s="1168"/>
      <c r="G48" s="1168"/>
      <c r="H48" s="1168"/>
      <c r="I48" s="1168"/>
      <c r="J48" s="1169"/>
      <c r="K48" s="61">
        <v>127</v>
      </c>
      <c r="L48" s="62">
        <v>126</v>
      </c>
      <c r="M48" s="62">
        <v>121</v>
      </c>
      <c r="N48" s="62">
        <v>126</v>
      </c>
      <c r="O48" s="63">
        <v>123</v>
      </c>
      <c r="P48" s="46"/>
      <c r="Q48" s="46"/>
      <c r="R48" s="46"/>
      <c r="S48" s="46"/>
      <c r="T48" s="46"/>
      <c r="U48" s="46"/>
    </row>
    <row r="49" spans="1:21" ht="30.75" customHeight="1" x14ac:dyDescent="0.2">
      <c r="A49" s="46"/>
      <c r="B49" s="1191"/>
      <c r="C49" s="1192"/>
      <c r="D49" s="60"/>
      <c r="E49" s="1168" t="s">
        <v>14</v>
      </c>
      <c r="F49" s="1168"/>
      <c r="G49" s="1168"/>
      <c r="H49" s="1168"/>
      <c r="I49" s="1168"/>
      <c r="J49" s="1169"/>
      <c r="K49" s="61">
        <v>97</v>
      </c>
      <c r="L49" s="62">
        <v>97</v>
      </c>
      <c r="M49" s="62">
        <v>83</v>
      </c>
      <c r="N49" s="62">
        <v>74</v>
      </c>
      <c r="O49" s="63">
        <v>50</v>
      </c>
      <c r="P49" s="46"/>
      <c r="Q49" s="46"/>
      <c r="R49" s="46"/>
      <c r="S49" s="46"/>
      <c r="T49" s="46"/>
      <c r="U49" s="46"/>
    </row>
    <row r="50" spans="1:21" ht="30.75" customHeight="1" x14ac:dyDescent="0.2">
      <c r="A50" s="46"/>
      <c r="B50" s="1191"/>
      <c r="C50" s="1192"/>
      <c r="D50" s="60"/>
      <c r="E50" s="1168" t="s">
        <v>15</v>
      </c>
      <c r="F50" s="1168"/>
      <c r="G50" s="1168"/>
      <c r="H50" s="1168"/>
      <c r="I50" s="1168"/>
      <c r="J50" s="1169"/>
      <c r="K50" s="61">
        <v>10</v>
      </c>
      <c r="L50" s="62">
        <v>9</v>
      </c>
      <c r="M50" s="62">
        <v>9</v>
      </c>
      <c r="N50" s="62">
        <v>8</v>
      </c>
      <c r="O50" s="63">
        <v>8</v>
      </c>
      <c r="P50" s="46"/>
      <c r="Q50" s="46"/>
      <c r="R50" s="46"/>
      <c r="S50" s="46"/>
      <c r="T50" s="46"/>
      <c r="U50" s="46"/>
    </row>
    <row r="51" spans="1:21" ht="30.75" customHeight="1" x14ac:dyDescent="0.2">
      <c r="A51" s="46"/>
      <c r="B51" s="1193"/>
      <c r="C51" s="1194"/>
      <c r="D51" s="64"/>
      <c r="E51" s="1168" t="s">
        <v>16</v>
      </c>
      <c r="F51" s="1168"/>
      <c r="G51" s="1168"/>
      <c r="H51" s="1168"/>
      <c r="I51" s="1168"/>
      <c r="J51" s="1169"/>
      <c r="K51" s="61">
        <v>0</v>
      </c>
      <c r="L51" s="62" t="s">
        <v>486</v>
      </c>
      <c r="M51" s="62" t="s">
        <v>486</v>
      </c>
      <c r="N51" s="62" t="s">
        <v>486</v>
      </c>
      <c r="O51" s="63" t="s">
        <v>486</v>
      </c>
      <c r="P51" s="46"/>
      <c r="Q51" s="46"/>
      <c r="R51" s="46"/>
      <c r="S51" s="46"/>
      <c r="T51" s="46"/>
      <c r="U51" s="46"/>
    </row>
    <row r="52" spans="1:21" ht="30.75" customHeight="1" x14ac:dyDescent="0.2">
      <c r="A52" s="46"/>
      <c r="B52" s="1166" t="s">
        <v>17</v>
      </c>
      <c r="C52" s="1167"/>
      <c r="D52" s="64"/>
      <c r="E52" s="1168" t="s">
        <v>18</v>
      </c>
      <c r="F52" s="1168"/>
      <c r="G52" s="1168"/>
      <c r="H52" s="1168"/>
      <c r="I52" s="1168"/>
      <c r="J52" s="1169"/>
      <c r="K52" s="61">
        <v>1213</v>
      </c>
      <c r="L52" s="62">
        <v>1284</v>
      </c>
      <c r="M52" s="62">
        <v>1276</v>
      </c>
      <c r="N52" s="62">
        <v>1155</v>
      </c>
      <c r="O52" s="63">
        <v>1168</v>
      </c>
      <c r="P52" s="46"/>
      <c r="Q52" s="46"/>
      <c r="R52" s="46"/>
      <c r="S52" s="46"/>
      <c r="T52" s="46"/>
      <c r="U52" s="46"/>
    </row>
    <row r="53" spans="1:21" ht="30.75" customHeight="1" thickBot="1" x14ac:dyDescent="0.25">
      <c r="A53" s="46"/>
      <c r="B53" s="1170" t="s">
        <v>19</v>
      </c>
      <c r="C53" s="1171"/>
      <c r="D53" s="65"/>
      <c r="E53" s="1172" t="s">
        <v>20</v>
      </c>
      <c r="F53" s="1172"/>
      <c r="G53" s="1172"/>
      <c r="H53" s="1172"/>
      <c r="I53" s="1172"/>
      <c r="J53" s="1173"/>
      <c r="K53" s="66">
        <v>486</v>
      </c>
      <c r="L53" s="67">
        <v>436</v>
      </c>
      <c r="M53" s="67">
        <v>458</v>
      </c>
      <c r="N53" s="67">
        <v>633</v>
      </c>
      <c r="O53" s="68">
        <v>416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74" t="s">
        <v>24</v>
      </c>
      <c r="C58" s="1175"/>
      <c r="D58" s="1180" t="s">
        <v>25</v>
      </c>
      <c r="E58" s="1181"/>
      <c r="F58" s="1181"/>
      <c r="G58" s="1181"/>
      <c r="H58" s="1181"/>
      <c r="I58" s="1181"/>
      <c r="J58" s="1182"/>
      <c r="K58" s="81"/>
      <c r="L58" s="82"/>
      <c r="M58" s="82"/>
      <c r="N58" s="82"/>
      <c r="O58" s="83"/>
    </row>
    <row r="59" spans="1:21" ht="31.5" customHeight="1" x14ac:dyDescent="0.2">
      <c r="B59" s="1176"/>
      <c r="C59" s="1177"/>
      <c r="D59" s="1183" t="s">
        <v>26</v>
      </c>
      <c r="E59" s="1184"/>
      <c r="F59" s="1184"/>
      <c r="G59" s="1184"/>
      <c r="H59" s="1184"/>
      <c r="I59" s="1184"/>
      <c r="J59" s="1185"/>
      <c r="K59" s="84"/>
      <c r="L59" s="85"/>
      <c r="M59" s="85"/>
      <c r="N59" s="85"/>
      <c r="O59" s="86"/>
    </row>
    <row r="60" spans="1:21" ht="31.5" customHeight="1" thickBot="1" x14ac:dyDescent="0.25">
      <c r="B60" s="1178"/>
      <c r="C60" s="1179"/>
      <c r="D60" s="1186" t="s">
        <v>27</v>
      </c>
      <c r="E60" s="1187"/>
      <c r="F60" s="1187"/>
      <c r="G60" s="1187"/>
      <c r="H60" s="1187"/>
      <c r="I60" s="1187"/>
      <c r="J60" s="118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IJiJ9k24tCLKSVsmFCRgS0NWJqjZsA5i9aiCW8QJwnFPncWeLY4FZ2Bi5fUqJWz8m1Ctk5k9YPVpzluYXT7fA==" saltValue="v4ifq7tgHCHj8ZMiROeD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209" t="s">
        <v>30</v>
      </c>
      <c r="C41" s="1210"/>
      <c r="D41" s="103"/>
      <c r="E41" s="1211" t="s">
        <v>31</v>
      </c>
      <c r="F41" s="1211"/>
      <c r="G41" s="1211"/>
      <c r="H41" s="1212"/>
      <c r="I41" s="342">
        <v>12437</v>
      </c>
      <c r="J41" s="343">
        <v>12737</v>
      </c>
      <c r="K41" s="343">
        <v>12734</v>
      </c>
      <c r="L41" s="343">
        <v>13009</v>
      </c>
      <c r="M41" s="344">
        <v>12869</v>
      </c>
    </row>
    <row r="42" spans="2:13" ht="27.75" customHeight="1" x14ac:dyDescent="0.2">
      <c r="B42" s="1199"/>
      <c r="C42" s="1200"/>
      <c r="D42" s="104"/>
      <c r="E42" s="1203" t="s">
        <v>32</v>
      </c>
      <c r="F42" s="1203"/>
      <c r="G42" s="1203"/>
      <c r="H42" s="1204"/>
      <c r="I42" s="345">
        <v>9</v>
      </c>
      <c r="J42" s="346">
        <v>55</v>
      </c>
      <c r="K42" s="346">
        <v>47</v>
      </c>
      <c r="L42" s="346">
        <v>39</v>
      </c>
      <c r="M42" s="347">
        <v>98</v>
      </c>
    </row>
    <row r="43" spans="2:13" ht="27.75" customHeight="1" x14ac:dyDescent="0.2">
      <c r="B43" s="1199"/>
      <c r="C43" s="1200"/>
      <c r="D43" s="104"/>
      <c r="E43" s="1203" t="s">
        <v>33</v>
      </c>
      <c r="F43" s="1203"/>
      <c r="G43" s="1203"/>
      <c r="H43" s="1204"/>
      <c r="I43" s="345">
        <v>1125</v>
      </c>
      <c r="J43" s="346">
        <v>1031</v>
      </c>
      <c r="K43" s="346">
        <v>955</v>
      </c>
      <c r="L43" s="346">
        <v>902</v>
      </c>
      <c r="M43" s="347">
        <v>818</v>
      </c>
    </row>
    <row r="44" spans="2:13" ht="27.75" customHeight="1" x14ac:dyDescent="0.2">
      <c r="B44" s="1199"/>
      <c r="C44" s="1200"/>
      <c r="D44" s="104"/>
      <c r="E44" s="1203" t="s">
        <v>34</v>
      </c>
      <c r="F44" s="1203"/>
      <c r="G44" s="1203"/>
      <c r="H44" s="1204"/>
      <c r="I44" s="345">
        <v>1169</v>
      </c>
      <c r="J44" s="346">
        <v>1082</v>
      </c>
      <c r="K44" s="346">
        <v>893</v>
      </c>
      <c r="L44" s="346">
        <v>749</v>
      </c>
      <c r="M44" s="347">
        <v>564</v>
      </c>
    </row>
    <row r="45" spans="2:13" ht="27.75" customHeight="1" x14ac:dyDescent="0.2">
      <c r="B45" s="1199"/>
      <c r="C45" s="1200"/>
      <c r="D45" s="104"/>
      <c r="E45" s="1203" t="s">
        <v>35</v>
      </c>
      <c r="F45" s="1203"/>
      <c r="G45" s="1203"/>
      <c r="H45" s="1204"/>
      <c r="I45" s="345">
        <v>1540</v>
      </c>
      <c r="J45" s="346">
        <v>1456</v>
      </c>
      <c r="K45" s="346">
        <v>1411</v>
      </c>
      <c r="L45" s="346">
        <v>1417</v>
      </c>
      <c r="M45" s="347">
        <v>1410</v>
      </c>
    </row>
    <row r="46" spans="2:13" ht="27.75" customHeight="1" x14ac:dyDescent="0.2">
      <c r="B46" s="1199"/>
      <c r="C46" s="1200"/>
      <c r="D46" s="105"/>
      <c r="E46" s="1203" t="s">
        <v>36</v>
      </c>
      <c r="F46" s="1203"/>
      <c r="G46" s="1203"/>
      <c r="H46" s="1204"/>
      <c r="I46" s="345" t="s">
        <v>486</v>
      </c>
      <c r="J46" s="346" t="s">
        <v>486</v>
      </c>
      <c r="K46" s="346" t="s">
        <v>486</v>
      </c>
      <c r="L46" s="346" t="s">
        <v>486</v>
      </c>
      <c r="M46" s="347" t="s">
        <v>486</v>
      </c>
    </row>
    <row r="47" spans="2:13" ht="27.75" customHeight="1" x14ac:dyDescent="0.2">
      <c r="B47" s="1199"/>
      <c r="C47" s="1200"/>
      <c r="D47" s="106"/>
      <c r="E47" s="1213" t="s">
        <v>37</v>
      </c>
      <c r="F47" s="1214"/>
      <c r="G47" s="1214"/>
      <c r="H47" s="1215"/>
      <c r="I47" s="345" t="s">
        <v>486</v>
      </c>
      <c r="J47" s="346" t="s">
        <v>486</v>
      </c>
      <c r="K47" s="346" t="s">
        <v>486</v>
      </c>
      <c r="L47" s="346" t="s">
        <v>486</v>
      </c>
      <c r="M47" s="347" t="s">
        <v>486</v>
      </c>
    </row>
    <row r="48" spans="2:13" ht="27.75" customHeight="1" x14ac:dyDescent="0.2">
      <c r="B48" s="1199"/>
      <c r="C48" s="1200"/>
      <c r="D48" s="104"/>
      <c r="E48" s="1203" t="s">
        <v>38</v>
      </c>
      <c r="F48" s="1203"/>
      <c r="G48" s="1203"/>
      <c r="H48" s="1204"/>
      <c r="I48" s="345" t="s">
        <v>486</v>
      </c>
      <c r="J48" s="346" t="s">
        <v>486</v>
      </c>
      <c r="K48" s="346" t="s">
        <v>486</v>
      </c>
      <c r="L48" s="346" t="s">
        <v>486</v>
      </c>
      <c r="M48" s="347" t="s">
        <v>486</v>
      </c>
    </row>
    <row r="49" spans="2:13" ht="27.75" customHeight="1" x14ac:dyDescent="0.2">
      <c r="B49" s="1201"/>
      <c r="C49" s="1202"/>
      <c r="D49" s="104"/>
      <c r="E49" s="1203" t="s">
        <v>39</v>
      </c>
      <c r="F49" s="1203"/>
      <c r="G49" s="1203"/>
      <c r="H49" s="1204"/>
      <c r="I49" s="345" t="s">
        <v>486</v>
      </c>
      <c r="J49" s="346" t="s">
        <v>486</v>
      </c>
      <c r="K49" s="346" t="s">
        <v>486</v>
      </c>
      <c r="L49" s="346" t="s">
        <v>486</v>
      </c>
      <c r="M49" s="347" t="s">
        <v>486</v>
      </c>
    </row>
    <row r="50" spans="2:13" ht="27.75" customHeight="1" x14ac:dyDescent="0.2">
      <c r="B50" s="1197" t="s">
        <v>40</v>
      </c>
      <c r="C50" s="1198"/>
      <c r="D50" s="107"/>
      <c r="E50" s="1203" t="s">
        <v>41</v>
      </c>
      <c r="F50" s="1203"/>
      <c r="G50" s="1203"/>
      <c r="H50" s="1204"/>
      <c r="I50" s="345">
        <v>6098</v>
      </c>
      <c r="J50" s="346">
        <v>5892</v>
      </c>
      <c r="K50" s="346">
        <v>6339</v>
      </c>
      <c r="L50" s="346">
        <v>6092</v>
      </c>
      <c r="M50" s="347">
        <v>5766</v>
      </c>
    </row>
    <row r="51" spans="2:13" ht="27.75" customHeight="1" x14ac:dyDescent="0.2">
      <c r="B51" s="1199"/>
      <c r="C51" s="1200"/>
      <c r="D51" s="104"/>
      <c r="E51" s="1203" t="s">
        <v>42</v>
      </c>
      <c r="F51" s="1203"/>
      <c r="G51" s="1203"/>
      <c r="H51" s="1204"/>
      <c r="I51" s="345">
        <v>5</v>
      </c>
      <c r="J51" s="346">
        <v>6</v>
      </c>
      <c r="K51" s="346">
        <v>4</v>
      </c>
      <c r="L51" s="346" t="s">
        <v>486</v>
      </c>
      <c r="M51" s="347" t="s">
        <v>486</v>
      </c>
    </row>
    <row r="52" spans="2:13" ht="27.75" customHeight="1" x14ac:dyDescent="0.2">
      <c r="B52" s="1201"/>
      <c r="C52" s="1202"/>
      <c r="D52" s="104"/>
      <c r="E52" s="1203" t="s">
        <v>43</v>
      </c>
      <c r="F52" s="1203"/>
      <c r="G52" s="1203"/>
      <c r="H52" s="1204"/>
      <c r="I52" s="345">
        <v>10787</v>
      </c>
      <c r="J52" s="346">
        <v>11017</v>
      </c>
      <c r="K52" s="346">
        <v>10601</v>
      </c>
      <c r="L52" s="346">
        <v>11103</v>
      </c>
      <c r="M52" s="347">
        <v>10752</v>
      </c>
    </row>
    <row r="53" spans="2:13" ht="27.75" customHeight="1" thickBot="1" x14ac:dyDescent="0.25">
      <c r="B53" s="1205" t="s">
        <v>19</v>
      </c>
      <c r="C53" s="1206"/>
      <c r="D53" s="108"/>
      <c r="E53" s="1207" t="s">
        <v>44</v>
      </c>
      <c r="F53" s="1207"/>
      <c r="G53" s="1207"/>
      <c r="H53" s="1208"/>
      <c r="I53" s="348">
        <v>-608</v>
      </c>
      <c r="J53" s="349">
        <v>-552</v>
      </c>
      <c r="K53" s="349">
        <v>-904</v>
      </c>
      <c r="L53" s="349">
        <v>-1080</v>
      </c>
      <c r="M53" s="350">
        <v>-757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hUMZg3LFFNEmUVWoMRazYdB1JcnsyKrM91zWqLVioiBJvOu4A13GGc+ufRmEYCWMLyCeUPa4lZwZcLY4F3bCJQ==" saltValue="XhKLxPs5zGFLRTdp265F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224" t="s">
        <v>46</v>
      </c>
      <c r="D55" s="1224"/>
      <c r="E55" s="1225"/>
      <c r="F55" s="120">
        <v>3052</v>
      </c>
      <c r="G55" s="120">
        <v>2766</v>
      </c>
      <c r="H55" s="121">
        <v>2773</v>
      </c>
    </row>
    <row r="56" spans="2:8" ht="52.5" customHeight="1" x14ac:dyDescent="0.2">
      <c r="B56" s="122"/>
      <c r="C56" s="1226" t="s">
        <v>47</v>
      </c>
      <c r="D56" s="1226"/>
      <c r="E56" s="1227"/>
      <c r="F56" s="123">
        <v>660</v>
      </c>
      <c r="G56" s="123">
        <v>661</v>
      </c>
      <c r="H56" s="124">
        <v>341</v>
      </c>
    </row>
    <row r="57" spans="2:8" ht="53.25" customHeight="1" x14ac:dyDescent="0.2">
      <c r="B57" s="122"/>
      <c r="C57" s="1228" t="s">
        <v>48</v>
      </c>
      <c r="D57" s="1228"/>
      <c r="E57" s="1229"/>
      <c r="F57" s="125">
        <v>3016</v>
      </c>
      <c r="G57" s="125">
        <v>2937</v>
      </c>
      <c r="H57" s="126">
        <v>2918</v>
      </c>
    </row>
    <row r="58" spans="2:8" ht="45.75" customHeight="1" x14ac:dyDescent="0.2">
      <c r="B58" s="127"/>
      <c r="C58" s="1216" t="s">
        <v>567</v>
      </c>
      <c r="D58" s="1217"/>
      <c r="E58" s="1218"/>
      <c r="F58" s="128">
        <v>1148</v>
      </c>
      <c r="G58" s="128">
        <v>1145</v>
      </c>
      <c r="H58" s="129">
        <v>1142</v>
      </c>
    </row>
    <row r="59" spans="2:8" ht="45.75" customHeight="1" x14ac:dyDescent="0.2">
      <c r="B59" s="127"/>
      <c r="C59" s="1216" t="s">
        <v>568</v>
      </c>
      <c r="D59" s="1217"/>
      <c r="E59" s="1218"/>
      <c r="F59" s="128">
        <v>1038</v>
      </c>
      <c r="G59" s="128">
        <v>1031</v>
      </c>
      <c r="H59" s="129">
        <v>1025</v>
      </c>
    </row>
    <row r="60" spans="2:8" ht="45.75" customHeight="1" x14ac:dyDescent="0.2">
      <c r="B60" s="127"/>
      <c r="C60" s="1216" t="s">
        <v>569</v>
      </c>
      <c r="D60" s="1217"/>
      <c r="E60" s="1218"/>
      <c r="F60" s="128">
        <v>503</v>
      </c>
      <c r="G60" s="128">
        <v>444</v>
      </c>
      <c r="H60" s="129">
        <v>379</v>
      </c>
    </row>
    <row r="61" spans="2:8" ht="45.75" customHeight="1" x14ac:dyDescent="0.2">
      <c r="B61" s="127"/>
      <c r="C61" s="1216" t="s">
        <v>571</v>
      </c>
      <c r="D61" s="1217"/>
      <c r="E61" s="1218"/>
      <c r="F61" s="128">
        <v>127</v>
      </c>
      <c r="G61" s="128">
        <v>127</v>
      </c>
      <c r="H61" s="129">
        <v>128</v>
      </c>
    </row>
    <row r="62" spans="2:8" ht="45.75" customHeight="1" thickBot="1" x14ac:dyDescent="0.25">
      <c r="B62" s="130"/>
      <c r="C62" s="1219" t="s">
        <v>570</v>
      </c>
      <c r="D62" s="1220"/>
      <c r="E62" s="1221"/>
      <c r="F62" s="131">
        <v>56</v>
      </c>
      <c r="G62" s="131">
        <v>57</v>
      </c>
      <c r="H62" s="132">
        <v>90</v>
      </c>
    </row>
    <row r="63" spans="2:8" ht="52.5" customHeight="1" thickBot="1" x14ac:dyDescent="0.25">
      <c r="B63" s="133"/>
      <c r="C63" s="1222" t="s">
        <v>49</v>
      </c>
      <c r="D63" s="1222"/>
      <c r="E63" s="1223"/>
      <c r="F63" s="134">
        <v>6729</v>
      </c>
      <c r="G63" s="134">
        <v>6364</v>
      </c>
      <c r="H63" s="135">
        <v>6031</v>
      </c>
    </row>
    <row r="64" spans="2:8" ht="13" x14ac:dyDescent="0.2"/>
  </sheetData>
  <sheetProtection algorithmName="SHA-512" hashValue="nced6suYiuFE4RVK0ugrazWe+nu0js+KiEvu2dWg7fHlWpQms+QALZZ3pqvMZhwEYWY33hFdVBRRuNH3t7KBCQ==" saltValue="yZtIkUMdsytfDqwrALej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DF91E-FA42-4D4D-9469-C99A1D3F612D}">
  <sheetPr>
    <pageSetUpPr fitToPage="1"/>
  </sheetPr>
  <dimension ref="A1:DE85"/>
  <sheetViews>
    <sheetView showGridLines="0" zoomScale="80" zoomScaleNormal="80" zoomScaleSheetLayoutView="55" workbookViewId="0">
      <selection activeCell="D6" sqref="D6"/>
    </sheetView>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583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579</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30" t="s">
        <v>582</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 x14ac:dyDescent="0.2">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 x14ac:dyDescent="0.2">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 x14ac:dyDescent="0.2">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 x14ac:dyDescent="0.2">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577</v>
      </c>
    </row>
    <row r="50" spans="1:109" ht="13" x14ac:dyDescent="0.2">
      <c r="B50" s="259"/>
      <c r="G50" s="1241"/>
      <c r="H50" s="1241"/>
      <c r="I50" s="1241"/>
      <c r="J50" s="1241"/>
      <c r="K50" s="354"/>
      <c r="L50" s="354"/>
      <c r="M50" s="353"/>
      <c r="N50" s="353"/>
      <c r="AN50" s="1242"/>
      <c r="AO50" s="1243"/>
      <c r="AP50" s="1243"/>
      <c r="AQ50" s="1243"/>
      <c r="AR50" s="1243"/>
      <c r="AS50" s="1243"/>
      <c r="AT50" s="1243"/>
      <c r="AU50" s="1243"/>
      <c r="AV50" s="1243"/>
      <c r="AW50" s="1243"/>
      <c r="AX50" s="1243"/>
      <c r="AY50" s="1243"/>
      <c r="AZ50" s="1243"/>
      <c r="BA50" s="1243"/>
      <c r="BB50" s="1243"/>
      <c r="BC50" s="1243"/>
      <c r="BD50" s="1243"/>
      <c r="BE50" s="1243"/>
      <c r="BF50" s="1243"/>
      <c r="BG50" s="1243"/>
      <c r="BH50" s="1243"/>
      <c r="BI50" s="1243"/>
      <c r="BJ50" s="1243"/>
      <c r="BK50" s="1243"/>
      <c r="BL50" s="1243"/>
      <c r="BM50" s="1243"/>
      <c r="BN50" s="1243"/>
      <c r="BO50" s="1244"/>
      <c r="BP50" s="1240" t="s">
        <v>525</v>
      </c>
      <c r="BQ50" s="1240"/>
      <c r="BR50" s="1240"/>
      <c r="BS50" s="1240"/>
      <c r="BT50" s="1240"/>
      <c r="BU50" s="1240"/>
      <c r="BV50" s="1240"/>
      <c r="BW50" s="1240"/>
      <c r="BX50" s="1240" t="s">
        <v>526</v>
      </c>
      <c r="BY50" s="1240"/>
      <c r="BZ50" s="1240"/>
      <c r="CA50" s="1240"/>
      <c r="CB50" s="1240"/>
      <c r="CC50" s="1240"/>
      <c r="CD50" s="1240"/>
      <c r="CE50" s="1240"/>
      <c r="CF50" s="1240" t="s">
        <v>527</v>
      </c>
      <c r="CG50" s="1240"/>
      <c r="CH50" s="1240"/>
      <c r="CI50" s="1240"/>
      <c r="CJ50" s="1240"/>
      <c r="CK50" s="1240"/>
      <c r="CL50" s="1240"/>
      <c r="CM50" s="1240"/>
      <c r="CN50" s="1240" t="s">
        <v>528</v>
      </c>
      <c r="CO50" s="1240"/>
      <c r="CP50" s="1240"/>
      <c r="CQ50" s="1240"/>
      <c r="CR50" s="1240"/>
      <c r="CS50" s="1240"/>
      <c r="CT50" s="1240"/>
      <c r="CU50" s="1240"/>
      <c r="CV50" s="1240" t="s">
        <v>529</v>
      </c>
      <c r="CW50" s="1240"/>
      <c r="CX50" s="1240"/>
      <c r="CY50" s="1240"/>
      <c r="CZ50" s="1240"/>
      <c r="DA50" s="1240"/>
      <c r="DB50" s="1240"/>
      <c r="DC50" s="1240"/>
    </row>
    <row r="51" spans="1:109" ht="13.5" customHeight="1" x14ac:dyDescent="0.2">
      <c r="B51" s="259"/>
      <c r="G51" s="1245"/>
      <c r="H51" s="1245"/>
      <c r="I51" s="1248"/>
      <c r="J51" s="1248"/>
      <c r="K51" s="1246"/>
      <c r="L51" s="1246"/>
      <c r="M51" s="1246"/>
      <c r="N51" s="1246"/>
      <c r="AM51" s="352"/>
      <c r="AN51" s="1247" t="s">
        <v>576</v>
      </c>
      <c r="AO51" s="1247"/>
      <c r="AP51" s="1247"/>
      <c r="AQ51" s="1247"/>
      <c r="AR51" s="1247"/>
      <c r="AS51" s="1247"/>
      <c r="AT51" s="1247"/>
      <c r="AU51" s="1247"/>
      <c r="AV51" s="1247"/>
      <c r="AW51" s="1247"/>
      <c r="AX51" s="1247"/>
      <c r="AY51" s="1247"/>
      <c r="AZ51" s="1247"/>
      <c r="BA51" s="1247"/>
      <c r="BB51" s="1247" t="s">
        <v>574</v>
      </c>
      <c r="BC51" s="1247"/>
      <c r="BD51" s="1247"/>
      <c r="BE51" s="1247"/>
      <c r="BF51" s="1247"/>
      <c r="BG51" s="1247"/>
      <c r="BH51" s="1247"/>
      <c r="BI51" s="1247"/>
      <c r="BJ51" s="1247"/>
      <c r="BK51" s="1247"/>
      <c r="BL51" s="1247"/>
      <c r="BM51" s="1247"/>
      <c r="BN51" s="1247"/>
      <c r="BO51" s="1247"/>
      <c r="BP51" s="1239"/>
      <c r="BQ51" s="1239"/>
      <c r="BR51" s="1239"/>
      <c r="BS51" s="1239"/>
      <c r="BT51" s="1239"/>
      <c r="BU51" s="1239"/>
      <c r="BV51" s="1239"/>
      <c r="BW51" s="1239"/>
      <c r="BX51" s="1239"/>
      <c r="BY51" s="1239"/>
      <c r="BZ51" s="1239"/>
      <c r="CA51" s="1239"/>
      <c r="CB51" s="1239"/>
      <c r="CC51" s="1239"/>
      <c r="CD51" s="1239"/>
      <c r="CE51" s="1239"/>
      <c r="CF51" s="1239"/>
      <c r="CG51" s="1239"/>
      <c r="CH51" s="1239"/>
      <c r="CI51" s="1239"/>
      <c r="CJ51" s="1239"/>
      <c r="CK51" s="1239"/>
      <c r="CL51" s="1239"/>
      <c r="CM51" s="1239"/>
      <c r="CN51" s="1239"/>
      <c r="CO51" s="1239"/>
      <c r="CP51" s="1239"/>
      <c r="CQ51" s="1239"/>
      <c r="CR51" s="1239"/>
      <c r="CS51" s="1239"/>
      <c r="CT51" s="1239"/>
      <c r="CU51" s="1239"/>
      <c r="CV51" s="1239"/>
      <c r="CW51" s="1239"/>
      <c r="CX51" s="1239"/>
      <c r="CY51" s="1239"/>
      <c r="CZ51" s="1239"/>
      <c r="DA51" s="1239"/>
      <c r="DB51" s="1239"/>
      <c r="DC51" s="1239"/>
    </row>
    <row r="52" spans="1:109" ht="13" x14ac:dyDescent="0.2">
      <c r="B52" s="259"/>
      <c r="G52" s="1245"/>
      <c r="H52" s="1245"/>
      <c r="I52" s="1248"/>
      <c r="J52" s="1248"/>
      <c r="K52" s="1246"/>
      <c r="L52" s="1246"/>
      <c r="M52" s="1246"/>
      <c r="N52" s="1246"/>
      <c r="AM52" s="352"/>
      <c r="AN52" s="1247"/>
      <c r="AO52" s="1247"/>
      <c r="AP52" s="1247"/>
      <c r="AQ52" s="1247"/>
      <c r="AR52" s="1247"/>
      <c r="AS52" s="1247"/>
      <c r="AT52" s="1247"/>
      <c r="AU52" s="1247"/>
      <c r="AV52" s="1247"/>
      <c r="AW52" s="1247"/>
      <c r="AX52" s="1247"/>
      <c r="AY52" s="1247"/>
      <c r="AZ52" s="1247"/>
      <c r="BA52" s="1247"/>
      <c r="BB52" s="1247"/>
      <c r="BC52" s="1247"/>
      <c r="BD52" s="1247"/>
      <c r="BE52" s="1247"/>
      <c r="BF52" s="1247"/>
      <c r="BG52" s="1247"/>
      <c r="BH52" s="1247"/>
      <c r="BI52" s="1247"/>
      <c r="BJ52" s="1247"/>
      <c r="BK52" s="1247"/>
      <c r="BL52" s="1247"/>
      <c r="BM52" s="1247"/>
      <c r="BN52" s="1247"/>
      <c r="BO52" s="1247"/>
      <c r="BP52" s="1239"/>
      <c r="BQ52" s="1239"/>
      <c r="BR52" s="1239"/>
      <c r="BS52" s="1239"/>
      <c r="BT52" s="1239"/>
      <c r="BU52" s="1239"/>
      <c r="BV52" s="1239"/>
      <c r="BW52" s="1239"/>
      <c r="BX52" s="1239"/>
      <c r="BY52" s="1239"/>
      <c r="BZ52" s="1239"/>
      <c r="CA52" s="1239"/>
      <c r="CB52" s="1239"/>
      <c r="CC52" s="1239"/>
      <c r="CD52" s="1239"/>
      <c r="CE52" s="1239"/>
      <c r="CF52" s="1239"/>
      <c r="CG52" s="1239"/>
      <c r="CH52" s="1239"/>
      <c r="CI52" s="1239"/>
      <c r="CJ52" s="1239"/>
      <c r="CK52" s="1239"/>
      <c r="CL52" s="1239"/>
      <c r="CM52" s="1239"/>
      <c r="CN52" s="1239"/>
      <c r="CO52" s="1239"/>
      <c r="CP52" s="1239"/>
      <c r="CQ52" s="1239"/>
      <c r="CR52" s="1239"/>
      <c r="CS52" s="1239"/>
      <c r="CT52" s="1239"/>
      <c r="CU52" s="1239"/>
      <c r="CV52" s="1239"/>
      <c r="CW52" s="1239"/>
      <c r="CX52" s="1239"/>
      <c r="CY52" s="1239"/>
      <c r="CZ52" s="1239"/>
      <c r="DA52" s="1239"/>
      <c r="DB52" s="1239"/>
      <c r="DC52" s="1239"/>
    </row>
    <row r="53" spans="1:109" ht="13" x14ac:dyDescent="0.2">
      <c r="A53" s="360"/>
      <c r="B53" s="259"/>
      <c r="G53" s="1245"/>
      <c r="H53" s="1245"/>
      <c r="I53" s="1241"/>
      <c r="J53" s="1241"/>
      <c r="K53" s="1246"/>
      <c r="L53" s="1246"/>
      <c r="M53" s="1246"/>
      <c r="N53" s="1246"/>
      <c r="AM53" s="352"/>
      <c r="AN53" s="1247"/>
      <c r="AO53" s="1247"/>
      <c r="AP53" s="1247"/>
      <c r="AQ53" s="1247"/>
      <c r="AR53" s="1247"/>
      <c r="AS53" s="1247"/>
      <c r="AT53" s="1247"/>
      <c r="AU53" s="1247"/>
      <c r="AV53" s="1247"/>
      <c r="AW53" s="1247"/>
      <c r="AX53" s="1247"/>
      <c r="AY53" s="1247"/>
      <c r="AZ53" s="1247"/>
      <c r="BA53" s="1247"/>
      <c r="BB53" s="1247" t="s">
        <v>581</v>
      </c>
      <c r="BC53" s="1247"/>
      <c r="BD53" s="1247"/>
      <c r="BE53" s="1247"/>
      <c r="BF53" s="1247"/>
      <c r="BG53" s="1247"/>
      <c r="BH53" s="1247"/>
      <c r="BI53" s="1247"/>
      <c r="BJ53" s="1247"/>
      <c r="BK53" s="1247"/>
      <c r="BL53" s="1247"/>
      <c r="BM53" s="1247"/>
      <c r="BN53" s="1247"/>
      <c r="BO53" s="1247"/>
      <c r="BP53" s="1239">
        <v>60.1</v>
      </c>
      <c r="BQ53" s="1239"/>
      <c r="BR53" s="1239"/>
      <c r="BS53" s="1239"/>
      <c r="BT53" s="1239"/>
      <c r="BU53" s="1239"/>
      <c r="BV53" s="1239"/>
      <c r="BW53" s="1239"/>
      <c r="BX53" s="1239">
        <v>60.5</v>
      </c>
      <c r="BY53" s="1239"/>
      <c r="BZ53" s="1239"/>
      <c r="CA53" s="1239"/>
      <c r="CB53" s="1239"/>
      <c r="CC53" s="1239"/>
      <c r="CD53" s="1239"/>
      <c r="CE53" s="1239"/>
      <c r="CF53" s="1239">
        <v>59.9</v>
      </c>
      <c r="CG53" s="1239"/>
      <c r="CH53" s="1239"/>
      <c r="CI53" s="1239"/>
      <c r="CJ53" s="1239"/>
      <c r="CK53" s="1239"/>
      <c r="CL53" s="1239"/>
      <c r="CM53" s="1239"/>
      <c r="CN53" s="1239">
        <v>58.4</v>
      </c>
      <c r="CO53" s="1239"/>
      <c r="CP53" s="1239"/>
      <c r="CQ53" s="1239"/>
      <c r="CR53" s="1239"/>
      <c r="CS53" s="1239"/>
      <c r="CT53" s="1239"/>
      <c r="CU53" s="1239"/>
      <c r="CV53" s="1239">
        <v>59</v>
      </c>
      <c r="CW53" s="1239"/>
      <c r="CX53" s="1239"/>
      <c r="CY53" s="1239"/>
      <c r="CZ53" s="1239"/>
      <c r="DA53" s="1239"/>
      <c r="DB53" s="1239"/>
      <c r="DC53" s="1239"/>
    </row>
    <row r="54" spans="1:109" ht="13" x14ac:dyDescent="0.2">
      <c r="A54" s="360"/>
      <c r="B54" s="259"/>
      <c r="G54" s="1245"/>
      <c r="H54" s="1245"/>
      <c r="I54" s="1241"/>
      <c r="J54" s="1241"/>
      <c r="K54" s="1246"/>
      <c r="L54" s="1246"/>
      <c r="M54" s="1246"/>
      <c r="N54" s="1246"/>
      <c r="AM54" s="352"/>
      <c r="AN54" s="1247"/>
      <c r="AO54" s="1247"/>
      <c r="AP54" s="1247"/>
      <c r="AQ54" s="1247"/>
      <c r="AR54" s="1247"/>
      <c r="AS54" s="1247"/>
      <c r="AT54" s="1247"/>
      <c r="AU54" s="1247"/>
      <c r="AV54" s="1247"/>
      <c r="AW54" s="1247"/>
      <c r="AX54" s="1247"/>
      <c r="AY54" s="1247"/>
      <c r="AZ54" s="1247"/>
      <c r="BA54" s="1247"/>
      <c r="BB54" s="1247"/>
      <c r="BC54" s="1247"/>
      <c r="BD54" s="1247"/>
      <c r="BE54" s="1247"/>
      <c r="BF54" s="1247"/>
      <c r="BG54" s="1247"/>
      <c r="BH54" s="1247"/>
      <c r="BI54" s="1247"/>
      <c r="BJ54" s="1247"/>
      <c r="BK54" s="1247"/>
      <c r="BL54" s="1247"/>
      <c r="BM54" s="1247"/>
      <c r="BN54" s="1247"/>
      <c r="BO54" s="1247"/>
      <c r="BP54" s="1239"/>
      <c r="BQ54" s="1239"/>
      <c r="BR54" s="1239"/>
      <c r="BS54" s="1239"/>
      <c r="BT54" s="1239"/>
      <c r="BU54" s="1239"/>
      <c r="BV54" s="1239"/>
      <c r="BW54" s="1239"/>
      <c r="BX54" s="1239"/>
      <c r="BY54" s="1239"/>
      <c r="BZ54" s="1239"/>
      <c r="CA54" s="1239"/>
      <c r="CB54" s="1239"/>
      <c r="CC54" s="1239"/>
      <c r="CD54" s="1239"/>
      <c r="CE54" s="1239"/>
      <c r="CF54" s="1239"/>
      <c r="CG54" s="1239"/>
      <c r="CH54" s="1239"/>
      <c r="CI54" s="1239"/>
      <c r="CJ54" s="1239"/>
      <c r="CK54" s="1239"/>
      <c r="CL54" s="1239"/>
      <c r="CM54" s="1239"/>
      <c r="CN54" s="1239"/>
      <c r="CO54" s="1239"/>
      <c r="CP54" s="1239"/>
      <c r="CQ54" s="1239"/>
      <c r="CR54" s="1239"/>
      <c r="CS54" s="1239"/>
      <c r="CT54" s="1239"/>
      <c r="CU54" s="1239"/>
      <c r="CV54" s="1239"/>
      <c r="CW54" s="1239"/>
      <c r="CX54" s="1239"/>
      <c r="CY54" s="1239"/>
      <c r="CZ54" s="1239"/>
      <c r="DA54" s="1239"/>
      <c r="DB54" s="1239"/>
      <c r="DC54" s="1239"/>
    </row>
    <row r="55" spans="1:109" ht="13" x14ac:dyDescent="0.2">
      <c r="A55" s="360"/>
      <c r="B55" s="259"/>
      <c r="G55" s="1241"/>
      <c r="H55" s="1241"/>
      <c r="I55" s="1241"/>
      <c r="J55" s="1241"/>
      <c r="K55" s="1246"/>
      <c r="L55" s="1246"/>
      <c r="M55" s="1246"/>
      <c r="N55" s="1246"/>
      <c r="AN55" s="1240" t="s">
        <v>575</v>
      </c>
      <c r="AO55" s="1240"/>
      <c r="AP55" s="1240"/>
      <c r="AQ55" s="1240"/>
      <c r="AR55" s="1240"/>
      <c r="AS55" s="1240"/>
      <c r="AT55" s="1240"/>
      <c r="AU55" s="1240"/>
      <c r="AV55" s="1240"/>
      <c r="AW55" s="1240"/>
      <c r="AX55" s="1240"/>
      <c r="AY55" s="1240"/>
      <c r="AZ55" s="1240"/>
      <c r="BA55" s="1240"/>
      <c r="BB55" s="1247" t="s">
        <v>574</v>
      </c>
      <c r="BC55" s="1247"/>
      <c r="BD55" s="1247"/>
      <c r="BE55" s="1247"/>
      <c r="BF55" s="1247"/>
      <c r="BG55" s="1247"/>
      <c r="BH55" s="1247"/>
      <c r="BI55" s="1247"/>
      <c r="BJ55" s="1247"/>
      <c r="BK55" s="1247"/>
      <c r="BL55" s="1247"/>
      <c r="BM55" s="1247"/>
      <c r="BN55" s="1247"/>
      <c r="BO55" s="1247"/>
      <c r="BP55" s="1239">
        <v>35.4</v>
      </c>
      <c r="BQ55" s="1239"/>
      <c r="BR55" s="1239"/>
      <c r="BS55" s="1239"/>
      <c r="BT55" s="1239"/>
      <c r="BU55" s="1239"/>
      <c r="BV55" s="1239"/>
      <c r="BW55" s="1239"/>
      <c r="BX55" s="1239">
        <v>13.4</v>
      </c>
      <c r="BY55" s="1239"/>
      <c r="BZ55" s="1239"/>
      <c r="CA55" s="1239"/>
      <c r="CB55" s="1239"/>
      <c r="CC55" s="1239"/>
      <c r="CD55" s="1239"/>
      <c r="CE55" s="1239"/>
      <c r="CF55" s="1239">
        <v>0</v>
      </c>
      <c r="CG55" s="1239"/>
      <c r="CH55" s="1239"/>
      <c r="CI55" s="1239"/>
      <c r="CJ55" s="1239"/>
      <c r="CK55" s="1239"/>
      <c r="CL55" s="1239"/>
      <c r="CM55" s="1239"/>
      <c r="CN55" s="1239">
        <v>0</v>
      </c>
      <c r="CO55" s="1239"/>
      <c r="CP55" s="1239"/>
      <c r="CQ55" s="1239"/>
      <c r="CR55" s="1239"/>
      <c r="CS55" s="1239"/>
      <c r="CT55" s="1239"/>
      <c r="CU55" s="1239"/>
      <c r="CV55" s="1239">
        <v>0</v>
      </c>
      <c r="CW55" s="1239"/>
      <c r="CX55" s="1239"/>
      <c r="CY55" s="1239"/>
      <c r="CZ55" s="1239"/>
      <c r="DA55" s="1239"/>
      <c r="DB55" s="1239"/>
      <c r="DC55" s="1239"/>
    </row>
    <row r="56" spans="1:109" ht="13" x14ac:dyDescent="0.2">
      <c r="A56" s="360"/>
      <c r="B56" s="259"/>
      <c r="G56" s="1241"/>
      <c r="H56" s="1241"/>
      <c r="I56" s="1241"/>
      <c r="J56" s="1241"/>
      <c r="K56" s="1246"/>
      <c r="L56" s="1246"/>
      <c r="M56" s="1246"/>
      <c r="N56" s="1246"/>
      <c r="AN56" s="1240"/>
      <c r="AO56" s="1240"/>
      <c r="AP56" s="1240"/>
      <c r="AQ56" s="1240"/>
      <c r="AR56" s="1240"/>
      <c r="AS56" s="1240"/>
      <c r="AT56" s="1240"/>
      <c r="AU56" s="1240"/>
      <c r="AV56" s="1240"/>
      <c r="AW56" s="1240"/>
      <c r="AX56" s="1240"/>
      <c r="AY56" s="1240"/>
      <c r="AZ56" s="1240"/>
      <c r="BA56" s="1240"/>
      <c r="BB56" s="1247"/>
      <c r="BC56" s="1247"/>
      <c r="BD56" s="1247"/>
      <c r="BE56" s="1247"/>
      <c r="BF56" s="1247"/>
      <c r="BG56" s="1247"/>
      <c r="BH56" s="1247"/>
      <c r="BI56" s="1247"/>
      <c r="BJ56" s="1247"/>
      <c r="BK56" s="1247"/>
      <c r="BL56" s="1247"/>
      <c r="BM56" s="1247"/>
      <c r="BN56" s="1247"/>
      <c r="BO56" s="1247"/>
      <c r="BP56" s="1239"/>
      <c r="BQ56" s="1239"/>
      <c r="BR56" s="1239"/>
      <c r="BS56" s="1239"/>
      <c r="BT56" s="1239"/>
      <c r="BU56" s="1239"/>
      <c r="BV56" s="1239"/>
      <c r="BW56" s="1239"/>
      <c r="BX56" s="1239"/>
      <c r="BY56" s="1239"/>
      <c r="BZ56" s="1239"/>
      <c r="CA56" s="1239"/>
      <c r="CB56" s="1239"/>
      <c r="CC56" s="1239"/>
      <c r="CD56" s="1239"/>
      <c r="CE56" s="1239"/>
      <c r="CF56" s="1239"/>
      <c r="CG56" s="1239"/>
      <c r="CH56" s="1239"/>
      <c r="CI56" s="1239"/>
      <c r="CJ56" s="1239"/>
      <c r="CK56" s="1239"/>
      <c r="CL56" s="1239"/>
      <c r="CM56" s="1239"/>
      <c r="CN56" s="1239"/>
      <c r="CO56" s="1239"/>
      <c r="CP56" s="1239"/>
      <c r="CQ56" s="1239"/>
      <c r="CR56" s="1239"/>
      <c r="CS56" s="1239"/>
      <c r="CT56" s="1239"/>
      <c r="CU56" s="1239"/>
      <c r="CV56" s="1239"/>
      <c r="CW56" s="1239"/>
      <c r="CX56" s="1239"/>
      <c r="CY56" s="1239"/>
      <c r="CZ56" s="1239"/>
      <c r="DA56" s="1239"/>
      <c r="DB56" s="1239"/>
      <c r="DC56" s="1239"/>
    </row>
    <row r="57" spans="1:109" s="360" customFormat="1" ht="13" x14ac:dyDescent="0.2">
      <c r="B57" s="365"/>
      <c r="G57" s="1241"/>
      <c r="H57" s="1241"/>
      <c r="I57" s="1249"/>
      <c r="J57" s="1249"/>
      <c r="K57" s="1246"/>
      <c r="L57" s="1246"/>
      <c r="M57" s="1246"/>
      <c r="N57" s="1246"/>
      <c r="AM57" s="255"/>
      <c r="AN57" s="1240"/>
      <c r="AO57" s="1240"/>
      <c r="AP57" s="1240"/>
      <c r="AQ57" s="1240"/>
      <c r="AR57" s="1240"/>
      <c r="AS57" s="1240"/>
      <c r="AT57" s="1240"/>
      <c r="AU57" s="1240"/>
      <c r="AV57" s="1240"/>
      <c r="AW57" s="1240"/>
      <c r="AX57" s="1240"/>
      <c r="AY57" s="1240"/>
      <c r="AZ57" s="1240"/>
      <c r="BA57" s="1240"/>
      <c r="BB57" s="1247" t="s">
        <v>581</v>
      </c>
      <c r="BC57" s="1247"/>
      <c r="BD57" s="1247"/>
      <c r="BE57" s="1247"/>
      <c r="BF57" s="1247"/>
      <c r="BG57" s="1247"/>
      <c r="BH57" s="1247"/>
      <c r="BI57" s="1247"/>
      <c r="BJ57" s="1247"/>
      <c r="BK57" s="1247"/>
      <c r="BL57" s="1247"/>
      <c r="BM57" s="1247"/>
      <c r="BN57" s="1247"/>
      <c r="BO57" s="1247"/>
      <c r="BP57" s="1239">
        <v>66</v>
      </c>
      <c r="BQ57" s="1239"/>
      <c r="BR57" s="1239"/>
      <c r="BS57" s="1239"/>
      <c r="BT57" s="1239"/>
      <c r="BU57" s="1239"/>
      <c r="BV57" s="1239"/>
      <c r="BW57" s="1239"/>
      <c r="BX57" s="1239">
        <v>65.099999999999994</v>
      </c>
      <c r="BY57" s="1239"/>
      <c r="BZ57" s="1239"/>
      <c r="CA57" s="1239"/>
      <c r="CB57" s="1239"/>
      <c r="CC57" s="1239"/>
      <c r="CD57" s="1239"/>
      <c r="CE57" s="1239"/>
      <c r="CF57" s="1239">
        <v>64.3</v>
      </c>
      <c r="CG57" s="1239"/>
      <c r="CH57" s="1239"/>
      <c r="CI57" s="1239"/>
      <c r="CJ57" s="1239"/>
      <c r="CK57" s="1239"/>
      <c r="CL57" s="1239"/>
      <c r="CM57" s="1239"/>
      <c r="CN57" s="1239">
        <v>65.7</v>
      </c>
      <c r="CO57" s="1239"/>
      <c r="CP57" s="1239"/>
      <c r="CQ57" s="1239"/>
      <c r="CR57" s="1239"/>
      <c r="CS57" s="1239"/>
      <c r="CT57" s="1239"/>
      <c r="CU57" s="1239"/>
      <c r="CV57" s="1239">
        <v>66.3</v>
      </c>
      <c r="CW57" s="1239"/>
      <c r="CX57" s="1239"/>
      <c r="CY57" s="1239"/>
      <c r="CZ57" s="1239"/>
      <c r="DA57" s="1239"/>
      <c r="DB57" s="1239"/>
      <c r="DC57" s="1239"/>
      <c r="DD57" s="370"/>
      <c r="DE57" s="365"/>
    </row>
    <row r="58" spans="1:109" s="360" customFormat="1" ht="13" x14ac:dyDescent="0.2">
      <c r="A58" s="255"/>
      <c r="B58" s="365"/>
      <c r="G58" s="1241"/>
      <c r="H58" s="1241"/>
      <c r="I58" s="1249"/>
      <c r="J58" s="1249"/>
      <c r="K58" s="1246"/>
      <c r="L58" s="1246"/>
      <c r="M58" s="1246"/>
      <c r="N58" s="1246"/>
      <c r="AM58" s="255"/>
      <c r="AN58" s="1240"/>
      <c r="AO58" s="1240"/>
      <c r="AP58" s="1240"/>
      <c r="AQ58" s="1240"/>
      <c r="AR58" s="1240"/>
      <c r="AS58" s="1240"/>
      <c r="AT58" s="1240"/>
      <c r="AU58" s="1240"/>
      <c r="AV58" s="1240"/>
      <c r="AW58" s="1240"/>
      <c r="AX58" s="1240"/>
      <c r="AY58" s="1240"/>
      <c r="AZ58" s="1240"/>
      <c r="BA58" s="1240"/>
      <c r="BB58" s="1247"/>
      <c r="BC58" s="1247"/>
      <c r="BD58" s="1247"/>
      <c r="BE58" s="1247"/>
      <c r="BF58" s="1247"/>
      <c r="BG58" s="1247"/>
      <c r="BH58" s="1247"/>
      <c r="BI58" s="1247"/>
      <c r="BJ58" s="1247"/>
      <c r="BK58" s="1247"/>
      <c r="BL58" s="1247"/>
      <c r="BM58" s="1247"/>
      <c r="BN58" s="1247"/>
      <c r="BO58" s="1247"/>
      <c r="BP58" s="1239"/>
      <c r="BQ58" s="1239"/>
      <c r="BR58" s="1239"/>
      <c r="BS58" s="1239"/>
      <c r="BT58" s="1239"/>
      <c r="BU58" s="1239"/>
      <c r="BV58" s="1239"/>
      <c r="BW58" s="1239"/>
      <c r="BX58" s="1239"/>
      <c r="BY58" s="1239"/>
      <c r="BZ58" s="1239"/>
      <c r="CA58" s="1239"/>
      <c r="CB58" s="1239"/>
      <c r="CC58" s="1239"/>
      <c r="CD58" s="1239"/>
      <c r="CE58" s="1239"/>
      <c r="CF58" s="1239"/>
      <c r="CG58" s="1239"/>
      <c r="CH58" s="1239"/>
      <c r="CI58" s="1239"/>
      <c r="CJ58" s="1239"/>
      <c r="CK58" s="1239"/>
      <c r="CL58" s="1239"/>
      <c r="CM58" s="1239"/>
      <c r="CN58" s="1239"/>
      <c r="CO58" s="1239"/>
      <c r="CP58" s="1239"/>
      <c r="CQ58" s="1239"/>
      <c r="CR58" s="1239"/>
      <c r="CS58" s="1239"/>
      <c r="CT58" s="1239"/>
      <c r="CU58" s="1239"/>
      <c r="CV58" s="1239"/>
      <c r="CW58" s="1239"/>
      <c r="CX58" s="1239"/>
      <c r="CY58" s="1239"/>
      <c r="CZ58" s="1239"/>
      <c r="DA58" s="1239"/>
      <c r="DB58" s="1239"/>
      <c r="DC58" s="1239"/>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580</v>
      </c>
    </row>
    <row r="64" spans="1:109" ht="13" x14ac:dyDescent="0.2">
      <c r="B64" s="259"/>
      <c r="G64" s="361"/>
      <c r="I64" s="363"/>
      <c r="J64" s="363"/>
      <c r="K64" s="363"/>
      <c r="L64" s="363"/>
      <c r="M64" s="363"/>
      <c r="N64" s="362"/>
      <c r="AM64" s="361"/>
      <c r="AN64" s="361" t="s">
        <v>579</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30" t="s">
        <v>578</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ht="13" x14ac:dyDescent="0.2">
      <c r="B66" s="259"/>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ht="13" x14ac:dyDescent="0.2">
      <c r="B67" s="259"/>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ht="13" x14ac:dyDescent="0.2">
      <c r="B68" s="259"/>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ht="13" x14ac:dyDescent="0.2">
      <c r="B69" s="259"/>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577</v>
      </c>
    </row>
    <row r="72" spans="2:107" ht="13" x14ac:dyDescent="0.2">
      <c r="B72" s="259"/>
      <c r="G72" s="1241"/>
      <c r="H72" s="1241"/>
      <c r="I72" s="1241"/>
      <c r="J72" s="1241"/>
      <c r="K72" s="354"/>
      <c r="L72" s="354"/>
      <c r="M72" s="353"/>
      <c r="N72" s="353"/>
      <c r="AN72" s="1242"/>
      <c r="AO72" s="1243"/>
      <c r="AP72" s="1243"/>
      <c r="AQ72" s="1243"/>
      <c r="AR72" s="1243"/>
      <c r="AS72" s="1243"/>
      <c r="AT72" s="1243"/>
      <c r="AU72" s="1243"/>
      <c r="AV72" s="1243"/>
      <c r="AW72" s="1243"/>
      <c r="AX72" s="1243"/>
      <c r="AY72" s="1243"/>
      <c r="AZ72" s="1243"/>
      <c r="BA72" s="1243"/>
      <c r="BB72" s="1243"/>
      <c r="BC72" s="1243"/>
      <c r="BD72" s="1243"/>
      <c r="BE72" s="1243"/>
      <c r="BF72" s="1243"/>
      <c r="BG72" s="1243"/>
      <c r="BH72" s="1243"/>
      <c r="BI72" s="1243"/>
      <c r="BJ72" s="1243"/>
      <c r="BK72" s="1243"/>
      <c r="BL72" s="1243"/>
      <c r="BM72" s="1243"/>
      <c r="BN72" s="1243"/>
      <c r="BO72" s="1244"/>
      <c r="BP72" s="1240" t="s">
        <v>525</v>
      </c>
      <c r="BQ72" s="1240"/>
      <c r="BR72" s="1240"/>
      <c r="BS72" s="1240"/>
      <c r="BT72" s="1240"/>
      <c r="BU72" s="1240"/>
      <c r="BV72" s="1240"/>
      <c r="BW72" s="1240"/>
      <c r="BX72" s="1240" t="s">
        <v>526</v>
      </c>
      <c r="BY72" s="1240"/>
      <c r="BZ72" s="1240"/>
      <c r="CA72" s="1240"/>
      <c r="CB72" s="1240"/>
      <c r="CC72" s="1240"/>
      <c r="CD72" s="1240"/>
      <c r="CE72" s="1240"/>
      <c r="CF72" s="1240" t="s">
        <v>527</v>
      </c>
      <c r="CG72" s="1240"/>
      <c r="CH72" s="1240"/>
      <c r="CI72" s="1240"/>
      <c r="CJ72" s="1240"/>
      <c r="CK72" s="1240"/>
      <c r="CL72" s="1240"/>
      <c r="CM72" s="1240"/>
      <c r="CN72" s="1240" t="s">
        <v>528</v>
      </c>
      <c r="CO72" s="1240"/>
      <c r="CP72" s="1240"/>
      <c r="CQ72" s="1240"/>
      <c r="CR72" s="1240"/>
      <c r="CS72" s="1240"/>
      <c r="CT72" s="1240"/>
      <c r="CU72" s="1240"/>
      <c r="CV72" s="1240" t="s">
        <v>529</v>
      </c>
      <c r="CW72" s="1240"/>
      <c r="CX72" s="1240"/>
      <c r="CY72" s="1240"/>
      <c r="CZ72" s="1240"/>
      <c r="DA72" s="1240"/>
      <c r="DB72" s="1240"/>
      <c r="DC72" s="1240"/>
    </row>
    <row r="73" spans="2:107" ht="13" x14ac:dyDescent="0.2">
      <c r="B73" s="259"/>
      <c r="G73" s="1245"/>
      <c r="H73" s="1245"/>
      <c r="I73" s="1245"/>
      <c r="J73" s="1245"/>
      <c r="K73" s="1250"/>
      <c r="L73" s="1250"/>
      <c r="M73" s="1250"/>
      <c r="N73" s="1250"/>
      <c r="AM73" s="352"/>
      <c r="AN73" s="1247" t="s">
        <v>576</v>
      </c>
      <c r="AO73" s="1247"/>
      <c r="AP73" s="1247"/>
      <c r="AQ73" s="1247"/>
      <c r="AR73" s="1247"/>
      <c r="AS73" s="1247"/>
      <c r="AT73" s="1247"/>
      <c r="AU73" s="1247"/>
      <c r="AV73" s="1247"/>
      <c r="AW73" s="1247"/>
      <c r="AX73" s="1247"/>
      <c r="AY73" s="1247"/>
      <c r="AZ73" s="1247"/>
      <c r="BA73" s="1247"/>
      <c r="BB73" s="1247" t="s">
        <v>574</v>
      </c>
      <c r="BC73" s="1247"/>
      <c r="BD73" s="1247"/>
      <c r="BE73" s="1247"/>
      <c r="BF73" s="1247"/>
      <c r="BG73" s="1247"/>
      <c r="BH73" s="1247"/>
      <c r="BI73" s="1247"/>
      <c r="BJ73" s="1247"/>
      <c r="BK73" s="1247"/>
      <c r="BL73" s="1247"/>
      <c r="BM73" s="1247"/>
      <c r="BN73" s="1247"/>
      <c r="BO73" s="1247"/>
      <c r="BP73" s="1239"/>
      <c r="BQ73" s="1239"/>
      <c r="BR73" s="1239"/>
      <c r="BS73" s="1239"/>
      <c r="BT73" s="1239"/>
      <c r="BU73" s="1239"/>
      <c r="BV73" s="1239"/>
      <c r="BW73" s="1239"/>
      <c r="BX73" s="1239"/>
      <c r="BY73" s="1239"/>
      <c r="BZ73" s="1239"/>
      <c r="CA73" s="1239"/>
      <c r="CB73" s="1239"/>
      <c r="CC73" s="1239"/>
      <c r="CD73" s="1239"/>
      <c r="CE73" s="1239"/>
      <c r="CF73" s="1239"/>
      <c r="CG73" s="1239"/>
      <c r="CH73" s="1239"/>
      <c r="CI73" s="1239"/>
      <c r="CJ73" s="1239"/>
      <c r="CK73" s="1239"/>
      <c r="CL73" s="1239"/>
      <c r="CM73" s="1239"/>
      <c r="CN73" s="1239"/>
      <c r="CO73" s="1239"/>
      <c r="CP73" s="1239"/>
      <c r="CQ73" s="1239"/>
      <c r="CR73" s="1239"/>
      <c r="CS73" s="1239"/>
      <c r="CT73" s="1239"/>
      <c r="CU73" s="1239"/>
      <c r="CV73" s="1239"/>
      <c r="CW73" s="1239"/>
      <c r="CX73" s="1239"/>
      <c r="CY73" s="1239"/>
      <c r="CZ73" s="1239"/>
      <c r="DA73" s="1239"/>
      <c r="DB73" s="1239"/>
      <c r="DC73" s="1239"/>
    </row>
    <row r="74" spans="2:107" ht="13" x14ac:dyDescent="0.2">
      <c r="B74" s="259"/>
      <c r="G74" s="1245"/>
      <c r="H74" s="1245"/>
      <c r="I74" s="1245"/>
      <c r="J74" s="1245"/>
      <c r="K74" s="1250"/>
      <c r="L74" s="1250"/>
      <c r="M74" s="1250"/>
      <c r="N74" s="1250"/>
      <c r="AM74" s="352"/>
      <c r="AN74" s="1247"/>
      <c r="AO74" s="1247"/>
      <c r="AP74" s="1247"/>
      <c r="AQ74" s="1247"/>
      <c r="AR74" s="1247"/>
      <c r="AS74" s="1247"/>
      <c r="AT74" s="1247"/>
      <c r="AU74" s="1247"/>
      <c r="AV74" s="1247"/>
      <c r="AW74" s="1247"/>
      <c r="AX74" s="1247"/>
      <c r="AY74" s="1247"/>
      <c r="AZ74" s="1247"/>
      <c r="BA74" s="1247"/>
      <c r="BB74" s="1247"/>
      <c r="BC74" s="1247"/>
      <c r="BD74" s="1247"/>
      <c r="BE74" s="1247"/>
      <c r="BF74" s="1247"/>
      <c r="BG74" s="1247"/>
      <c r="BH74" s="1247"/>
      <c r="BI74" s="1247"/>
      <c r="BJ74" s="1247"/>
      <c r="BK74" s="1247"/>
      <c r="BL74" s="1247"/>
      <c r="BM74" s="1247"/>
      <c r="BN74" s="1247"/>
      <c r="BO74" s="1247"/>
      <c r="BP74" s="1239"/>
      <c r="BQ74" s="1239"/>
      <c r="BR74" s="1239"/>
      <c r="BS74" s="1239"/>
      <c r="BT74" s="1239"/>
      <c r="BU74" s="1239"/>
      <c r="BV74" s="1239"/>
      <c r="BW74" s="1239"/>
      <c r="BX74" s="1239"/>
      <c r="BY74" s="1239"/>
      <c r="BZ74" s="1239"/>
      <c r="CA74" s="1239"/>
      <c r="CB74" s="1239"/>
      <c r="CC74" s="1239"/>
      <c r="CD74" s="1239"/>
      <c r="CE74" s="1239"/>
      <c r="CF74" s="1239"/>
      <c r="CG74" s="1239"/>
      <c r="CH74" s="1239"/>
      <c r="CI74" s="1239"/>
      <c r="CJ74" s="1239"/>
      <c r="CK74" s="1239"/>
      <c r="CL74" s="1239"/>
      <c r="CM74" s="1239"/>
      <c r="CN74" s="1239"/>
      <c r="CO74" s="1239"/>
      <c r="CP74" s="1239"/>
      <c r="CQ74" s="1239"/>
      <c r="CR74" s="1239"/>
      <c r="CS74" s="1239"/>
      <c r="CT74" s="1239"/>
      <c r="CU74" s="1239"/>
      <c r="CV74" s="1239"/>
      <c r="CW74" s="1239"/>
      <c r="CX74" s="1239"/>
      <c r="CY74" s="1239"/>
      <c r="CZ74" s="1239"/>
      <c r="DA74" s="1239"/>
      <c r="DB74" s="1239"/>
      <c r="DC74" s="1239"/>
    </row>
    <row r="75" spans="2:107" ht="13" x14ac:dyDescent="0.2">
      <c r="B75" s="259"/>
      <c r="G75" s="1245"/>
      <c r="H75" s="1245"/>
      <c r="I75" s="1241"/>
      <c r="J75" s="1241"/>
      <c r="K75" s="1246"/>
      <c r="L75" s="1246"/>
      <c r="M75" s="1246"/>
      <c r="N75" s="1246"/>
      <c r="AM75" s="352"/>
      <c r="AN75" s="1247"/>
      <c r="AO75" s="1247"/>
      <c r="AP75" s="1247"/>
      <c r="AQ75" s="1247"/>
      <c r="AR75" s="1247"/>
      <c r="AS75" s="1247"/>
      <c r="AT75" s="1247"/>
      <c r="AU75" s="1247"/>
      <c r="AV75" s="1247"/>
      <c r="AW75" s="1247"/>
      <c r="AX75" s="1247"/>
      <c r="AY75" s="1247"/>
      <c r="AZ75" s="1247"/>
      <c r="BA75" s="1247"/>
      <c r="BB75" s="1247" t="s">
        <v>573</v>
      </c>
      <c r="BC75" s="1247"/>
      <c r="BD75" s="1247"/>
      <c r="BE75" s="1247"/>
      <c r="BF75" s="1247"/>
      <c r="BG75" s="1247"/>
      <c r="BH75" s="1247"/>
      <c r="BI75" s="1247"/>
      <c r="BJ75" s="1247"/>
      <c r="BK75" s="1247"/>
      <c r="BL75" s="1247"/>
      <c r="BM75" s="1247"/>
      <c r="BN75" s="1247"/>
      <c r="BO75" s="1247"/>
      <c r="BP75" s="1239">
        <v>7.9</v>
      </c>
      <c r="BQ75" s="1239"/>
      <c r="BR75" s="1239"/>
      <c r="BS75" s="1239"/>
      <c r="BT75" s="1239"/>
      <c r="BU75" s="1239"/>
      <c r="BV75" s="1239"/>
      <c r="BW75" s="1239"/>
      <c r="BX75" s="1239">
        <v>8.3000000000000007</v>
      </c>
      <c r="BY75" s="1239"/>
      <c r="BZ75" s="1239"/>
      <c r="CA75" s="1239"/>
      <c r="CB75" s="1239"/>
      <c r="CC75" s="1239"/>
      <c r="CD75" s="1239"/>
      <c r="CE75" s="1239"/>
      <c r="CF75" s="1239">
        <v>7.9</v>
      </c>
      <c r="CG75" s="1239"/>
      <c r="CH75" s="1239"/>
      <c r="CI75" s="1239"/>
      <c r="CJ75" s="1239"/>
      <c r="CK75" s="1239"/>
      <c r="CL75" s="1239"/>
      <c r="CM75" s="1239"/>
      <c r="CN75" s="1239">
        <v>8.6</v>
      </c>
      <c r="CO75" s="1239"/>
      <c r="CP75" s="1239"/>
      <c r="CQ75" s="1239"/>
      <c r="CR75" s="1239"/>
      <c r="CS75" s="1239"/>
      <c r="CT75" s="1239"/>
      <c r="CU75" s="1239"/>
      <c r="CV75" s="1239">
        <v>8.4</v>
      </c>
      <c r="CW75" s="1239"/>
      <c r="CX75" s="1239"/>
      <c r="CY75" s="1239"/>
      <c r="CZ75" s="1239"/>
      <c r="DA75" s="1239"/>
      <c r="DB75" s="1239"/>
      <c r="DC75" s="1239"/>
    </row>
    <row r="76" spans="2:107" ht="13" x14ac:dyDescent="0.2">
      <c r="B76" s="259"/>
      <c r="G76" s="1245"/>
      <c r="H76" s="1245"/>
      <c r="I76" s="1241"/>
      <c r="J76" s="1241"/>
      <c r="K76" s="1246"/>
      <c r="L76" s="1246"/>
      <c r="M76" s="1246"/>
      <c r="N76" s="1246"/>
      <c r="AM76" s="352"/>
      <c r="AN76" s="1247"/>
      <c r="AO76" s="1247"/>
      <c r="AP76" s="1247"/>
      <c r="AQ76" s="1247"/>
      <c r="AR76" s="1247"/>
      <c r="AS76" s="1247"/>
      <c r="AT76" s="1247"/>
      <c r="AU76" s="1247"/>
      <c r="AV76" s="1247"/>
      <c r="AW76" s="1247"/>
      <c r="AX76" s="1247"/>
      <c r="AY76" s="1247"/>
      <c r="AZ76" s="1247"/>
      <c r="BA76" s="1247"/>
      <c r="BB76" s="1247"/>
      <c r="BC76" s="1247"/>
      <c r="BD76" s="1247"/>
      <c r="BE76" s="1247"/>
      <c r="BF76" s="1247"/>
      <c r="BG76" s="1247"/>
      <c r="BH76" s="1247"/>
      <c r="BI76" s="1247"/>
      <c r="BJ76" s="1247"/>
      <c r="BK76" s="1247"/>
      <c r="BL76" s="1247"/>
      <c r="BM76" s="1247"/>
      <c r="BN76" s="1247"/>
      <c r="BO76" s="1247"/>
      <c r="BP76" s="1239"/>
      <c r="BQ76" s="1239"/>
      <c r="BR76" s="1239"/>
      <c r="BS76" s="1239"/>
      <c r="BT76" s="1239"/>
      <c r="BU76" s="1239"/>
      <c r="BV76" s="1239"/>
      <c r="BW76" s="1239"/>
      <c r="BX76" s="1239"/>
      <c r="BY76" s="1239"/>
      <c r="BZ76" s="1239"/>
      <c r="CA76" s="1239"/>
      <c r="CB76" s="1239"/>
      <c r="CC76" s="1239"/>
      <c r="CD76" s="1239"/>
      <c r="CE76" s="1239"/>
      <c r="CF76" s="1239"/>
      <c r="CG76" s="1239"/>
      <c r="CH76" s="1239"/>
      <c r="CI76" s="1239"/>
      <c r="CJ76" s="1239"/>
      <c r="CK76" s="1239"/>
      <c r="CL76" s="1239"/>
      <c r="CM76" s="1239"/>
      <c r="CN76" s="1239"/>
      <c r="CO76" s="1239"/>
      <c r="CP76" s="1239"/>
      <c r="CQ76" s="1239"/>
      <c r="CR76" s="1239"/>
      <c r="CS76" s="1239"/>
      <c r="CT76" s="1239"/>
      <c r="CU76" s="1239"/>
      <c r="CV76" s="1239"/>
      <c r="CW76" s="1239"/>
      <c r="CX76" s="1239"/>
      <c r="CY76" s="1239"/>
      <c r="CZ76" s="1239"/>
      <c r="DA76" s="1239"/>
      <c r="DB76" s="1239"/>
      <c r="DC76" s="1239"/>
    </row>
    <row r="77" spans="2:107" ht="13" x14ac:dyDescent="0.2">
      <c r="B77" s="259"/>
      <c r="G77" s="1241"/>
      <c r="H77" s="1241"/>
      <c r="I77" s="1241"/>
      <c r="J77" s="1241"/>
      <c r="K77" s="1250"/>
      <c r="L77" s="1250"/>
      <c r="M77" s="1250"/>
      <c r="N77" s="1250"/>
      <c r="AN77" s="1240" t="s">
        <v>575</v>
      </c>
      <c r="AO77" s="1240"/>
      <c r="AP77" s="1240"/>
      <c r="AQ77" s="1240"/>
      <c r="AR77" s="1240"/>
      <c r="AS77" s="1240"/>
      <c r="AT77" s="1240"/>
      <c r="AU77" s="1240"/>
      <c r="AV77" s="1240"/>
      <c r="AW77" s="1240"/>
      <c r="AX77" s="1240"/>
      <c r="AY77" s="1240"/>
      <c r="AZ77" s="1240"/>
      <c r="BA77" s="1240"/>
      <c r="BB77" s="1247" t="s">
        <v>574</v>
      </c>
      <c r="BC77" s="1247"/>
      <c r="BD77" s="1247"/>
      <c r="BE77" s="1247"/>
      <c r="BF77" s="1247"/>
      <c r="BG77" s="1247"/>
      <c r="BH77" s="1247"/>
      <c r="BI77" s="1247"/>
      <c r="BJ77" s="1247"/>
      <c r="BK77" s="1247"/>
      <c r="BL77" s="1247"/>
      <c r="BM77" s="1247"/>
      <c r="BN77" s="1247"/>
      <c r="BO77" s="1247"/>
      <c r="BP77" s="1239">
        <v>35.4</v>
      </c>
      <c r="BQ77" s="1239"/>
      <c r="BR77" s="1239"/>
      <c r="BS77" s="1239"/>
      <c r="BT77" s="1239"/>
      <c r="BU77" s="1239"/>
      <c r="BV77" s="1239"/>
      <c r="BW77" s="1239"/>
      <c r="BX77" s="1239">
        <v>13.4</v>
      </c>
      <c r="BY77" s="1239"/>
      <c r="BZ77" s="1239"/>
      <c r="CA77" s="1239"/>
      <c r="CB77" s="1239"/>
      <c r="CC77" s="1239"/>
      <c r="CD77" s="1239"/>
      <c r="CE77" s="1239"/>
      <c r="CF77" s="1239">
        <v>0</v>
      </c>
      <c r="CG77" s="1239"/>
      <c r="CH77" s="1239"/>
      <c r="CI77" s="1239"/>
      <c r="CJ77" s="1239"/>
      <c r="CK77" s="1239"/>
      <c r="CL77" s="1239"/>
      <c r="CM77" s="1239"/>
      <c r="CN77" s="1239">
        <v>0</v>
      </c>
      <c r="CO77" s="1239"/>
      <c r="CP77" s="1239"/>
      <c r="CQ77" s="1239"/>
      <c r="CR77" s="1239"/>
      <c r="CS77" s="1239"/>
      <c r="CT77" s="1239"/>
      <c r="CU77" s="1239"/>
      <c r="CV77" s="1239">
        <v>0</v>
      </c>
      <c r="CW77" s="1239"/>
      <c r="CX77" s="1239"/>
      <c r="CY77" s="1239"/>
      <c r="CZ77" s="1239"/>
      <c r="DA77" s="1239"/>
      <c r="DB77" s="1239"/>
      <c r="DC77" s="1239"/>
    </row>
    <row r="78" spans="2:107" ht="13" x14ac:dyDescent="0.2">
      <c r="B78" s="259"/>
      <c r="G78" s="1241"/>
      <c r="H78" s="1241"/>
      <c r="I78" s="1241"/>
      <c r="J78" s="1241"/>
      <c r="K78" s="1250"/>
      <c r="L78" s="1250"/>
      <c r="M78" s="1250"/>
      <c r="N78" s="1250"/>
      <c r="AN78" s="1240"/>
      <c r="AO78" s="1240"/>
      <c r="AP78" s="1240"/>
      <c r="AQ78" s="1240"/>
      <c r="AR78" s="1240"/>
      <c r="AS78" s="1240"/>
      <c r="AT78" s="1240"/>
      <c r="AU78" s="1240"/>
      <c r="AV78" s="1240"/>
      <c r="AW78" s="1240"/>
      <c r="AX78" s="1240"/>
      <c r="AY78" s="1240"/>
      <c r="AZ78" s="1240"/>
      <c r="BA78" s="1240"/>
      <c r="BB78" s="1247"/>
      <c r="BC78" s="1247"/>
      <c r="BD78" s="1247"/>
      <c r="BE78" s="1247"/>
      <c r="BF78" s="1247"/>
      <c r="BG78" s="1247"/>
      <c r="BH78" s="1247"/>
      <c r="BI78" s="1247"/>
      <c r="BJ78" s="1247"/>
      <c r="BK78" s="1247"/>
      <c r="BL78" s="1247"/>
      <c r="BM78" s="1247"/>
      <c r="BN78" s="1247"/>
      <c r="BO78" s="1247"/>
      <c r="BP78" s="1239"/>
      <c r="BQ78" s="1239"/>
      <c r="BR78" s="1239"/>
      <c r="BS78" s="1239"/>
      <c r="BT78" s="1239"/>
      <c r="BU78" s="1239"/>
      <c r="BV78" s="1239"/>
      <c r="BW78" s="1239"/>
      <c r="BX78" s="1239"/>
      <c r="BY78" s="1239"/>
      <c r="BZ78" s="1239"/>
      <c r="CA78" s="1239"/>
      <c r="CB78" s="1239"/>
      <c r="CC78" s="1239"/>
      <c r="CD78" s="1239"/>
      <c r="CE78" s="1239"/>
      <c r="CF78" s="1239"/>
      <c r="CG78" s="1239"/>
      <c r="CH78" s="1239"/>
      <c r="CI78" s="1239"/>
      <c r="CJ78" s="1239"/>
      <c r="CK78" s="1239"/>
      <c r="CL78" s="1239"/>
      <c r="CM78" s="1239"/>
      <c r="CN78" s="1239"/>
      <c r="CO78" s="1239"/>
      <c r="CP78" s="1239"/>
      <c r="CQ78" s="1239"/>
      <c r="CR78" s="1239"/>
      <c r="CS78" s="1239"/>
      <c r="CT78" s="1239"/>
      <c r="CU78" s="1239"/>
      <c r="CV78" s="1239"/>
      <c r="CW78" s="1239"/>
      <c r="CX78" s="1239"/>
      <c r="CY78" s="1239"/>
      <c r="CZ78" s="1239"/>
      <c r="DA78" s="1239"/>
      <c r="DB78" s="1239"/>
      <c r="DC78" s="1239"/>
    </row>
    <row r="79" spans="2:107" ht="13" x14ac:dyDescent="0.2">
      <c r="B79" s="259"/>
      <c r="G79" s="1241"/>
      <c r="H79" s="1241"/>
      <c r="I79" s="1249"/>
      <c r="J79" s="1249"/>
      <c r="K79" s="1251"/>
      <c r="L79" s="1251"/>
      <c r="M79" s="1251"/>
      <c r="N79" s="1251"/>
      <c r="AN79" s="1240"/>
      <c r="AO79" s="1240"/>
      <c r="AP79" s="1240"/>
      <c r="AQ79" s="1240"/>
      <c r="AR79" s="1240"/>
      <c r="AS79" s="1240"/>
      <c r="AT79" s="1240"/>
      <c r="AU79" s="1240"/>
      <c r="AV79" s="1240"/>
      <c r="AW79" s="1240"/>
      <c r="AX79" s="1240"/>
      <c r="AY79" s="1240"/>
      <c r="AZ79" s="1240"/>
      <c r="BA79" s="1240"/>
      <c r="BB79" s="1247" t="s">
        <v>573</v>
      </c>
      <c r="BC79" s="1247"/>
      <c r="BD79" s="1247"/>
      <c r="BE79" s="1247"/>
      <c r="BF79" s="1247"/>
      <c r="BG79" s="1247"/>
      <c r="BH79" s="1247"/>
      <c r="BI79" s="1247"/>
      <c r="BJ79" s="1247"/>
      <c r="BK79" s="1247"/>
      <c r="BL79" s="1247"/>
      <c r="BM79" s="1247"/>
      <c r="BN79" s="1247"/>
      <c r="BO79" s="1247"/>
      <c r="BP79" s="1239">
        <v>8.8000000000000007</v>
      </c>
      <c r="BQ79" s="1239"/>
      <c r="BR79" s="1239"/>
      <c r="BS79" s="1239"/>
      <c r="BT79" s="1239"/>
      <c r="BU79" s="1239"/>
      <c r="BV79" s="1239"/>
      <c r="BW79" s="1239"/>
      <c r="BX79" s="1239">
        <v>8.3000000000000007</v>
      </c>
      <c r="BY79" s="1239"/>
      <c r="BZ79" s="1239"/>
      <c r="CA79" s="1239"/>
      <c r="CB79" s="1239"/>
      <c r="CC79" s="1239"/>
      <c r="CD79" s="1239"/>
      <c r="CE79" s="1239"/>
      <c r="CF79" s="1239">
        <v>8</v>
      </c>
      <c r="CG79" s="1239"/>
      <c r="CH79" s="1239"/>
      <c r="CI79" s="1239"/>
      <c r="CJ79" s="1239"/>
      <c r="CK79" s="1239"/>
      <c r="CL79" s="1239"/>
      <c r="CM79" s="1239"/>
      <c r="CN79" s="1239">
        <v>8</v>
      </c>
      <c r="CO79" s="1239"/>
      <c r="CP79" s="1239"/>
      <c r="CQ79" s="1239"/>
      <c r="CR79" s="1239"/>
      <c r="CS79" s="1239"/>
      <c r="CT79" s="1239"/>
      <c r="CU79" s="1239"/>
      <c r="CV79" s="1239">
        <v>8</v>
      </c>
      <c r="CW79" s="1239"/>
      <c r="CX79" s="1239"/>
      <c r="CY79" s="1239"/>
      <c r="CZ79" s="1239"/>
      <c r="DA79" s="1239"/>
      <c r="DB79" s="1239"/>
      <c r="DC79" s="1239"/>
    </row>
    <row r="80" spans="2:107" ht="13" x14ac:dyDescent="0.2">
      <c r="B80" s="259"/>
      <c r="G80" s="1241"/>
      <c r="H80" s="1241"/>
      <c r="I80" s="1249"/>
      <c r="J80" s="1249"/>
      <c r="K80" s="1251"/>
      <c r="L80" s="1251"/>
      <c r="M80" s="1251"/>
      <c r="N80" s="1251"/>
      <c r="AN80" s="1240"/>
      <c r="AO80" s="1240"/>
      <c r="AP80" s="1240"/>
      <c r="AQ80" s="1240"/>
      <c r="AR80" s="1240"/>
      <c r="AS80" s="1240"/>
      <c r="AT80" s="1240"/>
      <c r="AU80" s="1240"/>
      <c r="AV80" s="1240"/>
      <c r="AW80" s="1240"/>
      <c r="AX80" s="1240"/>
      <c r="AY80" s="1240"/>
      <c r="AZ80" s="1240"/>
      <c r="BA80" s="1240"/>
      <c r="BB80" s="1247"/>
      <c r="BC80" s="1247"/>
      <c r="BD80" s="1247"/>
      <c r="BE80" s="1247"/>
      <c r="BF80" s="1247"/>
      <c r="BG80" s="1247"/>
      <c r="BH80" s="1247"/>
      <c r="BI80" s="1247"/>
      <c r="BJ80" s="1247"/>
      <c r="BK80" s="1247"/>
      <c r="BL80" s="1247"/>
      <c r="BM80" s="1247"/>
      <c r="BN80" s="1247"/>
      <c r="BO80" s="1247"/>
      <c r="BP80" s="1239"/>
      <c r="BQ80" s="1239"/>
      <c r="BR80" s="1239"/>
      <c r="BS80" s="1239"/>
      <c r="BT80" s="1239"/>
      <c r="BU80" s="1239"/>
      <c r="BV80" s="1239"/>
      <c r="BW80" s="1239"/>
      <c r="BX80" s="1239"/>
      <c r="BY80" s="1239"/>
      <c r="BZ80" s="1239"/>
      <c r="CA80" s="1239"/>
      <c r="CB80" s="1239"/>
      <c r="CC80" s="1239"/>
      <c r="CD80" s="1239"/>
      <c r="CE80" s="1239"/>
      <c r="CF80" s="1239"/>
      <c r="CG80" s="1239"/>
      <c r="CH80" s="1239"/>
      <c r="CI80" s="1239"/>
      <c r="CJ80" s="1239"/>
      <c r="CK80" s="1239"/>
      <c r="CL80" s="1239"/>
      <c r="CM80" s="1239"/>
      <c r="CN80" s="1239"/>
      <c r="CO80" s="1239"/>
      <c r="CP80" s="1239"/>
      <c r="CQ80" s="1239"/>
      <c r="CR80" s="1239"/>
      <c r="CS80" s="1239"/>
      <c r="CT80" s="1239"/>
      <c r="CU80" s="1239"/>
      <c r="CV80" s="1239"/>
      <c r="CW80" s="1239"/>
      <c r="CX80" s="1239"/>
      <c r="CY80" s="1239"/>
      <c r="CZ80" s="1239"/>
      <c r="DA80" s="1239"/>
      <c r="DB80" s="1239"/>
      <c r="DC80" s="1239"/>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v71g5pU2nPQHCGn3NFXwSBaoqrymwsEhB45B0LxTfBMjKYLa8duRBxAm+494mnzOwZf3+p538S9Lx5ceDn+dPg==" saltValue="H0B0V7ZSrCx+9qQ8U+bxEQ=="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9A3FD-15ED-4908-B1C9-4FB7877C014F}">
  <sheetPr>
    <pageSetUpPr fitToPage="1"/>
  </sheetPr>
  <dimension ref="A1:DR125"/>
  <sheetViews>
    <sheetView showGridLines="0" zoomScale="80" zoomScaleNormal="80" zoomScaleSheetLayoutView="70" workbookViewId="0">
      <selection activeCell="D6" sqref="D6"/>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nWBKpWXtysx5Wky/n2c2fPFX7PN693luo/QHt4E6EYTWF+UPlqEj4nooQfrQybWAJ3I/rar9Oh1pR7jfF82ebQ==" saltValue="HBDL65MgQ3DTtx/bev8g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6ADB6-7A46-40B5-8D5C-09928F03EBD5}">
  <sheetPr>
    <pageSetUpPr fitToPage="1"/>
  </sheetPr>
  <dimension ref="A1:DR125"/>
  <sheetViews>
    <sheetView showGridLines="0" zoomScale="80" zoomScaleNormal="80" zoomScaleSheetLayoutView="55" workbookViewId="0">
      <selection activeCell="D6" sqref="D6"/>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pS4fO2GltdF/Jbh5hYv+A+likwoI1WNHjnrpLkWPoNdglvFV7UO1KBtckoBOkBdJUVnKcowlV+t5k+9RpcWl3Q==" saltValue="Iln6Aqj0UtztkTvSfQ3W1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90803</v>
      </c>
      <c r="E3" s="154"/>
      <c r="F3" s="155">
        <v>83103</v>
      </c>
      <c r="G3" s="156"/>
      <c r="H3" s="157"/>
    </row>
    <row r="4" spans="1:8" x14ac:dyDescent="0.2">
      <c r="A4" s="158"/>
      <c r="B4" s="159"/>
      <c r="C4" s="160"/>
      <c r="D4" s="161">
        <v>75482</v>
      </c>
      <c r="E4" s="162"/>
      <c r="F4" s="163">
        <v>41378</v>
      </c>
      <c r="G4" s="164"/>
      <c r="H4" s="165"/>
    </row>
    <row r="5" spans="1:8" x14ac:dyDescent="0.2">
      <c r="A5" s="146" t="s">
        <v>519</v>
      </c>
      <c r="B5" s="151"/>
      <c r="C5" s="152"/>
      <c r="D5" s="153">
        <v>117638</v>
      </c>
      <c r="E5" s="154"/>
      <c r="F5" s="155">
        <v>84459</v>
      </c>
      <c r="G5" s="156"/>
      <c r="H5" s="157"/>
    </row>
    <row r="6" spans="1:8" x14ac:dyDescent="0.2">
      <c r="A6" s="158"/>
      <c r="B6" s="159"/>
      <c r="C6" s="160"/>
      <c r="D6" s="161">
        <v>95159</v>
      </c>
      <c r="E6" s="162"/>
      <c r="F6" s="163">
        <v>47314</v>
      </c>
      <c r="G6" s="164"/>
      <c r="H6" s="165"/>
    </row>
    <row r="7" spans="1:8" x14ac:dyDescent="0.2">
      <c r="A7" s="146" t="s">
        <v>520</v>
      </c>
      <c r="B7" s="151"/>
      <c r="C7" s="152"/>
      <c r="D7" s="153">
        <v>98086</v>
      </c>
      <c r="E7" s="154"/>
      <c r="F7" s="155">
        <v>74568</v>
      </c>
      <c r="G7" s="156"/>
      <c r="H7" s="157"/>
    </row>
    <row r="8" spans="1:8" x14ac:dyDescent="0.2">
      <c r="A8" s="158"/>
      <c r="B8" s="159"/>
      <c r="C8" s="160"/>
      <c r="D8" s="161">
        <v>89306</v>
      </c>
      <c r="E8" s="162"/>
      <c r="F8" s="163">
        <v>42558</v>
      </c>
      <c r="G8" s="164"/>
      <c r="H8" s="165"/>
    </row>
    <row r="9" spans="1:8" x14ac:dyDescent="0.2">
      <c r="A9" s="146" t="s">
        <v>521</v>
      </c>
      <c r="B9" s="151"/>
      <c r="C9" s="152"/>
      <c r="D9" s="153">
        <v>119629</v>
      </c>
      <c r="E9" s="154"/>
      <c r="F9" s="155">
        <v>73693</v>
      </c>
      <c r="G9" s="156"/>
      <c r="H9" s="157"/>
    </row>
    <row r="10" spans="1:8" x14ac:dyDescent="0.2">
      <c r="A10" s="158"/>
      <c r="B10" s="159"/>
      <c r="C10" s="160"/>
      <c r="D10" s="161">
        <v>112290</v>
      </c>
      <c r="E10" s="162"/>
      <c r="F10" s="163">
        <v>44203</v>
      </c>
      <c r="G10" s="164"/>
      <c r="H10" s="165"/>
    </row>
    <row r="11" spans="1:8" x14ac:dyDescent="0.2">
      <c r="A11" s="146" t="s">
        <v>522</v>
      </c>
      <c r="B11" s="151"/>
      <c r="C11" s="152"/>
      <c r="D11" s="153">
        <v>90230</v>
      </c>
      <c r="E11" s="154"/>
      <c r="F11" s="155">
        <v>79401</v>
      </c>
      <c r="G11" s="156"/>
      <c r="H11" s="157"/>
    </row>
    <row r="12" spans="1:8" x14ac:dyDescent="0.2">
      <c r="A12" s="158"/>
      <c r="B12" s="159"/>
      <c r="C12" s="166"/>
      <c r="D12" s="161">
        <v>84394</v>
      </c>
      <c r="E12" s="162"/>
      <c r="F12" s="163">
        <v>49347</v>
      </c>
      <c r="G12" s="164"/>
      <c r="H12" s="165"/>
    </row>
    <row r="13" spans="1:8" x14ac:dyDescent="0.2">
      <c r="A13" s="146"/>
      <c r="B13" s="151"/>
      <c r="C13" s="152"/>
      <c r="D13" s="153">
        <v>103277</v>
      </c>
      <c r="E13" s="154"/>
      <c r="F13" s="155">
        <v>79045</v>
      </c>
      <c r="G13" s="167"/>
      <c r="H13" s="157"/>
    </row>
    <row r="14" spans="1:8" x14ac:dyDescent="0.2">
      <c r="A14" s="158"/>
      <c r="B14" s="159"/>
      <c r="C14" s="160"/>
      <c r="D14" s="161">
        <v>91326</v>
      </c>
      <c r="E14" s="162"/>
      <c r="F14" s="163">
        <v>44960</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4.2699999999999996</v>
      </c>
      <c r="C19" s="168">
        <f>ROUND(VALUE(SUBSTITUTE(実質収支比率等に係る経年分析!G$48,"▲","-")),2)</f>
        <v>5.24</v>
      </c>
      <c r="D19" s="168">
        <f>ROUND(VALUE(SUBSTITUTE(実質収支比率等に係る経年分析!H$48,"▲","-")),2)</f>
        <v>4.59</v>
      </c>
      <c r="E19" s="168">
        <f>ROUND(VALUE(SUBSTITUTE(実質収支比率等に係る経年分析!I$48,"▲","-")),2)</f>
        <v>5.48</v>
      </c>
      <c r="F19" s="168">
        <f>ROUND(VALUE(SUBSTITUTE(実質収支比率等に係る経年分析!J$48,"▲","-")),2)</f>
        <v>4.38</v>
      </c>
    </row>
    <row r="20" spans="1:11" x14ac:dyDescent="0.2">
      <c r="A20" s="168" t="s">
        <v>53</v>
      </c>
      <c r="B20" s="168">
        <f>ROUND(VALUE(SUBSTITUTE(実質収支比率等に係る経年分析!F$47,"▲","-")),2)</f>
        <v>47.43</v>
      </c>
      <c r="C20" s="168">
        <f>ROUND(VALUE(SUBSTITUTE(実質収支比率等に係る経年分析!G$47,"▲","-")),2)</f>
        <v>39.31</v>
      </c>
      <c r="D20" s="168">
        <f>ROUND(VALUE(SUBSTITUTE(実質収支比率等に係る経年分析!H$47,"▲","-")),2)</f>
        <v>41.54</v>
      </c>
      <c r="E20" s="168">
        <f>ROUND(VALUE(SUBSTITUTE(実質収支比率等に係る経年分析!I$47,"▲","-")),2)</f>
        <v>39.549999999999997</v>
      </c>
      <c r="F20" s="168">
        <f>ROUND(VALUE(SUBSTITUTE(実質収支比率等に係る経年分析!J$47,"▲","-")),2)</f>
        <v>39.39</v>
      </c>
    </row>
    <row r="21" spans="1:11" x14ac:dyDescent="0.2">
      <c r="A21" s="168" t="s">
        <v>54</v>
      </c>
      <c r="B21" s="168">
        <f>IF(ISNUMBER(VALUE(SUBSTITUTE(実質収支比率等に係る経年分析!F$49,"▲","-"))),ROUND(VALUE(SUBSTITUTE(実質収支比率等に係る経年分析!F$49,"▲","-")),2),NA())</f>
        <v>2.2799999999999998</v>
      </c>
      <c r="C21" s="168">
        <f>IF(ISNUMBER(VALUE(SUBSTITUTE(実質収支比率等に係る経年分析!G$49,"▲","-"))),ROUND(VALUE(SUBSTITUTE(実質収支比率等に係る経年分析!G$49,"▲","-")),2),NA())</f>
        <v>-5.39</v>
      </c>
      <c r="D21" s="168">
        <f>IF(ISNUMBER(VALUE(SUBSTITUTE(実質収支比率等に係る経年分析!H$49,"▲","-"))),ROUND(VALUE(SUBSTITUTE(実質収支比率等に係る経年分析!H$49,"▲","-")),2),NA())</f>
        <v>3.6</v>
      </c>
      <c r="E21" s="168">
        <f>IF(ISNUMBER(VALUE(SUBSTITUTE(実質収支比率等に係る経年分析!I$49,"▲","-"))),ROUND(VALUE(SUBSTITUTE(実質収支比率等に係る経年分析!I$49,"▲","-")),2),NA())</f>
        <v>-3.43</v>
      </c>
      <c r="F21" s="168">
        <f>IF(ISNUMBER(VALUE(SUBSTITUTE(実質収支比率等に係る経年分析!J$49,"▲","-"))),ROUND(VALUE(SUBSTITUTE(実質収支比率等に係る経年分析!J$49,"▲","-")),2),NA())</f>
        <v>-0.96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浄化槽整備推進事業特別会計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下水道特別会計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7.0000000000000007E-2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2">
      <c r="A32" s="169" t="str">
        <f>IF(連結実質赤字比率に係る赤字・黒字の構成分析!C$38="",NA(),連結実質赤字比率に係る赤字・黒字の構成分析!C$38)</f>
        <v>農業集落排水特別会計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0.06</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0.15</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2.4500000000000002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1.44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0.23</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0.06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0.05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0.62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1.87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5.62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6.66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6.05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7.14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6.16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1213</v>
      </c>
      <c r="E42" s="170"/>
      <c r="F42" s="170"/>
      <c r="G42" s="170">
        <f>'実質公債費比率（分子）の構造'!L$52</f>
        <v>1284</v>
      </c>
      <c r="H42" s="170"/>
      <c r="I42" s="170"/>
      <c r="J42" s="170">
        <f>'実質公債費比率（分子）の構造'!M$52</f>
        <v>1276</v>
      </c>
      <c r="K42" s="170"/>
      <c r="L42" s="170"/>
      <c r="M42" s="170">
        <f>'実質公債費比率（分子）の構造'!N$52</f>
        <v>1155</v>
      </c>
      <c r="N42" s="170"/>
      <c r="O42" s="170"/>
      <c r="P42" s="170">
        <f>'実質公債費比率（分子）の構造'!O$52</f>
        <v>1168</v>
      </c>
    </row>
    <row r="43" spans="1:16" x14ac:dyDescent="0.2">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10</v>
      </c>
      <c r="C44" s="170"/>
      <c r="D44" s="170"/>
      <c r="E44" s="170">
        <f>'実質公債費比率（分子）の構造'!L$50</f>
        <v>9</v>
      </c>
      <c r="F44" s="170"/>
      <c r="G44" s="170"/>
      <c r="H44" s="170">
        <f>'実質公債費比率（分子）の構造'!M$50</f>
        <v>9</v>
      </c>
      <c r="I44" s="170"/>
      <c r="J44" s="170"/>
      <c r="K44" s="170">
        <f>'実質公債費比率（分子）の構造'!N$50</f>
        <v>8</v>
      </c>
      <c r="L44" s="170"/>
      <c r="M44" s="170"/>
      <c r="N44" s="170">
        <f>'実質公債費比率（分子）の構造'!O$50</f>
        <v>8</v>
      </c>
      <c r="O44" s="170"/>
      <c r="P44" s="170"/>
    </row>
    <row r="45" spans="1:16" x14ac:dyDescent="0.2">
      <c r="A45" s="170" t="s">
        <v>63</v>
      </c>
      <c r="B45" s="170">
        <f>'実質公債費比率（分子）の構造'!K$49</f>
        <v>97</v>
      </c>
      <c r="C45" s="170"/>
      <c r="D45" s="170"/>
      <c r="E45" s="170">
        <f>'実質公債費比率（分子）の構造'!L$49</f>
        <v>97</v>
      </c>
      <c r="F45" s="170"/>
      <c r="G45" s="170"/>
      <c r="H45" s="170">
        <f>'実質公債費比率（分子）の構造'!M$49</f>
        <v>83</v>
      </c>
      <c r="I45" s="170"/>
      <c r="J45" s="170"/>
      <c r="K45" s="170">
        <f>'実質公債費比率（分子）の構造'!N$49</f>
        <v>74</v>
      </c>
      <c r="L45" s="170"/>
      <c r="M45" s="170"/>
      <c r="N45" s="170">
        <f>'実質公債費比率（分子）の構造'!O$49</f>
        <v>50</v>
      </c>
      <c r="O45" s="170"/>
      <c r="P45" s="170"/>
    </row>
    <row r="46" spans="1:16" x14ac:dyDescent="0.2">
      <c r="A46" s="170" t="s">
        <v>64</v>
      </c>
      <c r="B46" s="170">
        <f>'実質公債費比率（分子）の構造'!K$48</f>
        <v>127</v>
      </c>
      <c r="C46" s="170"/>
      <c r="D46" s="170"/>
      <c r="E46" s="170">
        <f>'実質公債費比率（分子）の構造'!L$48</f>
        <v>126</v>
      </c>
      <c r="F46" s="170"/>
      <c r="G46" s="170"/>
      <c r="H46" s="170">
        <f>'実質公債費比率（分子）の構造'!M$48</f>
        <v>121</v>
      </c>
      <c r="I46" s="170"/>
      <c r="J46" s="170"/>
      <c r="K46" s="170">
        <f>'実質公債費比率（分子）の構造'!N$48</f>
        <v>126</v>
      </c>
      <c r="L46" s="170"/>
      <c r="M46" s="170"/>
      <c r="N46" s="170">
        <f>'実質公債費比率（分子）の構造'!O$48</f>
        <v>123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1465</v>
      </c>
      <c r="C49" s="170"/>
      <c r="D49" s="170"/>
      <c r="E49" s="170">
        <f>'実質公債費比率（分子）の構造'!L$45</f>
        <v>1488</v>
      </c>
      <c r="F49" s="170"/>
      <c r="G49" s="170"/>
      <c r="H49" s="170">
        <f>'実質公債費比率（分子）の構造'!M$45</f>
        <v>1521</v>
      </c>
      <c r="I49" s="170"/>
      <c r="J49" s="170"/>
      <c r="K49" s="170">
        <f>'実質公債費比率（分子）の構造'!N$45</f>
        <v>1580</v>
      </c>
      <c r="L49" s="170"/>
      <c r="M49" s="170"/>
      <c r="N49" s="170">
        <f>'実質公債費比率（分子）の構造'!O$45</f>
        <v>1403</v>
      </c>
      <c r="O49" s="170"/>
      <c r="P49" s="170"/>
    </row>
    <row r="50" spans="1:16" x14ac:dyDescent="0.2">
      <c r="A50" s="170" t="s">
        <v>67</v>
      </c>
      <c r="B50" s="170" t="e">
        <f>NA()</f>
        <v>#N/A</v>
      </c>
      <c r="C50" s="170">
        <f>IF(ISNUMBER('実質公債費比率（分子）の構造'!K$53),'実質公債費比率（分子）の構造'!K$53,NA())</f>
        <v>486</v>
      </c>
      <c r="D50" s="170" t="e">
        <f>NA()</f>
        <v>#N/A</v>
      </c>
      <c r="E50" s="170" t="e">
        <f>NA()</f>
        <v>#N/A</v>
      </c>
      <c r="F50" s="170">
        <f>IF(ISNUMBER('実質公債費比率（分子）の構造'!L$53),'実質公債費比率（分子）の構造'!L$53,NA())</f>
        <v>436</v>
      </c>
      <c r="G50" s="170" t="e">
        <f>NA()</f>
        <v>#N/A</v>
      </c>
      <c r="H50" s="170" t="e">
        <f>NA()</f>
        <v>#N/A</v>
      </c>
      <c r="I50" s="170">
        <f>IF(ISNUMBER('実質公債費比率（分子）の構造'!M$53),'実質公債費比率（分子）の構造'!M$53,NA())</f>
        <v>458</v>
      </c>
      <c r="J50" s="170" t="e">
        <f>NA()</f>
        <v>#N/A</v>
      </c>
      <c r="K50" s="170" t="e">
        <f>NA()</f>
        <v>#N/A</v>
      </c>
      <c r="L50" s="170">
        <f>IF(ISNUMBER('実質公債費比率（分子）の構造'!N$53),'実質公債費比率（分子）の構造'!N$53,NA())</f>
        <v>633</v>
      </c>
      <c r="M50" s="170" t="e">
        <f>NA()</f>
        <v>#N/A</v>
      </c>
      <c r="N50" s="170" t="e">
        <f>NA()</f>
        <v>#N/A</v>
      </c>
      <c r="O50" s="170">
        <f>IF(ISNUMBER('実質公債費比率（分子）の構造'!O$53),'実質公債費比率（分子）の構造'!O$53,NA())</f>
        <v>416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10787</v>
      </c>
      <c r="E56" s="169"/>
      <c r="F56" s="169"/>
      <c r="G56" s="169">
        <f>'将来負担比率（分子）の構造'!J$52</f>
        <v>11017</v>
      </c>
      <c r="H56" s="169"/>
      <c r="I56" s="169"/>
      <c r="J56" s="169">
        <f>'将来負担比率（分子）の構造'!K$52</f>
        <v>10601</v>
      </c>
      <c r="K56" s="169"/>
      <c r="L56" s="169"/>
      <c r="M56" s="169">
        <f>'将来負担比率（分子）の構造'!L$52</f>
        <v>11103</v>
      </c>
      <c r="N56" s="169"/>
      <c r="O56" s="169"/>
      <c r="P56" s="169">
        <f>'将来負担比率（分子）の構造'!M$52</f>
        <v>10752</v>
      </c>
    </row>
    <row r="57" spans="1:16" x14ac:dyDescent="0.2">
      <c r="A57" s="169" t="s">
        <v>42</v>
      </c>
      <c r="B57" s="169"/>
      <c r="C57" s="169"/>
      <c r="D57" s="169">
        <f>'将来負担比率（分子）の構造'!I$51</f>
        <v>5</v>
      </c>
      <c r="E57" s="169"/>
      <c r="F57" s="169"/>
      <c r="G57" s="169">
        <f>'将来負担比率（分子）の構造'!J$51</f>
        <v>6</v>
      </c>
      <c r="H57" s="169"/>
      <c r="I57" s="169"/>
      <c r="J57" s="169">
        <f>'将来負担比率（分子）の構造'!K$51</f>
        <v>4</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6098</v>
      </c>
      <c r="E58" s="169"/>
      <c r="F58" s="169"/>
      <c r="G58" s="169">
        <f>'将来負担比率（分子）の構造'!J$50</f>
        <v>5892</v>
      </c>
      <c r="H58" s="169"/>
      <c r="I58" s="169"/>
      <c r="J58" s="169">
        <f>'将来負担比率（分子）の構造'!K$50</f>
        <v>6339</v>
      </c>
      <c r="K58" s="169"/>
      <c r="L58" s="169"/>
      <c r="M58" s="169">
        <f>'将来負担比率（分子）の構造'!L$50</f>
        <v>6092</v>
      </c>
      <c r="N58" s="169"/>
      <c r="O58" s="169"/>
      <c r="P58" s="169">
        <f>'将来負担比率（分子）の構造'!M$50</f>
        <v>5766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1540</v>
      </c>
      <c r="C62" s="169"/>
      <c r="D62" s="169"/>
      <c r="E62" s="169">
        <f>'将来負担比率（分子）の構造'!J$45</f>
        <v>1456</v>
      </c>
      <c r="F62" s="169"/>
      <c r="G62" s="169"/>
      <c r="H62" s="169">
        <f>'将来負担比率（分子）の構造'!K$45</f>
        <v>1411</v>
      </c>
      <c r="I62" s="169"/>
      <c r="J62" s="169"/>
      <c r="K62" s="169">
        <f>'将来負担比率（分子）の構造'!L$45</f>
        <v>1417</v>
      </c>
      <c r="L62" s="169"/>
      <c r="M62" s="169"/>
      <c r="N62" s="169">
        <f>'将来負担比率（分子）の構造'!M$45</f>
        <v>1410</v>
      </c>
      <c r="O62" s="169"/>
      <c r="P62" s="169"/>
    </row>
    <row r="63" spans="1:16" x14ac:dyDescent="0.2">
      <c r="A63" s="169" t="s">
        <v>34</v>
      </c>
      <c r="B63" s="169">
        <f>'将来負担比率（分子）の構造'!I$44</f>
        <v>1169</v>
      </c>
      <c r="C63" s="169"/>
      <c r="D63" s="169"/>
      <c r="E63" s="169">
        <f>'将来負担比率（分子）の構造'!J$44</f>
        <v>1082</v>
      </c>
      <c r="F63" s="169"/>
      <c r="G63" s="169"/>
      <c r="H63" s="169">
        <f>'将来負担比率（分子）の構造'!K$44</f>
        <v>893</v>
      </c>
      <c r="I63" s="169"/>
      <c r="J63" s="169"/>
      <c r="K63" s="169">
        <f>'将来負担比率（分子）の構造'!L$44</f>
        <v>749</v>
      </c>
      <c r="L63" s="169"/>
      <c r="M63" s="169"/>
      <c r="N63" s="169">
        <f>'将来負担比率（分子）の構造'!M$44</f>
        <v>564</v>
      </c>
      <c r="O63" s="169"/>
      <c r="P63" s="169"/>
    </row>
    <row r="64" spans="1:16" x14ac:dyDescent="0.2">
      <c r="A64" s="169" t="s">
        <v>33</v>
      </c>
      <c r="B64" s="169">
        <f>'将来負担比率（分子）の構造'!I$43</f>
        <v>1125</v>
      </c>
      <c r="C64" s="169"/>
      <c r="D64" s="169"/>
      <c r="E64" s="169">
        <f>'将来負担比率（分子）の構造'!J$43</f>
        <v>1031</v>
      </c>
      <c r="F64" s="169"/>
      <c r="G64" s="169"/>
      <c r="H64" s="169">
        <f>'将来負担比率（分子）の構造'!K$43</f>
        <v>955</v>
      </c>
      <c r="I64" s="169"/>
      <c r="J64" s="169"/>
      <c r="K64" s="169">
        <f>'将来負担比率（分子）の構造'!L$43</f>
        <v>902</v>
      </c>
      <c r="L64" s="169"/>
      <c r="M64" s="169"/>
      <c r="N64" s="169">
        <f>'将来負担比率（分子）の構造'!M$43</f>
        <v>818</v>
      </c>
      <c r="O64" s="169"/>
      <c r="P64" s="169"/>
    </row>
    <row r="65" spans="1:16" x14ac:dyDescent="0.2">
      <c r="A65" s="169" t="s">
        <v>32</v>
      </c>
      <c r="B65" s="169">
        <f>'将来負担比率（分子）の構造'!I$42</f>
        <v>9</v>
      </c>
      <c r="C65" s="169"/>
      <c r="D65" s="169"/>
      <c r="E65" s="169">
        <f>'将来負担比率（分子）の構造'!J$42</f>
        <v>55</v>
      </c>
      <c r="F65" s="169"/>
      <c r="G65" s="169"/>
      <c r="H65" s="169">
        <f>'将来負担比率（分子）の構造'!K$42</f>
        <v>47</v>
      </c>
      <c r="I65" s="169"/>
      <c r="J65" s="169"/>
      <c r="K65" s="169">
        <f>'将来負担比率（分子）の構造'!L$42</f>
        <v>39</v>
      </c>
      <c r="L65" s="169"/>
      <c r="M65" s="169"/>
      <c r="N65" s="169">
        <f>'将来負担比率（分子）の構造'!M$42</f>
        <v>98</v>
      </c>
      <c r="O65" s="169"/>
      <c r="P65" s="169"/>
    </row>
    <row r="66" spans="1:16" x14ac:dyDescent="0.2">
      <c r="A66" s="169" t="s">
        <v>31</v>
      </c>
      <c r="B66" s="169">
        <f>'将来負担比率（分子）の構造'!I$41</f>
        <v>12437</v>
      </c>
      <c r="C66" s="169"/>
      <c r="D66" s="169"/>
      <c r="E66" s="169">
        <f>'将来負担比率（分子）の構造'!J$41</f>
        <v>12737</v>
      </c>
      <c r="F66" s="169"/>
      <c r="G66" s="169"/>
      <c r="H66" s="169">
        <f>'将来負担比率（分子）の構造'!K$41</f>
        <v>12734</v>
      </c>
      <c r="I66" s="169"/>
      <c r="J66" s="169"/>
      <c r="K66" s="169">
        <f>'将来負担比率（分子）の構造'!L$41</f>
        <v>13009</v>
      </c>
      <c r="L66" s="169"/>
      <c r="M66" s="169"/>
      <c r="N66" s="169">
        <f>'将来負担比率（分子）の構造'!M$41</f>
        <v>12869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3052</v>
      </c>
      <c r="C72" s="173">
        <f>基金残高に係る経年分析!G55</f>
        <v>2766</v>
      </c>
      <c r="D72" s="173">
        <f>基金残高に係る経年分析!H55</f>
        <v>2773</v>
      </c>
    </row>
    <row r="73" spans="1:16" x14ac:dyDescent="0.2">
      <c r="A73" s="172" t="s">
        <v>74</v>
      </c>
      <c r="B73" s="173">
        <f>基金残高に係る経年分析!F56</f>
        <v>660</v>
      </c>
      <c r="C73" s="173">
        <f>基金残高に係る経年分析!G56</f>
        <v>661</v>
      </c>
      <c r="D73" s="173">
        <f>基金残高に係る経年分析!H56</f>
        <v>341</v>
      </c>
    </row>
    <row r="74" spans="1:16" x14ac:dyDescent="0.2">
      <c r="A74" s="172" t="s">
        <v>75</v>
      </c>
      <c r="B74" s="173">
        <f>基金残高に係る経年分析!F57</f>
        <v>3016</v>
      </c>
      <c r="C74" s="173">
        <f>基金残高に係る経年分析!G57</f>
        <v>2937</v>
      </c>
      <c r="D74" s="173">
        <f>基金残高に係る経年分析!H57</f>
        <v>2918</v>
      </c>
    </row>
  </sheetData>
  <sheetProtection algorithmName="SHA-512" hashValue="I9ESMCovW+CU9uZGWaLNUTV6TFD3ZbVcgZaZBanJID5xlUriogxh6UAEI2wFhMovXjWH8hB5wbMy7SklscPluQ==" saltValue="1c+OAlsW38L0wissThi7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2130115</v>
      </c>
      <c r="S5" s="690"/>
      <c r="T5" s="690"/>
      <c r="U5" s="690"/>
      <c r="V5" s="690"/>
      <c r="W5" s="690"/>
      <c r="X5" s="690"/>
      <c r="Y5" s="715"/>
      <c r="Z5" s="728">
        <v>17</v>
      </c>
      <c r="AA5" s="728"/>
      <c r="AB5" s="728"/>
      <c r="AC5" s="728"/>
      <c r="AD5" s="729">
        <v>2130115</v>
      </c>
      <c r="AE5" s="729"/>
      <c r="AF5" s="729"/>
      <c r="AG5" s="729"/>
      <c r="AH5" s="729"/>
      <c r="AI5" s="729"/>
      <c r="AJ5" s="729"/>
      <c r="AK5" s="729"/>
      <c r="AL5" s="716">
        <v>30.2</v>
      </c>
      <c r="AM5" s="698"/>
      <c r="AN5" s="698"/>
      <c r="AO5" s="717"/>
      <c r="AP5" s="692" t="s">
        <v>216</v>
      </c>
      <c r="AQ5" s="693"/>
      <c r="AR5" s="693"/>
      <c r="AS5" s="693"/>
      <c r="AT5" s="693"/>
      <c r="AU5" s="693"/>
      <c r="AV5" s="693"/>
      <c r="AW5" s="693"/>
      <c r="AX5" s="693"/>
      <c r="AY5" s="693"/>
      <c r="AZ5" s="693"/>
      <c r="BA5" s="693"/>
      <c r="BB5" s="693"/>
      <c r="BC5" s="693"/>
      <c r="BD5" s="693"/>
      <c r="BE5" s="693"/>
      <c r="BF5" s="694"/>
      <c r="BG5" s="634">
        <v>2127669</v>
      </c>
      <c r="BH5" s="635"/>
      <c r="BI5" s="635"/>
      <c r="BJ5" s="635"/>
      <c r="BK5" s="635"/>
      <c r="BL5" s="635"/>
      <c r="BM5" s="635"/>
      <c r="BN5" s="636"/>
      <c r="BO5" s="672">
        <v>99.9</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109458</v>
      </c>
      <c r="S6" s="635"/>
      <c r="T6" s="635"/>
      <c r="U6" s="635"/>
      <c r="V6" s="635"/>
      <c r="W6" s="635"/>
      <c r="X6" s="635"/>
      <c r="Y6" s="636"/>
      <c r="Z6" s="672">
        <v>0.9</v>
      </c>
      <c r="AA6" s="672"/>
      <c r="AB6" s="672"/>
      <c r="AC6" s="672"/>
      <c r="AD6" s="673">
        <v>109458</v>
      </c>
      <c r="AE6" s="673"/>
      <c r="AF6" s="673"/>
      <c r="AG6" s="673"/>
      <c r="AH6" s="673"/>
      <c r="AI6" s="673"/>
      <c r="AJ6" s="673"/>
      <c r="AK6" s="673"/>
      <c r="AL6" s="637">
        <v>1.6</v>
      </c>
      <c r="AM6" s="638"/>
      <c r="AN6" s="638"/>
      <c r="AO6" s="674"/>
      <c r="AP6" s="631" t="s">
        <v>221</v>
      </c>
      <c r="AQ6" s="632"/>
      <c r="AR6" s="632"/>
      <c r="AS6" s="632"/>
      <c r="AT6" s="632"/>
      <c r="AU6" s="632"/>
      <c r="AV6" s="632"/>
      <c r="AW6" s="632"/>
      <c r="AX6" s="632"/>
      <c r="AY6" s="632"/>
      <c r="AZ6" s="632"/>
      <c r="BA6" s="632"/>
      <c r="BB6" s="632"/>
      <c r="BC6" s="632"/>
      <c r="BD6" s="632"/>
      <c r="BE6" s="632"/>
      <c r="BF6" s="633"/>
      <c r="BG6" s="634">
        <v>2127669</v>
      </c>
      <c r="BH6" s="635"/>
      <c r="BI6" s="635"/>
      <c r="BJ6" s="635"/>
      <c r="BK6" s="635"/>
      <c r="BL6" s="635"/>
      <c r="BM6" s="635"/>
      <c r="BN6" s="636"/>
      <c r="BO6" s="672">
        <v>99.9</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120871</v>
      </c>
      <c r="CS6" s="635"/>
      <c r="CT6" s="635"/>
      <c r="CU6" s="635"/>
      <c r="CV6" s="635"/>
      <c r="CW6" s="635"/>
      <c r="CX6" s="635"/>
      <c r="CY6" s="636"/>
      <c r="CZ6" s="716">
        <v>1</v>
      </c>
      <c r="DA6" s="698"/>
      <c r="DB6" s="698"/>
      <c r="DC6" s="718"/>
      <c r="DD6" s="640" t="s">
        <v>122</v>
      </c>
      <c r="DE6" s="635"/>
      <c r="DF6" s="635"/>
      <c r="DG6" s="635"/>
      <c r="DH6" s="635"/>
      <c r="DI6" s="635"/>
      <c r="DJ6" s="635"/>
      <c r="DK6" s="635"/>
      <c r="DL6" s="635"/>
      <c r="DM6" s="635"/>
      <c r="DN6" s="635"/>
      <c r="DO6" s="635"/>
      <c r="DP6" s="636"/>
      <c r="DQ6" s="640">
        <v>120871</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1033</v>
      </c>
      <c r="S7" s="635"/>
      <c r="T7" s="635"/>
      <c r="U7" s="635"/>
      <c r="V7" s="635"/>
      <c r="W7" s="635"/>
      <c r="X7" s="635"/>
      <c r="Y7" s="636"/>
      <c r="Z7" s="672">
        <v>0</v>
      </c>
      <c r="AA7" s="672"/>
      <c r="AB7" s="672"/>
      <c r="AC7" s="672"/>
      <c r="AD7" s="673">
        <v>1033</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806605</v>
      </c>
      <c r="BH7" s="635"/>
      <c r="BI7" s="635"/>
      <c r="BJ7" s="635"/>
      <c r="BK7" s="635"/>
      <c r="BL7" s="635"/>
      <c r="BM7" s="635"/>
      <c r="BN7" s="636"/>
      <c r="BO7" s="672">
        <v>37.9</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2256465</v>
      </c>
      <c r="CS7" s="635"/>
      <c r="CT7" s="635"/>
      <c r="CU7" s="635"/>
      <c r="CV7" s="635"/>
      <c r="CW7" s="635"/>
      <c r="CX7" s="635"/>
      <c r="CY7" s="636"/>
      <c r="CZ7" s="672">
        <v>18.7</v>
      </c>
      <c r="DA7" s="672"/>
      <c r="DB7" s="672"/>
      <c r="DC7" s="672"/>
      <c r="DD7" s="640">
        <v>522800</v>
      </c>
      <c r="DE7" s="635"/>
      <c r="DF7" s="635"/>
      <c r="DG7" s="635"/>
      <c r="DH7" s="635"/>
      <c r="DI7" s="635"/>
      <c r="DJ7" s="635"/>
      <c r="DK7" s="635"/>
      <c r="DL7" s="635"/>
      <c r="DM7" s="635"/>
      <c r="DN7" s="635"/>
      <c r="DO7" s="635"/>
      <c r="DP7" s="636"/>
      <c r="DQ7" s="640">
        <v>1352206</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15669</v>
      </c>
      <c r="S8" s="635"/>
      <c r="T8" s="635"/>
      <c r="U8" s="635"/>
      <c r="V8" s="635"/>
      <c r="W8" s="635"/>
      <c r="X8" s="635"/>
      <c r="Y8" s="636"/>
      <c r="Z8" s="672">
        <v>0.1</v>
      </c>
      <c r="AA8" s="672"/>
      <c r="AB8" s="672"/>
      <c r="AC8" s="672"/>
      <c r="AD8" s="673">
        <v>15669</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30993</v>
      </c>
      <c r="BH8" s="635"/>
      <c r="BI8" s="635"/>
      <c r="BJ8" s="635"/>
      <c r="BK8" s="635"/>
      <c r="BL8" s="635"/>
      <c r="BM8" s="635"/>
      <c r="BN8" s="636"/>
      <c r="BO8" s="672">
        <v>1.5</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3342612</v>
      </c>
      <c r="CS8" s="635"/>
      <c r="CT8" s="635"/>
      <c r="CU8" s="635"/>
      <c r="CV8" s="635"/>
      <c r="CW8" s="635"/>
      <c r="CX8" s="635"/>
      <c r="CY8" s="636"/>
      <c r="CZ8" s="672">
        <v>27.7</v>
      </c>
      <c r="DA8" s="672"/>
      <c r="DB8" s="672"/>
      <c r="DC8" s="672"/>
      <c r="DD8" s="640">
        <v>49585</v>
      </c>
      <c r="DE8" s="635"/>
      <c r="DF8" s="635"/>
      <c r="DG8" s="635"/>
      <c r="DH8" s="635"/>
      <c r="DI8" s="635"/>
      <c r="DJ8" s="635"/>
      <c r="DK8" s="635"/>
      <c r="DL8" s="635"/>
      <c r="DM8" s="635"/>
      <c r="DN8" s="635"/>
      <c r="DO8" s="635"/>
      <c r="DP8" s="636"/>
      <c r="DQ8" s="640">
        <v>2253274</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15743</v>
      </c>
      <c r="S9" s="635"/>
      <c r="T9" s="635"/>
      <c r="U9" s="635"/>
      <c r="V9" s="635"/>
      <c r="W9" s="635"/>
      <c r="X9" s="635"/>
      <c r="Y9" s="636"/>
      <c r="Z9" s="672">
        <v>0.1</v>
      </c>
      <c r="AA9" s="672"/>
      <c r="AB9" s="672"/>
      <c r="AC9" s="672"/>
      <c r="AD9" s="673">
        <v>15743</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682686</v>
      </c>
      <c r="BH9" s="635"/>
      <c r="BI9" s="635"/>
      <c r="BJ9" s="635"/>
      <c r="BK9" s="635"/>
      <c r="BL9" s="635"/>
      <c r="BM9" s="635"/>
      <c r="BN9" s="636"/>
      <c r="BO9" s="672">
        <v>32</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713608</v>
      </c>
      <c r="CS9" s="635"/>
      <c r="CT9" s="635"/>
      <c r="CU9" s="635"/>
      <c r="CV9" s="635"/>
      <c r="CW9" s="635"/>
      <c r="CX9" s="635"/>
      <c r="CY9" s="636"/>
      <c r="CZ9" s="672">
        <v>5.9</v>
      </c>
      <c r="DA9" s="672"/>
      <c r="DB9" s="672"/>
      <c r="DC9" s="672"/>
      <c r="DD9" s="640">
        <v>34371</v>
      </c>
      <c r="DE9" s="635"/>
      <c r="DF9" s="635"/>
      <c r="DG9" s="635"/>
      <c r="DH9" s="635"/>
      <c r="DI9" s="635"/>
      <c r="DJ9" s="635"/>
      <c r="DK9" s="635"/>
      <c r="DL9" s="635"/>
      <c r="DM9" s="635"/>
      <c r="DN9" s="635"/>
      <c r="DO9" s="635"/>
      <c r="DP9" s="636"/>
      <c r="DQ9" s="640">
        <v>527391</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45133</v>
      </c>
      <c r="BH10" s="635"/>
      <c r="BI10" s="635"/>
      <c r="BJ10" s="635"/>
      <c r="BK10" s="635"/>
      <c r="BL10" s="635"/>
      <c r="BM10" s="635"/>
      <c r="BN10" s="636"/>
      <c r="BO10" s="672">
        <v>2.1</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7194</v>
      </c>
      <c r="CS10" s="635"/>
      <c r="CT10" s="635"/>
      <c r="CU10" s="635"/>
      <c r="CV10" s="635"/>
      <c r="CW10" s="635"/>
      <c r="CX10" s="635"/>
      <c r="CY10" s="636"/>
      <c r="CZ10" s="672">
        <v>0.1</v>
      </c>
      <c r="DA10" s="672"/>
      <c r="DB10" s="672"/>
      <c r="DC10" s="672"/>
      <c r="DD10" s="640">
        <v>3630</v>
      </c>
      <c r="DE10" s="635"/>
      <c r="DF10" s="635"/>
      <c r="DG10" s="635"/>
      <c r="DH10" s="635"/>
      <c r="DI10" s="635"/>
      <c r="DJ10" s="635"/>
      <c r="DK10" s="635"/>
      <c r="DL10" s="635"/>
      <c r="DM10" s="635"/>
      <c r="DN10" s="635"/>
      <c r="DO10" s="635"/>
      <c r="DP10" s="636"/>
      <c r="DQ10" s="640">
        <v>3594</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420102</v>
      </c>
      <c r="S11" s="635"/>
      <c r="T11" s="635"/>
      <c r="U11" s="635"/>
      <c r="V11" s="635"/>
      <c r="W11" s="635"/>
      <c r="X11" s="635"/>
      <c r="Y11" s="636"/>
      <c r="Z11" s="637">
        <v>3.4</v>
      </c>
      <c r="AA11" s="638"/>
      <c r="AB11" s="638"/>
      <c r="AC11" s="639"/>
      <c r="AD11" s="640">
        <v>420102</v>
      </c>
      <c r="AE11" s="635"/>
      <c r="AF11" s="635"/>
      <c r="AG11" s="635"/>
      <c r="AH11" s="635"/>
      <c r="AI11" s="635"/>
      <c r="AJ11" s="635"/>
      <c r="AK11" s="636"/>
      <c r="AL11" s="637">
        <v>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47793</v>
      </c>
      <c r="BH11" s="635"/>
      <c r="BI11" s="635"/>
      <c r="BJ11" s="635"/>
      <c r="BK11" s="635"/>
      <c r="BL11" s="635"/>
      <c r="BM11" s="635"/>
      <c r="BN11" s="636"/>
      <c r="BO11" s="672">
        <v>2.2000000000000002</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816220</v>
      </c>
      <c r="CS11" s="635"/>
      <c r="CT11" s="635"/>
      <c r="CU11" s="635"/>
      <c r="CV11" s="635"/>
      <c r="CW11" s="635"/>
      <c r="CX11" s="635"/>
      <c r="CY11" s="636"/>
      <c r="CZ11" s="672">
        <v>6.8</v>
      </c>
      <c r="DA11" s="672"/>
      <c r="DB11" s="672"/>
      <c r="DC11" s="672"/>
      <c r="DD11" s="640">
        <v>265198</v>
      </c>
      <c r="DE11" s="635"/>
      <c r="DF11" s="635"/>
      <c r="DG11" s="635"/>
      <c r="DH11" s="635"/>
      <c r="DI11" s="635"/>
      <c r="DJ11" s="635"/>
      <c r="DK11" s="635"/>
      <c r="DL11" s="635"/>
      <c r="DM11" s="635"/>
      <c r="DN11" s="635"/>
      <c r="DO11" s="635"/>
      <c r="DP11" s="636"/>
      <c r="DQ11" s="640">
        <v>458451</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46501</v>
      </c>
      <c r="S12" s="635"/>
      <c r="T12" s="635"/>
      <c r="U12" s="635"/>
      <c r="V12" s="635"/>
      <c r="W12" s="635"/>
      <c r="X12" s="635"/>
      <c r="Y12" s="636"/>
      <c r="Z12" s="672">
        <v>0.4</v>
      </c>
      <c r="AA12" s="672"/>
      <c r="AB12" s="672"/>
      <c r="AC12" s="672"/>
      <c r="AD12" s="673">
        <v>46501</v>
      </c>
      <c r="AE12" s="673"/>
      <c r="AF12" s="673"/>
      <c r="AG12" s="673"/>
      <c r="AH12" s="673"/>
      <c r="AI12" s="673"/>
      <c r="AJ12" s="673"/>
      <c r="AK12" s="673"/>
      <c r="AL12" s="637">
        <v>0.7</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1111639</v>
      </c>
      <c r="BH12" s="635"/>
      <c r="BI12" s="635"/>
      <c r="BJ12" s="635"/>
      <c r="BK12" s="635"/>
      <c r="BL12" s="635"/>
      <c r="BM12" s="635"/>
      <c r="BN12" s="636"/>
      <c r="BO12" s="672">
        <v>52.2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619255</v>
      </c>
      <c r="CS12" s="635"/>
      <c r="CT12" s="635"/>
      <c r="CU12" s="635"/>
      <c r="CV12" s="635"/>
      <c r="CW12" s="635"/>
      <c r="CX12" s="635"/>
      <c r="CY12" s="636"/>
      <c r="CZ12" s="672">
        <v>5.0999999999999996</v>
      </c>
      <c r="DA12" s="672"/>
      <c r="DB12" s="672"/>
      <c r="DC12" s="672"/>
      <c r="DD12" s="640">
        <v>3905</v>
      </c>
      <c r="DE12" s="635"/>
      <c r="DF12" s="635"/>
      <c r="DG12" s="635"/>
      <c r="DH12" s="635"/>
      <c r="DI12" s="635"/>
      <c r="DJ12" s="635"/>
      <c r="DK12" s="635"/>
      <c r="DL12" s="635"/>
      <c r="DM12" s="635"/>
      <c r="DN12" s="635"/>
      <c r="DO12" s="635"/>
      <c r="DP12" s="636"/>
      <c r="DQ12" s="640">
        <v>299902</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1108065</v>
      </c>
      <c r="BH13" s="635"/>
      <c r="BI13" s="635"/>
      <c r="BJ13" s="635"/>
      <c r="BK13" s="635"/>
      <c r="BL13" s="635"/>
      <c r="BM13" s="635"/>
      <c r="BN13" s="636"/>
      <c r="BO13" s="672">
        <v>52</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600471</v>
      </c>
      <c r="CS13" s="635"/>
      <c r="CT13" s="635"/>
      <c r="CU13" s="635"/>
      <c r="CV13" s="635"/>
      <c r="CW13" s="635"/>
      <c r="CX13" s="635"/>
      <c r="CY13" s="636"/>
      <c r="CZ13" s="672">
        <v>5</v>
      </c>
      <c r="DA13" s="672"/>
      <c r="DB13" s="672"/>
      <c r="DC13" s="672"/>
      <c r="DD13" s="640">
        <v>333569</v>
      </c>
      <c r="DE13" s="635"/>
      <c r="DF13" s="635"/>
      <c r="DG13" s="635"/>
      <c r="DH13" s="635"/>
      <c r="DI13" s="635"/>
      <c r="DJ13" s="635"/>
      <c r="DK13" s="635"/>
      <c r="DL13" s="635"/>
      <c r="DM13" s="635"/>
      <c r="DN13" s="635"/>
      <c r="DO13" s="635"/>
      <c r="DP13" s="636"/>
      <c r="DQ13" s="640">
        <v>346911</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1269</v>
      </c>
      <c r="S14" s="635"/>
      <c r="T14" s="635"/>
      <c r="U14" s="635"/>
      <c r="V14" s="635"/>
      <c r="W14" s="635"/>
      <c r="X14" s="635"/>
      <c r="Y14" s="636"/>
      <c r="Z14" s="672">
        <v>0</v>
      </c>
      <c r="AA14" s="672"/>
      <c r="AB14" s="672"/>
      <c r="AC14" s="672"/>
      <c r="AD14" s="673">
        <v>1269</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85269</v>
      </c>
      <c r="BH14" s="635"/>
      <c r="BI14" s="635"/>
      <c r="BJ14" s="635"/>
      <c r="BK14" s="635"/>
      <c r="BL14" s="635"/>
      <c r="BM14" s="635"/>
      <c r="BN14" s="636"/>
      <c r="BO14" s="672">
        <v>4</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585090</v>
      </c>
      <c r="CS14" s="635"/>
      <c r="CT14" s="635"/>
      <c r="CU14" s="635"/>
      <c r="CV14" s="635"/>
      <c r="CW14" s="635"/>
      <c r="CX14" s="635"/>
      <c r="CY14" s="636"/>
      <c r="CZ14" s="672">
        <v>4.8</v>
      </c>
      <c r="DA14" s="672"/>
      <c r="DB14" s="672"/>
      <c r="DC14" s="672"/>
      <c r="DD14" s="640">
        <v>71596</v>
      </c>
      <c r="DE14" s="635"/>
      <c r="DF14" s="635"/>
      <c r="DG14" s="635"/>
      <c r="DH14" s="635"/>
      <c r="DI14" s="635"/>
      <c r="DJ14" s="635"/>
      <c r="DK14" s="635"/>
      <c r="DL14" s="635"/>
      <c r="DM14" s="635"/>
      <c r="DN14" s="635"/>
      <c r="DO14" s="635"/>
      <c r="DP14" s="636"/>
      <c r="DQ14" s="640">
        <v>524343</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124156</v>
      </c>
      <c r="BH15" s="635"/>
      <c r="BI15" s="635"/>
      <c r="BJ15" s="635"/>
      <c r="BK15" s="635"/>
      <c r="BL15" s="635"/>
      <c r="BM15" s="635"/>
      <c r="BN15" s="636"/>
      <c r="BO15" s="672">
        <v>5.8</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1592707</v>
      </c>
      <c r="CS15" s="635"/>
      <c r="CT15" s="635"/>
      <c r="CU15" s="635"/>
      <c r="CV15" s="635"/>
      <c r="CW15" s="635"/>
      <c r="CX15" s="635"/>
      <c r="CY15" s="636"/>
      <c r="CZ15" s="672">
        <v>13.2</v>
      </c>
      <c r="DA15" s="672"/>
      <c r="DB15" s="672"/>
      <c r="DC15" s="672"/>
      <c r="DD15" s="640">
        <v>280836</v>
      </c>
      <c r="DE15" s="635"/>
      <c r="DF15" s="635"/>
      <c r="DG15" s="635"/>
      <c r="DH15" s="635"/>
      <c r="DI15" s="635"/>
      <c r="DJ15" s="635"/>
      <c r="DK15" s="635"/>
      <c r="DL15" s="635"/>
      <c r="DM15" s="635"/>
      <c r="DN15" s="635"/>
      <c r="DO15" s="635"/>
      <c r="DP15" s="636"/>
      <c r="DQ15" s="640">
        <v>1136756</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12652</v>
      </c>
      <c r="S16" s="635"/>
      <c r="T16" s="635"/>
      <c r="U16" s="635"/>
      <c r="V16" s="635"/>
      <c r="W16" s="635"/>
      <c r="X16" s="635"/>
      <c r="Y16" s="636"/>
      <c r="Z16" s="672">
        <v>0.1</v>
      </c>
      <c r="AA16" s="672"/>
      <c r="AB16" s="672"/>
      <c r="AC16" s="672"/>
      <c r="AD16" s="673">
        <v>12652</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6305</v>
      </c>
      <c r="CS16" s="635"/>
      <c r="CT16" s="635"/>
      <c r="CU16" s="635"/>
      <c r="CV16" s="635"/>
      <c r="CW16" s="635"/>
      <c r="CX16" s="635"/>
      <c r="CY16" s="636"/>
      <c r="CZ16" s="672">
        <v>0.1</v>
      </c>
      <c r="DA16" s="672"/>
      <c r="DB16" s="672"/>
      <c r="DC16" s="672"/>
      <c r="DD16" s="640" t="s">
        <v>122</v>
      </c>
      <c r="DE16" s="635"/>
      <c r="DF16" s="635"/>
      <c r="DG16" s="635"/>
      <c r="DH16" s="635"/>
      <c r="DI16" s="635"/>
      <c r="DJ16" s="635"/>
      <c r="DK16" s="635"/>
      <c r="DL16" s="635"/>
      <c r="DM16" s="635"/>
      <c r="DN16" s="635"/>
      <c r="DO16" s="635"/>
      <c r="DP16" s="636"/>
      <c r="DQ16" s="640">
        <v>4246</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33753</v>
      </c>
      <c r="S17" s="635"/>
      <c r="T17" s="635"/>
      <c r="U17" s="635"/>
      <c r="V17" s="635"/>
      <c r="W17" s="635"/>
      <c r="X17" s="635"/>
      <c r="Y17" s="636"/>
      <c r="Z17" s="672">
        <v>0.3</v>
      </c>
      <c r="AA17" s="672"/>
      <c r="AB17" s="672"/>
      <c r="AC17" s="672"/>
      <c r="AD17" s="673">
        <v>33753</v>
      </c>
      <c r="AE17" s="673"/>
      <c r="AF17" s="673"/>
      <c r="AG17" s="673"/>
      <c r="AH17" s="673"/>
      <c r="AI17" s="673"/>
      <c r="AJ17" s="673"/>
      <c r="AK17" s="673"/>
      <c r="AL17" s="637">
        <v>0.5</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1402751</v>
      </c>
      <c r="CS17" s="635"/>
      <c r="CT17" s="635"/>
      <c r="CU17" s="635"/>
      <c r="CV17" s="635"/>
      <c r="CW17" s="635"/>
      <c r="CX17" s="635"/>
      <c r="CY17" s="636"/>
      <c r="CZ17" s="672">
        <v>11.6</v>
      </c>
      <c r="DA17" s="672"/>
      <c r="DB17" s="672"/>
      <c r="DC17" s="672"/>
      <c r="DD17" s="640" t="s">
        <v>122</v>
      </c>
      <c r="DE17" s="635"/>
      <c r="DF17" s="635"/>
      <c r="DG17" s="635"/>
      <c r="DH17" s="635"/>
      <c r="DI17" s="635"/>
      <c r="DJ17" s="635"/>
      <c r="DK17" s="635"/>
      <c r="DL17" s="635"/>
      <c r="DM17" s="635"/>
      <c r="DN17" s="635"/>
      <c r="DO17" s="635"/>
      <c r="DP17" s="636"/>
      <c r="DQ17" s="640">
        <v>1402751</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23700</v>
      </c>
      <c r="S18" s="635"/>
      <c r="T18" s="635"/>
      <c r="U18" s="635"/>
      <c r="V18" s="635"/>
      <c r="W18" s="635"/>
      <c r="X18" s="635"/>
      <c r="Y18" s="636"/>
      <c r="Z18" s="672">
        <v>0.2</v>
      </c>
      <c r="AA18" s="672"/>
      <c r="AB18" s="672"/>
      <c r="AC18" s="672"/>
      <c r="AD18" s="673">
        <v>23700</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v>9098</v>
      </c>
      <c r="CS18" s="635"/>
      <c r="CT18" s="635"/>
      <c r="CU18" s="635"/>
      <c r="CV18" s="635"/>
      <c r="CW18" s="635"/>
      <c r="CX18" s="635"/>
      <c r="CY18" s="636"/>
      <c r="CZ18" s="672">
        <v>0.1</v>
      </c>
      <c r="DA18" s="672"/>
      <c r="DB18" s="672"/>
      <c r="DC18" s="672"/>
      <c r="DD18" s="640" t="s">
        <v>122</v>
      </c>
      <c r="DE18" s="635"/>
      <c r="DF18" s="635"/>
      <c r="DG18" s="635"/>
      <c r="DH18" s="635"/>
      <c r="DI18" s="635"/>
      <c r="DJ18" s="635"/>
      <c r="DK18" s="635"/>
      <c r="DL18" s="635"/>
      <c r="DM18" s="635"/>
      <c r="DN18" s="635"/>
      <c r="DO18" s="635"/>
      <c r="DP18" s="636"/>
      <c r="DQ18" s="640">
        <v>9098</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16498</v>
      </c>
      <c r="S19" s="635"/>
      <c r="T19" s="635"/>
      <c r="U19" s="635"/>
      <c r="V19" s="635"/>
      <c r="W19" s="635"/>
      <c r="X19" s="635"/>
      <c r="Y19" s="636"/>
      <c r="Z19" s="672">
        <v>0.1</v>
      </c>
      <c r="AA19" s="672"/>
      <c r="AB19" s="672"/>
      <c r="AC19" s="672"/>
      <c r="AD19" s="673">
        <v>16498</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2446</v>
      </c>
      <c r="BH19" s="635"/>
      <c r="BI19" s="635"/>
      <c r="BJ19" s="635"/>
      <c r="BK19" s="635"/>
      <c r="BL19" s="635"/>
      <c r="BM19" s="635"/>
      <c r="BN19" s="636"/>
      <c r="BO19" s="672">
        <v>0.1</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7202</v>
      </c>
      <c r="S20" s="635"/>
      <c r="T20" s="635"/>
      <c r="U20" s="635"/>
      <c r="V20" s="635"/>
      <c r="W20" s="635"/>
      <c r="X20" s="635"/>
      <c r="Y20" s="636"/>
      <c r="Z20" s="672">
        <v>0.1</v>
      </c>
      <c r="AA20" s="672"/>
      <c r="AB20" s="672"/>
      <c r="AC20" s="672"/>
      <c r="AD20" s="673">
        <v>7202</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2446</v>
      </c>
      <c r="BH20" s="635"/>
      <c r="BI20" s="635"/>
      <c r="BJ20" s="635"/>
      <c r="BK20" s="635"/>
      <c r="BL20" s="635"/>
      <c r="BM20" s="635"/>
      <c r="BN20" s="636"/>
      <c r="BO20" s="672">
        <v>0.1</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12072647</v>
      </c>
      <c r="CS20" s="635"/>
      <c r="CT20" s="635"/>
      <c r="CU20" s="635"/>
      <c r="CV20" s="635"/>
      <c r="CW20" s="635"/>
      <c r="CX20" s="635"/>
      <c r="CY20" s="636"/>
      <c r="CZ20" s="672">
        <v>100</v>
      </c>
      <c r="DA20" s="672"/>
      <c r="DB20" s="672"/>
      <c r="DC20" s="672"/>
      <c r="DD20" s="640">
        <v>1565490</v>
      </c>
      <c r="DE20" s="635"/>
      <c r="DF20" s="635"/>
      <c r="DG20" s="635"/>
      <c r="DH20" s="635"/>
      <c r="DI20" s="635"/>
      <c r="DJ20" s="635"/>
      <c r="DK20" s="635"/>
      <c r="DL20" s="635"/>
      <c r="DM20" s="635"/>
      <c r="DN20" s="635"/>
      <c r="DO20" s="635"/>
      <c r="DP20" s="636"/>
      <c r="DQ20" s="640">
        <v>8439794</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4499340</v>
      </c>
      <c r="S21" s="635"/>
      <c r="T21" s="635"/>
      <c r="U21" s="635"/>
      <c r="V21" s="635"/>
      <c r="W21" s="635"/>
      <c r="X21" s="635"/>
      <c r="Y21" s="636"/>
      <c r="Z21" s="672">
        <v>36</v>
      </c>
      <c r="AA21" s="672"/>
      <c r="AB21" s="672"/>
      <c r="AC21" s="672"/>
      <c r="AD21" s="673">
        <v>4237714</v>
      </c>
      <c r="AE21" s="673"/>
      <c r="AF21" s="673"/>
      <c r="AG21" s="673"/>
      <c r="AH21" s="673"/>
      <c r="AI21" s="673"/>
      <c r="AJ21" s="673"/>
      <c r="AK21" s="673"/>
      <c r="AL21" s="637">
        <v>60</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2446</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4237714</v>
      </c>
      <c r="S22" s="635"/>
      <c r="T22" s="635"/>
      <c r="U22" s="635"/>
      <c r="V22" s="635"/>
      <c r="W22" s="635"/>
      <c r="X22" s="635"/>
      <c r="Y22" s="636"/>
      <c r="Z22" s="672">
        <v>33.9</v>
      </c>
      <c r="AA22" s="672"/>
      <c r="AB22" s="672"/>
      <c r="AC22" s="672"/>
      <c r="AD22" s="673">
        <v>4237714</v>
      </c>
      <c r="AE22" s="673"/>
      <c r="AF22" s="673"/>
      <c r="AG22" s="673"/>
      <c r="AH22" s="673"/>
      <c r="AI22" s="673"/>
      <c r="AJ22" s="673"/>
      <c r="AK22" s="673"/>
      <c r="AL22" s="637">
        <v>60</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261626</v>
      </c>
      <c r="S23" s="635"/>
      <c r="T23" s="635"/>
      <c r="U23" s="635"/>
      <c r="V23" s="635"/>
      <c r="W23" s="635"/>
      <c r="X23" s="635"/>
      <c r="Y23" s="636"/>
      <c r="Z23" s="672">
        <v>2.1</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4894757</v>
      </c>
      <c r="CS24" s="690"/>
      <c r="CT24" s="690"/>
      <c r="CU24" s="690"/>
      <c r="CV24" s="690"/>
      <c r="CW24" s="690"/>
      <c r="CX24" s="690"/>
      <c r="CY24" s="715"/>
      <c r="CZ24" s="716">
        <v>40.5</v>
      </c>
      <c r="DA24" s="698"/>
      <c r="DB24" s="698"/>
      <c r="DC24" s="718"/>
      <c r="DD24" s="714">
        <v>3989675</v>
      </c>
      <c r="DE24" s="690"/>
      <c r="DF24" s="690"/>
      <c r="DG24" s="690"/>
      <c r="DH24" s="690"/>
      <c r="DI24" s="690"/>
      <c r="DJ24" s="690"/>
      <c r="DK24" s="715"/>
      <c r="DL24" s="714">
        <v>3204143</v>
      </c>
      <c r="DM24" s="690"/>
      <c r="DN24" s="690"/>
      <c r="DO24" s="690"/>
      <c r="DP24" s="690"/>
      <c r="DQ24" s="690"/>
      <c r="DR24" s="690"/>
      <c r="DS24" s="690"/>
      <c r="DT24" s="690"/>
      <c r="DU24" s="690"/>
      <c r="DV24" s="715"/>
      <c r="DW24" s="716">
        <v>45.2</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7309335</v>
      </c>
      <c r="S25" s="635"/>
      <c r="T25" s="635"/>
      <c r="U25" s="635"/>
      <c r="V25" s="635"/>
      <c r="W25" s="635"/>
      <c r="X25" s="635"/>
      <c r="Y25" s="636"/>
      <c r="Z25" s="672">
        <v>58.4</v>
      </c>
      <c r="AA25" s="672"/>
      <c r="AB25" s="672"/>
      <c r="AC25" s="672"/>
      <c r="AD25" s="673">
        <v>7047709</v>
      </c>
      <c r="AE25" s="673"/>
      <c r="AF25" s="673"/>
      <c r="AG25" s="673"/>
      <c r="AH25" s="673"/>
      <c r="AI25" s="673"/>
      <c r="AJ25" s="673"/>
      <c r="AK25" s="673"/>
      <c r="AL25" s="637">
        <v>99.9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2078486</v>
      </c>
      <c r="CS25" s="647"/>
      <c r="CT25" s="647"/>
      <c r="CU25" s="647"/>
      <c r="CV25" s="647"/>
      <c r="CW25" s="647"/>
      <c r="CX25" s="647"/>
      <c r="CY25" s="648"/>
      <c r="CZ25" s="637">
        <v>17.2</v>
      </c>
      <c r="DA25" s="649"/>
      <c r="DB25" s="649"/>
      <c r="DC25" s="650"/>
      <c r="DD25" s="640">
        <v>1946299</v>
      </c>
      <c r="DE25" s="647"/>
      <c r="DF25" s="647"/>
      <c r="DG25" s="647"/>
      <c r="DH25" s="647"/>
      <c r="DI25" s="647"/>
      <c r="DJ25" s="647"/>
      <c r="DK25" s="648"/>
      <c r="DL25" s="640">
        <v>1446082</v>
      </c>
      <c r="DM25" s="647"/>
      <c r="DN25" s="647"/>
      <c r="DO25" s="647"/>
      <c r="DP25" s="647"/>
      <c r="DQ25" s="647"/>
      <c r="DR25" s="647"/>
      <c r="DS25" s="647"/>
      <c r="DT25" s="647"/>
      <c r="DU25" s="647"/>
      <c r="DV25" s="648"/>
      <c r="DW25" s="637">
        <v>20.399999999999999</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2019</v>
      </c>
      <c r="S26" s="635"/>
      <c r="T26" s="635"/>
      <c r="U26" s="635"/>
      <c r="V26" s="635"/>
      <c r="W26" s="635"/>
      <c r="X26" s="635"/>
      <c r="Y26" s="636"/>
      <c r="Z26" s="672">
        <v>0</v>
      </c>
      <c r="AA26" s="672"/>
      <c r="AB26" s="672"/>
      <c r="AC26" s="672"/>
      <c r="AD26" s="673">
        <v>2019</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1078848</v>
      </c>
      <c r="CS26" s="635"/>
      <c r="CT26" s="635"/>
      <c r="CU26" s="635"/>
      <c r="CV26" s="635"/>
      <c r="CW26" s="635"/>
      <c r="CX26" s="635"/>
      <c r="CY26" s="636"/>
      <c r="CZ26" s="637">
        <v>8.9</v>
      </c>
      <c r="DA26" s="649"/>
      <c r="DB26" s="649"/>
      <c r="DC26" s="650"/>
      <c r="DD26" s="640">
        <v>987019</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82130</v>
      </c>
      <c r="S27" s="635"/>
      <c r="T27" s="635"/>
      <c r="U27" s="635"/>
      <c r="V27" s="635"/>
      <c r="W27" s="635"/>
      <c r="X27" s="635"/>
      <c r="Y27" s="636"/>
      <c r="Z27" s="672">
        <v>0.7</v>
      </c>
      <c r="AA27" s="672"/>
      <c r="AB27" s="672"/>
      <c r="AC27" s="672"/>
      <c r="AD27" s="673">
        <v>1656</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2130115</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1413520</v>
      </c>
      <c r="CS27" s="647"/>
      <c r="CT27" s="647"/>
      <c r="CU27" s="647"/>
      <c r="CV27" s="647"/>
      <c r="CW27" s="647"/>
      <c r="CX27" s="647"/>
      <c r="CY27" s="648"/>
      <c r="CZ27" s="637">
        <v>11.7</v>
      </c>
      <c r="DA27" s="649"/>
      <c r="DB27" s="649"/>
      <c r="DC27" s="650"/>
      <c r="DD27" s="640">
        <v>640625</v>
      </c>
      <c r="DE27" s="647"/>
      <c r="DF27" s="647"/>
      <c r="DG27" s="647"/>
      <c r="DH27" s="647"/>
      <c r="DI27" s="647"/>
      <c r="DJ27" s="647"/>
      <c r="DK27" s="648"/>
      <c r="DL27" s="640">
        <v>355310</v>
      </c>
      <c r="DM27" s="647"/>
      <c r="DN27" s="647"/>
      <c r="DO27" s="647"/>
      <c r="DP27" s="647"/>
      <c r="DQ27" s="647"/>
      <c r="DR27" s="647"/>
      <c r="DS27" s="647"/>
      <c r="DT27" s="647"/>
      <c r="DU27" s="647"/>
      <c r="DV27" s="648"/>
      <c r="DW27" s="637">
        <v>5</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146441</v>
      </c>
      <c r="S28" s="635"/>
      <c r="T28" s="635"/>
      <c r="U28" s="635"/>
      <c r="V28" s="635"/>
      <c r="W28" s="635"/>
      <c r="X28" s="635"/>
      <c r="Y28" s="636"/>
      <c r="Z28" s="672">
        <v>1.2</v>
      </c>
      <c r="AA28" s="672"/>
      <c r="AB28" s="672"/>
      <c r="AC28" s="672"/>
      <c r="AD28" s="673">
        <v>6897</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1402751</v>
      </c>
      <c r="CS28" s="635"/>
      <c r="CT28" s="635"/>
      <c r="CU28" s="635"/>
      <c r="CV28" s="635"/>
      <c r="CW28" s="635"/>
      <c r="CX28" s="635"/>
      <c r="CY28" s="636"/>
      <c r="CZ28" s="637">
        <v>11.6</v>
      </c>
      <c r="DA28" s="649"/>
      <c r="DB28" s="649"/>
      <c r="DC28" s="650"/>
      <c r="DD28" s="640">
        <v>1402751</v>
      </c>
      <c r="DE28" s="635"/>
      <c r="DF28" s="635"/>
      <c r="DG28" s="635"/>
      <c r="DH28" s="635"/>
      <c r="DI28" s="635"/>
      <c r="DJ28" s="635"/>
      <c r="DK28" s="636"/>
      <c r="DL28" s="640">
        <v>1402751</v>
      </c>
      <c r="DM28" s="635"/>
      <c r="DN28" s="635"/>
      <c r="DO28" s="635"/>
      <c r="DP28" s="635"/>
      <c r="DQ28" s="635"/>
      <c r="DR28" s="635"/>
      <c r="DS28" s="635"/>
      <c r="DT28" s="635"/>
      <c r="DU28" s="635"/>
      <c r="DV28" s="636"/>
      <c r="DW28" s="637">
        <v>19.8</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53935</v>
      </c>
      <c r="S29" s="635"/>
      <c r="T29" s="635"/>
      <c r="U29" s="635"/>
      <c r="V29" s="635"/>
      <c r="W29" s="635"/>
      <c r="X29" s="635"/>
      <c r="Y29" s="636"/>
      <c r="Z29" s="672">
        <v>0.4</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1402751</v>
      </c>
      <c r="CS29" s="647"/>
      <c r="CT29" s="647"/>
      <c r="CU29" s="647"/>
      <c r="CV29" s="647"/>
      <c r="CW29" s="647"/>
      <c r="CX29" s="647"/>
      <c r="CY29" s="648"/>
      <c r="CZ29" s="637">
        <v>11.6</v>
      </c>
      <c r="DA29" s="649"/>
      <c r="DB29" s="649"/>
      <c r="DC29" s="650"/>
      <c r="DD29" s="640">
        <v>1402751</v>
      </c>
      <c r="DE29" s="647"/>
      <c r="DF29" s="647"/>
      <c r="DG29" s="647"/>
      <c r="DH29" s="647"/>
      <c r="DI29" s="647"/>
      <c r="DJ29" s="647"/>
      <c r="DK29" s="648"/>
      <c r="DL29" s="640">
        <v>1402751</v>
      </c>
      <c r="DM29" s="647"/>
      <c r="DN29" s="647"/>
      <c r="DO29" s="647"/>
      <c r="DP29" s="647"/>
      <c r="DQ29" s="647"/>
      <c r="DR29" s="647"/>
      <c r="DS29" s="647"/>
      <c r="DT29" s="647"/>
      <c r="DU29" s="647"/>
      <c r="DV29" s="648"/>
      <c r="DW29" s="637">
        <v>19.8</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1041206</v>
      </c>
      <c r="S30" s="635"/>
      <c r="T30" s="635"/>
      <c r="U30" s="635"/>
      <c r="V30" s="635"/>
      <c r="W30" s="635"/>
      <c r="X30" s="635"/>
      <c r="Y30" s="636"/>
      <c r="Z30" s="672">
        <v>8.3000000000000007</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1368062</v>
      </c>
      <c r="CS30" s="635"/>
      <c r="CT30" s="635"/>
      <c r="CU30" s="635"/>
      <c r="CV30" s="635"/>
      <c r="CW30" s="635"/>
      <c r="CX30" s="635"/>
      <c r="CY30" s="636"/>
      <c r="CZ30" s="637">
        <v>11.3</v>
      </c>
      <c r="DA30" s="649"/>
      <c r="DB30" s="649"/>
      <c r="DC30" s="650"/>
      <c r="DD30" s="640">
        <v>1368062</v>
      </c>
      <c r="DE30" s="635"/>
      <c r="DF30" s="635"/>
      <c r="DG30" s="635"/>
      <c r="DH30" s="635"/>
      <c r="DI30" s="635"/>
      <c r="DJ30" s="635"/>
      <c r="DK30" s="636"/>
      <c r="DL30" s="640">
        <v>1368062</v>
      </c>
      <c r="DM30" s="635"/>
      <c r="DN30" s="635"/>
      <c r="DO30" s="635"/>
      <c r="DP30" s="635"/>
      <c r="DQ30" s="635"/>
      <c r="DR30" s="635"/>
      <c r="DS30" s="635"/>
      <c r="DT30" s="635"/>
      <c r="DU30" s="635"/>
      <c r="DV30" s="636"/>
      <c r="DW30" s="637">
        <v>19.3</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96.8</v>
      </c>
      <c r="BN31" s="697"/>
      <c r="BO31" s="697"/>
      <c r="BP31" s="697"/>
      <c r="BQ31" s="699"/>
      <c r="BR31" s="696">
        <v>99.6</v>
      </c>
      <c r="BS31" s="697"/>
      <c r="BT31" s="697"/>
      <c r="BU31" s="697"/>
      <c r="BV31" s="697"/>
      <c r="BW31" s="697"/>
      <c r="BX31" s="698">
        <v>97</v>
      </c>
      <c r="BY31" s="697"/>
      <c r="BZ31" s="697"/>
      <c r="CA31" s="697"/>
      <c r="CB31" s="699"/>
      <c r="CD31" s="655"/>
      <c r="CE31" s="656"/>
      <c r="CF31" s="631" t="s">
        <v>300</v>
      </c>
      <c r="CG31" s="632"/>
      <c r="CH31" s="632"/>
      <c r="CI31" s="632"/>
      <c r="CJ31" s="632"/>
      <c r="CK31" s="632"/>
      <c r="CL31" s="632"/>
      <c r="CM31" s="632"/>
      <c r="CN31" s="632"/>
      <c r="CO31" s="632"/>
      <c r="CP31" s="632"/>
      <c r="CQ31" s="633"/>
      <c r="CR31" s="634">
        <v>34689</v>
      </c>
      <c r="CS31" s="647"/>
      <c r="CT31" s="647"/>
      <c r="CU31" s="647"/>
      <c r="CV31" s="647"/>
      <c r="CW31" s="647"/>
      <c r="CX31" s="647"/>
      <c r="CY31" s="648"/>
      <c r="CZ31" s="637">
        <v>0.3</v>
      </c>
      <c r="DA31" s="649"/>
      <c r="DB31" s="649"/>
      <c r="DC31" s="650"/>
      <c r="DD31" s="640">
        <v>34689</v>
      </c>
      <c r="DE31" s="647"/>
      <c r="DF31" s="647"/>
      <c r="DG31" s="647"/>
      <c r="DH31" s="647"/>
      <c r="DI31" s="647"/>
      <c r="DJ31" s="647"/>
      <c r="DK31" s="648"/>
      <c r="DL31" s="640">
        <v>34689</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671507</v>
      </c>
      <c r="S32" s="635"/>
      <c r="T32" s="635"/>
      <c r="U32" s="635"/>
      <c r="V32" s="635"/>
      <c r="W32" s="635"/>
      <c r="X32" s="635"/>
      <c r="Y32" s="636"/>
      <c r="Z32" s="672">
        <v>5.4</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99.4</v>
      </c>
      <c r="BH32" s="647"/>
      <c r="BI32" s="647"/>
      <c r="BJ32" s="647"/>
      <c r="BK32" s="647"/>
      <c r="BL32" s="647"/>
      <c r="BM32" s="638">
        <v>98</v>
      </c>
      <c r="BN32" s="647"/>
      <c r="BO32" s="647"/>
      <c r="BP32" s="647"/>
      <c r="BQ32" s="670"/>
      <c r="BR32" s="700">
        <v>99.7</v>
      </c>
      <c r="BS32" s="647"/>
      <c r="BT32" s="647"/>
      <c r="BU32" s="647"/>
      <c r="BV32" s="647"/>
      <c r="BW32" s="647"/>
      <c r="BX32" s="638">
        <v>98.4</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75998</v>
      </c>
      <c r="S33" s="635"/>
      <c r="T33" s="635"/>
      <c r="U33" s="635"/>
      <c r="V33" s="635"/>
      <c r="W33" s="635"/>
      <c r="X33" s="635"/>
      <c r="Y33" s="636"/>
      <c r="Z33" s="672">
        <v>0.6</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99.4</v>
      </c>
      <c r="BH33" s="619"/>
      <c r="BI33" s="619"/>
      <c r="BJ33" s="619"/>
      <c r="BK33" s="619"/>
      <c r="BL33" s="619"/>
      <c r="BM33" s="665">
        <v>95.4</v>
      </c>
      <c r="BN33" s="619"/>
      <c r="BO33" s="619"/>
      <c r="BP33" s="619"/>
      <c r="BQ33" s="682"/>
      <c r="BR33" s="695">
        <v>99.5</v>
      </c>
      <c r="BS33" s="619"/>
      <c r="BT33" s="619"/>
      <c r="BU33" s="619"/>
      <c r="BV33" s="619"/>
      <c r="BW33" s="619"/>
      <c r="BX33" s="665">
        <v>95.4</v>
      </c>
      <c r="BY33" s="619"/>
      <c r="BZ33" s="619"/>
      <c r="CA33" s="619"/>
      <c r="CB33" s="682"/>
      <c r="CD33" s="631" t="s">
        <v>307</v>
      </c>
      <c r="CE33" s="632"/>
      <c r="CF33" s="632"/>
      <c r="CG33" s="632"/>
      <c r="CH33" s="632"/>
      <c r="CI33" s="632"/>
      <c r="CJ33" s="632"/>
      <c r="CK33" s="632"/>
      <c r="CL33" s="632"/>
      <c r="CM33" s="632"/>
      <c r="CN33" s="632"/>
      <c r="CO33" s="632"/>
      <c r="CP33" s="632"/>
      <c r="CQ33" s="633"/>
      <c r="CR33" s="634">
        <v>5606095</v>
      </c>
      <c r="CS33" s="647"/>
      <c r="CT33" s="647"/>
      <c r="CU33" s="647"/>
      <c r="CV33" s="647"/>
      <c r="CW33" s="647"/>
      <c r="CX33" s="647"/>
      <c r="CY33" s="648"/>
      <c r="CZ33" s="637">
        <v>46.4</v>
      </c>
      <c r="DA33" s="649"/>
      <c r="DB33" s="649"/>
      <c r="DC33" s="650"/>
      <c r="DD33" s="640">
        <v>4115267</v>
      </c>
      <c r="DE33" s="647"/>
      <c r="DF33" s="647"/>
      <c r="DG33" s="647"/>
      <c r="DH33" s="647"/>
      <c r="DI33" s="647"/>
      <c r="DJ33" s="647"/>
      <c r="DK33" s="648"/>
      <c r="DL33" s="640">
        <v>2886184</v>
      </c>
      <c r="DM33" s="647"/>
      <c r="DN33" s="647"/>
      <c r="DO33" s="647"/>
      <c r="DP33" s="647"/>
      <c r="DQ33" s="647"/>
      <c r="DR33" s="647"/>
      <c r="DS33" s="647"/>
      <c r="DT33" s="647"/>
      <c r="DU33" s="647"/>
      <c r="DV33" s="648"/>
      <c r="DW33" s="637">
        <v>40.700000000000003</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125219</v>
      </c>
      <c r="S34" s="635"/>
      <c r="T34" s="635"/>
      <c r="U34" s="635"/>
      <c r="V34" s="635"/>
      <c r="W34" s="635"/>
      <c r="X34" s="635"/>
      <c r="Y34" s="636"/>
      <c r="Z34" s="672">
        <v>1</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1841564</v>
      </c>
      <c r="CS34" s="635"/>
      <c r="CT34" s="635"/>
      <c r="CU34" s="635"/>
      <c r="CV34" s="635"/>
      <c r="CW34" s="635"/>
      <c r="CX34" s="635"/>
      <c r="CY34" s="636"/>
      <c r="CZ34" s="637">
        <v>15.3</v>
      </c>
      <c r="DA34" s="649"/>
      <c r="DB34" s="649"/>
      <c r="DC34" s="650"/>
      <c r="DD34" s="640">
        <v>1322947</v>
      </c>
      <c r="DE34" s="635"/>
      <c r="DF34" s="635"/>
      <c r="DG34" s="635"/>
      <c r="DH34" s="635"/>
      <c r="DI34" s="635"/>
      <c r="DJ34" s="635"/>
      <c r="DK34" s="636"/>
      <c r="DL34" s="640">
        <v>935950</v>
      </c>
      <c r="DM34" s="635"/>
      <c r="DN34" s="635"/>
      <c r="DO34" s="635"/>
      <c r="DP34" s="635"/>
      <c r="DQ34" s="635"/>
      <c r="DR34" s="635"/>
      <c r="DS34" s="635"/>
      <c r="DT34" s="635"/>
      <c r="DU34" s="635"/>
      <c r="DV34" s="636"/>
      <c r="DW34" s="637">
        <v>13.2</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834597</v>
      </c>
      <c r="S35" s="635"/>
      <c r="T35" s="635"/>
      <c r="U35" s="635"/>
      <c r="V35" s="635"/>
      <c r="W35" s="635"/>
      <c r="X35" s="635"/>
      <c r="Y35" s="636"/>
      <c r="Z35" s="672">
        <v>6.7</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256187</v>
      </c>
      <c r="CS35" s="647"/>
      <c r="CT35" s="647"/>
      <c r="CU35" s="647"/>
      <c r="CV35" s="647"/>
      <c r="CW35" s="647"/>
      <c r="CX35" s="647"/>
      <c r="CY35" s="648"/>
      <c r="CZ35" s="637">
        <v>2.1</v>
      </c>
      <c r="DA35" s="649"/>
      <c r="DB35" s="649"/>
      <c r="DC35" s="650"/>
      <c r="DD35" s="640">
        <v>239235</v>
      </c>
      <c r="DE35" s="647"/>
      <c r="DF35" s="647"/>
      <c r="DG35" s="647"/>
      <c r="DH35" s="647"/>
      <c r="DI35" s="647"/>
      <c r="DJ35" s="647"/>
      <c r="DK35" s="648"/>
      <c r="DL35" s="640">
        <v>239235</v>
      </c>
      <c r="DM35" s="647"/>
      <c r="DN35" s="647"/>
      <c r="DO35" s="647"/>
      <c r="DP35" s="647"/>
      <c r="DQ35" s="647"/>
      <c r="DR35" s="647"/>
      <c r="DS35" s="647"/>
      <c r="DT35" s="647"/>
      <c r="DU35" s="647"/>
      <c r="DV35" s="648"/>
      <c r="DW35" s="637">
        <v>3.4</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462880</v>
      </c>
      <c r="S36" s="635"/>
      <c r="T36" s="635"/>
      <c r="U36" s="635"/>
      <c r="V36" s="635"/>
      <c r="W36" s="635"/>
      <c r="X36" s="635"/>
      <c r="Y36" s="636"/>
      <c r="Z36" s="672">
        <v>3.7</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1269133</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16257</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1770194</v>
      </c>
      <c r="CS36" s="635"/>
      <c r="CT36" s="635"/>
      <c r="CU36" s="635"/>
      <c r="CV36" s="635"/>
      <c r="CW36" s="635"/>
      <c r="CX36" s="635"/>
      <c r="CY36" s="636"/>
      <c r="CZ36" s="637">
        <v>14.7</v>
      </c>
      <c r="DA36" s="649"/>
      <c r="DB36" s="649"/>
      <c r="DC36" s="650"/>
      <c r="DD36" s="640">
        <v>1206163</v>
      </c>
      <c r="DE36" s="635"/>
      <c r="DF36" s="635"/>
      <c r="DG36" s="635"/>
      <c r="DH36" s="635"/>
      <c r="DI36" s="635"/>
      <c r="DJ36" s="635"/>
      <c r="DK36" s="636"/>
      <c r="DL36" s="640">
        <v>888993</v>
      </c>
      <c r="DM36" s="635"/>
      <c r="DN36" s="635"/>
      <c r="DO36" s="635"/>
      <c r="DP36" s="635"/>
      <c r="DQ36" s="635"/>
      <c r="DR36" s="635"/>
      <c r="DS36" s="635"/>
      <c r="DT36" s="635"/>
      <c r="DU36" s="635"/>
      <c r="DV36" s="636"/>
      <c r="DW36" s="637">
        <v>12.5</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471448</v>
      </c>
      <c r="S37" s="635"/>
      <c r="T37" s="635"/>
      <c r="U37" s="635"/>
      <c r="V37" s="635"/>
      <c r="W37" s="635"/>
      <c r="X37" s="635"/>
      <c r="Y37" s="636"/>
      <c r="Z37" s="672">
        <v>3.8</v>
      </c>
      <c r="AA37" s="672"/>
      <c r="AB37" s="672"/>
      <c r="AC37" s="672"/>
      <c r="AD37" s="673" t="s">
        <v>122</v>
      </c>
      <c r="AE37" s="673"/>
      <c r="AF37" s="673"/>
      <c r="AG37" s="673"/>
      <c r="AH37" s="673"/>
      <c r="AI37" s="673"/>
      <c r="AJ37" s="673"/>
      <c r="AK37" s="673"/>
      <c r="AL37" s="637" t="s">
        <v>122</v>
      </c>
      <c r="AM37" s="638"/>
      <c r="AN37" s="638"/>
      <c r="AO37" s="674"/>
      <c r="AQ37" s="667" t="s">
        <v>319</v>
      </c>
      <c r="AR37" s="668"/>
      <c r="AS37" s="668"/>
      <c r="AT37" s="668"/>
      <c r="AU37" s="668"/>
      <c r="AV37" s="668"/>
      <c r="AW37" s="668"/>
      <c r="AX37" s="668"/>
      <c r="AY37" s="669"/>
      <c r="AZ37" s="634">
        <v>155357</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476</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685406</v>
      </c>
      <c r="CS37" s="647"/>
      <c r="CT37" s="647"/>
      <c r="CU37" s="647"/>
      <c r="CV37" s="647"/>
      <c r="CW37" s="647"/>
      <c r="CX37" s="647"/>
      <c r="CY37" s="648"/>
      <c r="CZ37" s="637">
        <v>5.7</v>
      </c>
      <c r="DA37" s="649"/>
      <c r="DB37" s="649"/>
      <c r="DC37" s="650"/>
      <c r="DD37" s="640">
        <v>647371</v>
      </c>
      <c r="DE37" s="647"/>
      <c r="DF37" s="647"/>
      <c r="DG37" s="647"/>
      <c r="DH37" s="647"/>
      <c r="DI37" s="647"/>
      <c r="DJ37" s="647"/>
      <c r="DK37" s="648"/>
      <c r="DL37" s="640">
        <v>647371</v>
      </c>
      <c r="DM37" s="647"/>
      <c r="DN37" s="647"/>
      <c r="DO37" s="647"/>
      <c r="DP37" s="647"/>
      <c r="DQ37" s="647"/>
      <c r="DR37" s="647"/>
      <c r="DS37" s="647"/>
      <c r="DT37" s="647"/>
      <c r="DU37" s="647"/>
      <c r="DV37" s="648"/>
      <c r="DW37" s="637">
        <v>9.1</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1228900</v>
      </c>
      <c r="S38" s="635"/>
      <c r="T38" s="635"/>
      <c r="U38" s="635"/>
      <c r="V38" s="635"/>
      <c r="W38" s="635"/>
      <c r="X38" s="635"/>
      <c r="Y38" s="636"/>
      <c r="Z38" s="672">
        <v>9.8000000000000007</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52958</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2262</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1216175</v>
      </c>
      <c r="CS38" s="635"/>
      <c r="CT38" s="635"/>
      <c r="CU38" s="635"/>
      <c r="CV38" s="635"/>
      <c r="CW38" s="635"/>
      <c r="CX38" s="635"/>
      <c r="CY38" s="636"/>
      <c r="CZ38" s="637">
        <v>10.1</v>
      </c>
      <c r="DA38" s="649"/>
      <c r="DB38" s="649"/>
      <c r="DC38" s="650"/>
      <c r="DD38" s="640">
        <v>1030128</v>
      </c>
      <c r="DE38" s="635"/>
      <c r="DF38" s="635"/>
      <c r="DG38" s="635"/>
      <c r="DH38" s="635"/>
      <c r="DI38" s="635"/>
      <c r="DJ38" s="635"/>
      <c r="DK38" s="636"/>
      <c r="DL38" s="640">
        <v>820874</v>
      </c>
      <c r="DM38" s="635"/>
      <c r="DN38" s="635"/>
      <c r="DO38" s="635"/>
      <c r="DP38" s="635"/>
      <c r="DQ38" s="635"/>
      <c r="DR38" s="635"/>
      <c r="DS38" s="635"/>
      <c r="DT38" s="635"/>
      <c r="DU38" s="635"/>
      <c r="DV38" s="636"/>
      <c r="DW38" s="637">
        <v>11.6</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11198</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3402</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487795</v>
      </c>
      <c r="CS39" s="647"/>
      <c r="CT39" s="647"/>
      <c r="CU39" s="647"/>
      <c r="CV39" s="647"/>
      <c r="CW39" s="647"/>
      <c r="CX39" s="647"/>
      <c r="CY39" s="648"/>
      <c r="CZ39" s="637">
        <v>4</v>
      </c>
      <c r="DA39" s="649"/>
      <c r="DB39" s="649"/>
      <c r="DC39" s="650"/>
      <c r="DD39" s="640">
        <v>315662</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36600</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85</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34180</v>
      </c>
      <c r="CS40" s="635"/>
      <c r="CT40" s="635"/>
      <c r="CU40" s="635"/>
      <c r="CV40" s="635"/>
      <c r="CW40" s="635"/>
      <c r="CX40" s="635"/>
      <c r="CY40" s="636"/>
      <c r="CZ40" s="637">
        <v>0.3</v>
      </c>
      <c r="DA40" s="649"/>
      <c r="DB40" s="649"/>
      <c r="DC40" s="650"/>
      <c r="DD40" s="640">
        <v>1132</v>
      </c>
      <c r="DE40" s="635"/>
      <c r="DF40" s="635"/>
      <c r="DG40" s="635"/>
      <c r="DH40" s="635"/>
      <c r="DI40" s="635"/>
      <c r="DJ40" s="635"/>
      <c r="DK40" s="636"/>
      <c r="DL40" s="640">
        <v>1132</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12505615</v>
      </c>
      <c r="S41" s="659"/>
      <c r="T41" s="659"/>
      <c r="U41" s="659"/>
      <c r="V41" s="659"/>
      <c r="W41" s="659"/>
      <c r="X41" s="659"/>
      <c r="Y41" s="662"/>
      <c r="Z41" s="663">
        <v>100</v>
      </c>
      <c r="AA41" s="663"/>
      <c r="AB41" s="663"/>
      <c r="AC41" s="663"/>
      <c r="AD41" s="664">
        <v>7058281</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205498</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844122</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452</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1571795</v>
      </c>
      <c r="CS42" s="647"/>
      <c r="CT42" s="647"/>
      <c r="CU42" s="647"/>
      <c r="CV42" s="647"/>
      <c r="CW42" s="647"/>
      <c r="CX42" s="647"/>
      <c r="CY42" s="648"/>
      <c r="CZ42" s="637">
        <v>13</v>
      </c>
      <c r="DA42" s="649"/>
      <c r="DB42" s="649"/>
      <c r="DC42" s="650"/>
      <c r="DD42" s="640">
        <v>334852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45523</v>
      </c>
      <c r="CS43" s="647"/>
      <c r="CT43" s="647"/>
      <c r="CU43" s="647"/>
      <c r="CV43" s="647"/>
      <c r="CW43" s="647"/>
      <c r="CX43" s="647"/>
      <c r="CY43" s="648"/>
      <c r="CZ43" s="637">
        <v>0.4</v>
      </c>
      <c r="DA43" s="649"/>
      <c r="DB43" s="649"/>
      <c r="DC43" s="650"/>
      <c r="DD43" s="640">
        <v>45523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1565490</v>
      </c>
      <c r="CS44" s="635"/>
      <c r="CT44" s="635"/>
      <c r="CU44" s="635"/>
      <c r="CV44" s="635"/>
      <c r="CW44" s="635"/>
      <c r="CX44" s="635"/>
      <c r="CY44" s="636"/>
      <c r="CZ44" s="637">
        <v>13</v>
      </c>
      <c r="DA44" s="638"/>
      <c r="DB44" s="638"/>
      <c r="DC44" s="639"/>
      <c r="DD44" s="640">
        <v>330606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68215</v>
      </c>
      <c r="CS45" s="647"/>
      <c r="CT45" s="647"/>
      <c r="CU45" s="647"/>
      <c r="CV45" s="647"/>
      <c r="CW45" s="647"/>
      <c r="CX45" s="647"/>
      <c r="CY45" s="648"/>
      <c r="CZ45" s="637">
        <v>0.6</v>
      </c>
      <c r="DA45" s="649"/>
      <c r="DB45" s="649"/>
      <c r="DC45" s="650"/>
      <c r="DD45" s="640">
        <v>16933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1464234</v>
      </c>
      <c r="CS46" s="635"/>
      <c r="CT46" s="635"/>
      <c r="CU46" s="635"/>
      <c r="CV46" s="635"/>
      <c r="CW46" s="635"/>
      <c r="CX46" s="635"/>
      <c r="CY46" s="636"/>
      <c r="CZ46" s="637">
        <v>12.1</v>
      </c>
      <c r="DA46" s="638"/>
      <c r="DB46" s="638"/>
      <c r="DC46" s="639"/>
      <c r="DD46" s="640">
        <v>311113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6305</v>
      </c>
      <c r="CS47" s="647"/>
      <c r="CT47" s="647"/>
      <c r="CU47" s="647"/>
      <c r="CV47" s="647"/>
      <c r="CW47" s="647"/>
      <c r="CX47" s="647"/>
      <c r="CY47" s="648"/>
      <c r="CZ47" s="637">
        <v>0.1</v>
      </c>
      <c r="DA47" s="649"/>
      <c r="DB47" s="649"/>
      <c r="DC47" s="650"/>
      <c r="DD47" s="640">
        <v>4246</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12072647</v>
      </c>
      <c r="CS49" s="619"/>
      <c r="CT49" s="619"/>
      <c r="CU49" s="619"/>
      <c r="CV49" s="619"/>
      <c r="CW49" s="619"/>
      <c r="CX49" s="619"/>
      <c r="CY49" s="620"/>
      <c r="CZ49" s="621">
        <v>100</v>
      </c>
      <c r="DA49" s="622"/>
      <c r="DB49" s="622"/>
      <c r="DC49" s="623"/>
      <c r="DD49" s="624">
        <v>8439794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dTT5+DNf4WJO9/kYH0pjgsxrd4goCqbcgLdD1hDOyILP2WxJn1ZsABhULMemmk5/xjE/96Zfr8IEsy6do7dmmQ==" saltValue="5bEJIfBflKPiyEh+bfsq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5" t="s">
        <v>352</v>
      </c>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6" t="s">
        <v>353</v>
      </c>
      <c r="DK2" s="1107"/>
      <c r="DL2" s="1107"/>
      <c r="DM2" s="1107"/>
      <c r="DN2" s="1107"/>
      <c r="DO2" s="1108"/>
      <c r="DP2" s="222"/>
      <c r="DQ2" s="1106" t="s">
        <v>354</v>
      </c>
      <c r="DR2" s="1107"/>
      <c r="DS2" s="1107"/>
      <c r="DT2" s="1107"/>
      <c r="DU2" s="1107"/>
      <c r="DV2" s="1107"/>
      <c r="DW2" s="1107"/>
      <c r="DX2" s="1107"/>
      <c r="DY2" s="1107"/>
      <c r="DZ2" s="1108"/>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4" t="s">
        <v>355</v>
      </c>
      <c r="B4" s="1074"/>
      <c r="C4" s="1074"/>
      <c r="D4" s="1074"/>
      <c r="E4" s="1074"/>
      <c r="F4" s="1074"/>
      <c r="G4" s="1074"/>
      <c r="H4" s="1074"/>
      <c r="I4" s="1074"/>
      <c r="J4" s="1074"/>
      <c r="K4" s="1074"/>
      <c r="L4" s="1074"/>
      <c r="M4" s="1074"/>
      <c r="N4" s="1074"/>
      <c r="O4" s="1074"/>
      <c r="P4" s="1074"/>
      <c r="Q4" s="1074"/>
      <c r="R4" s="1074"/>
      <c r="S4" s="1074"/>
      <c r="T4" s="1074"/>
      <c r="U4" s="1074"/>
      <c r="V4" s="1074"/>
      <c r="W4" s="1074"/>
      <c r="X4" s="1074"/>
      <c r="Y4" s="1074"/>
      <c r="Z4" s="1074"/>
      <c r="AA4" s="1074"/>
      <c r="AB4" s="1074"/>
      <c r="AC4" s="1074"/>
      <c r="AD4" s="1074"/>
      <c r="AE4" s="1074"/>
      <c r="AF4" s="1074"/>
      <c r="AG4" s="1074"/>
      <c r="AH4" s="1074"/>
      <c r="AI4" s="1074"/>
      <c r="AJ4" s="1074"/>
      <c r="AK4" s="1074"/>
      <c r="AL4" s="1074"/>
      <c r="AM4" s="1074"/>
      <c r="AN4" s="1074"/>
      <c r="AO4" s="1074"/>
      <c r="AP4" s="1074"/>
      <c r="AQ4" s="1074"/>
      <c r="AR4" s="1074"/>
      <c r="AS4" s="1074"/>
      <c r="AT4" s="1074"/>
      <c r="AU4" s="1074"/>
      <c r="AV4" s="1074"/>
      <c r="AW4" s="1074"/>
      <c r="AX4" s="1074"/>
      <c r="AY4" s="1074"/>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9"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9" t="s">
        <v>371</v>
      </c>
      <c r="DH5" s="1100"/>
      <c r="DI5" s="1100"/>
      <c r="DJ5" s="1100"/>
      <c r="DK5" s="1101"/>
      <c r="DL5" s="1099" t="s">
        <v>372</v>
      </c>
      <c r="DM5" s="1100"/>
      <c r="DN5" s="1100"/>
      <c r="DO5" s="1100"/>
      <c r="DP5" s="1101"/>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10"/>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2"/>
      <c r="DH6" s="1103"/>
      <c r="DI6" s="1103"/>
      <c r="DJ6" s="1103"/>
      <c r="DK6" s="1104"/>
      <c r="DL6" s="1102"/>
      <c r="DM6" s="1103"/>
      <c r="DN6" s="1103"/>
      <c r="DO6" s="1103"/>
      <c r="DP6" s="1104"/>
      <c r="DQ6" s="1017"/>
      <c r="DR6" s="1018"/>
      <c r="DS6" s="1018"/>
      <c r="DT6" s="1018"/>
      <c r="DU6" s="1019"/>
      <c r="DV6" s="1017"/>
      <c r="DW6" s="1018"/>
      <c r="DX6" s="1018"/>
      <c r="DY6" s="1018"/>
      <c r="DZ6" s="1029"/>
      <c r="EA6" s="228"/>
    </row>
    <row r="7" spans="1:131" s="229" customFormat="1" ht="26.25" customHeight="1" thickTop="1" x14ac:dyDescent="0.2">
      <c r="A7" s="230">
        <v>1</v>
      </c>
      <c r="B7" s="1062" t="s">
        <v>374</v>
      </c>
      <c r="C7" s="1063"/>
      <c r="D7" s="1063"/>
      <c r="E7" s="1063"/>
      <c r="F7" s="1063"/>
      <c r="G7" s="1063"/>
      <c r="H7" s="1063"/>
      <c r="I7" s="1063"/>
      <c r="J7" s="1063"/>
      <c r="K7" s="1063"/>
      <c r="L7" s="1063"/>
      <c r="M7" s="1063"/>
      <c r="N7" s="1063"/>
      <c r="O7" s="1063"/>
      <c r="P7" s="1064"/>
      <c r="Q7" s="1117">
        <v>12649</v>
      </c>
      <c r="R7" s="1118"/>
      <c r="S7" s="1118"/>
      <c r="T7" s="1118"/>
      <c r="U7" s="1118"/>
      <c r="V7" s="1118">
        <v>12091</v>
      </c>
      <c r="W7" s="1118"/>
      <c r="X7" s="1118"/>
      <c r="Y7" s="1118"/>
      <c r="Z7" s="1118"/>
      <c r="AA7" s="1118">
        <v>558</v>
      </c>
      <c r="AB7" s="1118"/>
      <c r="AC7" s="1118"/>
      <c r="AD7" s="1118"/>
      <c r="AE7" s="1119"/>
      <c r="AF7" s="1120">
        <v>434</v>
      </c>
      <c r="AG7" s="1121"/>
      <c r="AH7" s="1121"/>
      <c r="AI7" s="1121"/>
      <c r="AJ7" s="1122"/>
      <c r="AK7" s="1123">
        <v>795</v>
      </c>
      <c r="AL7" s="1124"/>
      <c r="AM7" s="1124"/>
      <c r="AN7" s="1124"/>
      <c r="AO7" s="1124"/>
      <c r="AP7" s="1124">
        <v>12869</v>
      </c>
      <c r="AQ7" s="1124"/>
      <c r="AR7" s="1124"/>
      <c r="AS7" s="1124"/>
      <c r="AT7" s="1124"/>
      <c r="AU7" s="1125"/>
      <c r="AV7" s="1125"/>
      <c r="AW7" s="1125"/>
      <c r="AX7" s="1125"/>
      <c r="AY7" s="1126"/>
      <c r="AZ7" s="226"/>
      <c r="BA7" s="226"/>
      <c r="BB7" s="226"/>
      <c r="BC7" s="226"/>
      <c r="BD7" s="226"/>
      <c r="BE7" s="227"/>
      <c r="BF7" s="227"/>
      <c r="BG7" s="227"/>
      <c r="BH7" s="227"/>
      <c r="BI7" s="227"/>
      <c r="BJ7" s="227"/>
      <c r="BK7" s="227"/>
      <c r="BL7" s="227"/>
      <c r="BM7" s="227"/>
      <c r="BN7" s="227"/>
      <c r="BO7" s="227"/>
      <c r="BP7" s="227"/>
      <c r="BQ7" s="230">
        <v>1</v>
      </c>
      <c r="BR7" s="231"/>
      <c r="BS7" s="1114" t="s">
        <v>547</v>
      </c>
      <c r="BT7" s="1115"/>
      <c r="BU7" s="1115"/>
      <c r="BV7" s="1115"/>
      <c r="BW7" s="1115"/>
      <c r="BX7" s="1115"/>
      <c r="BY7" s="1115"/>
      <c r="BZ7" s="1115"/>
      <c r="CA7" s="1115"/>
      <c r="CB7" s="1115"/>
      <c r="CC7" s="1115"/>
      <c r="CD7" s="1115"/>
      <c r="CE7" s="1115"/>
      <c r="CF7" s="1115"/>
      <c r="CG7" s="1127"/>
      <c r="CH7" s="1111">
        <v>9</v>
      </c>
      <c r="CI7" s="1112"/>
      <c r="CJ7" s="1112"/>
      <c r="CK7" s="1112"/>
      <c r="CL7" s="1113"/>
      <c r="CM7" s="1111">
        <v>83</v>
      </c>
      <c r="CN7" s="1112"/>
      <c r="CO7" s="1112"/>
      <c r="CP7" s="1112"/>
      <c r="CQ7" s="1113"/>
      <c r="CR7" s="1111">
        <v>102</v>
      </c>
      <c r="CS7" s="1112"/>
      <c r="CT7" s="1112"/>
      <c r="CU7" s="1112"/>
      <c r="CV7" s="1113"/>
      <c r="CW7" s="1111" t="s">
        <v>552</v>
      </c>
      <c r="CX7" s="1112"/>
      <c r="CY7" s="1112"/>
      <c r="CZ7" s="1112"/>
      <c r="DA7" s="1113"/>
      <c r="DB7" s="1111" t="s">
        <v>552</v>
      </c>
      <c r="DC7" s="1112"/>
      <c r="DD7" s="1112"/>
      <c r="DE7" s="1112"/>
      <c r="DF7" s="1113"/>
      <c r="DG7" s="1111" t="s">
        <v>552</v>
      </c>
      <c r="DH7" s="1112"/>
      <c r="DI7" s="1112"/>
      <c r="DJ7" s="1112"/>
      <c r="DK7" s="1113"/>
      <c r="DL7" s="1111" t="s">
        <v>552</v>
      </c>
      <c r="DM7" s="1112"/>
      <c r="DN7" s="1112"/>
      <c r="DO7" s="1112"/>
      <c r="DP7" s="1113"/>
      <c r="DQ7" s="1111" t="s">
        <v>552</v>
      </c>
      <c r="DR7" s="1112"/>
      <c r="DS7" s="1112"/>
      <c r="DT7" s="1112"/>
      <c r="DU7" s="1113"/>
      <c r="DV7" s="1114"/>
      <c r="DW7" s="1115"/>
      <c r="DX7" s="1115"/>
      <c r="DY7" s="1115"/>
      <c r="DZ7" s="1116"/>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5"/>
      <c r="AL8" s="1096"/>
      <c r="AM8" s="1096"/>
      <c r="AN8" s="1096"/>
      <c r="AO8" s="1096"/>
      <c r="AP8" s="1096"/>
      <c r="AQ8" s="1096"/>
      <c r="AR8" s="1096"/>
      <c r="AS8" s="1096"/>
      <c r="AT8" s="1096"/>
      <c r="AU8" s="1097"/>
      <c r="AV8" s="1097"/>
      <c r="AW8" s="1097"/>
      <c r="AX8" s="1097"/>
      <c r="AY8" s="1098"/>
      <c r="AZ8" s="226"/>
      <c r="BA8" s="226"/>
      <c r="BB8" s="226"/>
      <c r="BC8" s="226"/>
      <c r="BD8" s="226"/>
      <c r="BE8" s="227"/>
      <c r="BF8" s="227"/>
      <c r="BG8" s="227"/>
      <c r="BH8" s="227"/>
      <c r="BI8" s="227"/>
      <c r="BJ8" s="227"/>
      <c r="BK8" s="227"/>
      <c r="BL8" s="227"/>
      <c r="BM8" s="227"/>
      <c r="BN8" s="227"/>
      <c r="BO8" s="227"/>
      <c r="BP8" s="227"/>
      <c r="BQ8" s="232">
        <v>2</v>
      </c>
      <c r="BR8" s="233"/>
      <c r="BS8" s="1005" t="s">
        <v>548</v>
      </c>
      <c r="BT8" s="1006"/>
      <c r="BU8" s="1006"/>
      <c r="BV8" s="1006"/>
      <c r="BW8" s="1006"/>
      <c r="BX8" s="1006"/>
      <c r="BY8" s="1006"/>
      <c r="BZ8" s="1006"/>
      <c r="CA8" s="1006"/>
      <c r="CB8" s="1006"/>
      <c r="CC8" s="1006"/>
      <c r="CD8" s="1006"/>
      <c r="CE8" s="1006"/>
      <c r="CF8" s="1006"/>
      <c r="CG8" s="1027"/>
      <c r="CH8" s="1002">
        <v>0</v>
      </c>
      <c r="CI8" s="1003"/>
      <c r="CJ8" s="1003"/>
      <c r="CK8" s="1003"/>
      <c r="CL8" s="1004"/>
      <c r="CM8" s="1002">
        <v>4</v>
      </c>
      <c r="CN8" s="1003"/>
      <c r="CO8" s="1003"/>
      <c r="CP8" s="1003"/>
      <c r="CQ8" s="1004"/>
      <c r="CR8" s="1002">
        <v>15</v>
      </c>
      <c r="CS8" s="1003"/>
      <c r="CT8" s="1003"/>
      <c r="CU8" s="1003"/>
      <c r="CV8" s="1004"/>
      <c r="CW8" s="1002">
        <v>2</v>
      </c>
      <c r="CX8" s="1003"/>
      <c r="CY8" s="1003"/>
      <c r="CZ8" s="1003"/>
      <c r="DA8" s="1004"/>
      <c r="DB8" s="1002" t="s">
        <v>552</v>
      </c>
      <c r="DC8" s="1003"/>
      <c r="DD8" s="1003"/>
      <c r="DE8" s="1003"/>
      <c r="DF8" s="1004"/>
      <c r="DG8" s="1002" t="s">
        <v>552</v>
      </c>
      <c r="DH8" s="1003"/>
      <c r="DI8" s="1003"/>
      <c r="DJ8" s="1003"/>
      <c r="DK8" s="1004"/>
      <c r="DL8" s="1002" t="s">
        <v>552</v>
      </c>
      <c r="DM8" s="1003"/>
      <c r="DN8" s="1003"/>
      <c r="DO8" s="1003"/>
      <c r="DP8" s="1004"/>
      <c r="DQ8" s="1002" t="s">
        <v>552</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5"/>
      <c r="AL9" s="1096"/>
      <c r="AM9" s="1096"/>
      <c r="AN9" s="1096"/>
      <c r="AO9" s="1096"/>
      <c r="AP9" s="1096"/>
      <c r="AQ9" s="1096"/>
      <c r="AR9" s="1096"/>
      <c r="AS9" s="1096"/>
      <c r="AT9" s="1096"/>
      <c r="AU9" s="1097"/>
      <c r="AV9" s="1097"/>
      <c r="AW9" s="1097"/>
      <c r="AX9" s="1097"/>
      <c r="AY9" s="1098"/>
      <c r="AZ9" s="226"/>
      <c r="BA9" s="226"/>
      <c r="BB9" s="226"/>
      <c r="BC9" s="226"/>
      <c r="BD9" s="226"/>
      <c r="BE9" s="227"/>
      <c r="BF9" s="227"/>
      <c r="BG9" s="227"/>
      <c r="BH9" s="227"/>
      <c r="BI9" s="227"/>
      <c r="BJ9" s="227"/>
      <c r="BK9" s="227"/>
      <c r="BL9" s="227"/>
      <c r="BM9" s="227"/>
      <c r="BN9" s="227"/>
      <c r="BO9" s="227"/>
      <c r="BP9" s="227"/>
      <c r="BQ9" s="232">
        <v>3</v>
      </c>
      <c r="BR9" s="233"/>
      <c r="BS9" s="1005" t="s">
        <v>549</v>
      </c>
      <c r="BT9" s="1006"/>
      <c r="BU9" s="1006"/>
      <c r="BV9" s="1006"/>
      <c r="BW9" s="1006"/>
      <c r="BX9" s="1006"/>
      <c r="BY9" s="1006"/>
      <c r="BZ9" s="1006"/>
      <c r="CA9" s="1006"/>
      <c r="CB9" s="1006"/>
      <c r="CC9" s="1006"/>
      <c r="CD9" s="1006"/>
      <c r="CE9" s="1006"/>
      <c r="CF9" s="1006"/>
      <c r="CG9" s="1027"/>
      <c r="CH9" s="1002">
        <v>5</v>
      </c>
      <c r="CI9" s="1003"/>
      <c r="CJ9" s="1003"/>
      <c r="CK9" s="1003"/>
      <c r="CL9" s="1004"/>
      <c r="CM9" s="1002">
        <v>40</v>
      </c>
      <c r="CN9" s="1003"/>
      <c r="CO9" s="1003"/>
      <c r="CP9" s="1003"/>
      <c r="CQ9" s="1004"/>
      <c r="CR9" s="1002">
        <v>8</v>
      </c>
      <c r="CS9" s="1003"/>
      <c r="CT9" s="1003"/>
      <c r="CU9" s="1003"/>
      <c r="CV9" s="1004"/>
      <c r="CW9" s="1002" t="s">
        <v>552</v>
      </c>
      <c r="CX9" s="1003"/>
      <c r="CY9" s="1003"/>
      <c r="CZ9" s="1003"/>
      <c r="DA9" s="1004"/>
      <c r="DB9" s="1002" t="s">
        <v>552</v>
      </c>
      <c r="DC9" s="1003"/>
      <c r="DD9" s="1003"/>
      <c r="DE9" s="1003"/>
      <c r="DF9" s="1004"/>
      <c r="DG9" s="1002" t="s">
        <v>552</v>
      </c>
      <c r="DH9" s="1003"/>
      <c r="DI9" s="1003"/>
      <c r="DJ9" s="1003"/>
      <c r="DK9" s="1004"/>
      <c r="DL9" s="1002" t="s">
        <v>552</v>
      </c>
      <c r="DM9" s="1003"/>
      <c r="DN9" s="1003"/>
      <c r="DO9" s="1003"/>
      <c r="DP9" s="1004"/>
      <c r="DQ9" s="1002" t="s">
        <v>552</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5"/>
      <c r="AL10" s="1096"/>
      <c r="AM10" s="1096"/>
      <c r="AN10" s="1096"/>
      <c r="AO10" s="1096"/>
      <c r="AP10" s="1096"/>
      <c r="AQ10" s="1096"/>
      <c r="AR10" s="1096"/>
      <c r="AS10" s="1096"/>
      <c r="AT10" s="1096"/>
      <c r="AU10" s="1097"/>
      <c r="AV10" s="1097"/>
      <c r="AW10" s="1097"/>
      <c r="AX10" s="1097"/>
      <c r="AY10" s="1098"/>
      <c r="AZ10" s="226"/>
      <c r="BA10" s="226"/>
      <c r="BB10" s="226"/>
      <c r="BC10" s="226"/>
      <c r="BD10" s="226"/>
      <c r="BE10" s="227"/>
      <c r="BF10" s="227"/>
      <c r="BG10" s="227"/>
      <c r="BH10" s="227"/>
      <c r="BI10" s="227"/>
      <c r="BJ10" s="227"/>
      <c r="BK10" s="227"/>
      <c r="BL10" s="227"/>
      <c r="BM10" s="227"/>
      <c r="BN10" s="227"/>
      <c r="BO10" s="227"/>
      <c r="BP10" s="227"/>
      <c r="BQ10" s="232">
        <v>4</v>
      </c>
      <c r="BR10" s="233" t="s">
        <v>551</v>
      </c>
      <c r="BS10" s="1005" t="s">
        <v>550</v>
      </c>
      <c r="BT10" s="1006"/>
      <c r="BU10" s="1006"/>
      <c r="BV10" s="1006"/>
      <c r="BW10" s="1006"/>
      <c r="BX10" s="1006"/>
      <c r="BY10" s="1006"/>
      <c r="BZ10" s="1006"/>
      <c r="CA10" s="1006"/>
      <c r="CB10" s="1006"/>
      <c r="CC10" s="1006"/>
      <c r="CD10" s="1006"/>
      <c r="CE10" s="1006"/>
      <c r="CF10" s="1006"/>
      <c r="CG10" s="1027"/>
      <c r="CH10" s="1002">
        <v>0</v>
      </c>
      <c r="CI10" s="1003"/>
      <c r="CJ10" s="1003"/>
      <c r="CK10" s="1003"/>
      <c r="CL10" s="1004"/>
      <c r="CM10" s="1002">
        <v>23</v>
      </c>
      <c r="CN10" s="1003"/>
      <c r="CO10" s="1003"/>
      <c r="CP10" s="1003"/>
      <c r="CQ10" s="1004"/>
      <c r="CR10" s="1002">
        <v>15</v>
      </c>
      <c r="CS10" s="1003"/>
      <c r="CT10" s="1003"/>
      <c r="CU10" s="1003"/>
      <c r="CV10" s="1004"/>
      <c r="CW10" s="1002" t="s">
        <v>552</v>
      </c>
      <c r="CX10" s="1003"/>
      <c r="CY10" s="1003"/>
      <c r="CZ10" s="1003"/>
      <c r="DA10" s="1004"/>
      <c r="DB10" s="1002" t="s">
        <v>552</v>
      </c>
      <c r="DC10" s="1003"/>
      <c r="DD10" s="1003"/>
      <c r="DE10" s="1003"/>
      <c r="DF10" s="1004"/>
      <c r="DG10" s="1002" t="s">
        <v>552</v>
      </c>
      <c r="DH10" s="1003"/>
      <c r="DI10" s="1003"/>
      <c r="DJ10" s="1003"/>
      <c r="DK10" s="1004"/>
      <c r="DL10" s="1002" t="s">
        <v>552</v>
      </c>
      <c r="DM10" s="1003"/>
      <c r="DN10" s="1003"/>
      <c r="DO10" s="1003"/>
      <c r="DP10" s="1004"/>
      <c r="DQ10" s="1002" t="s">
        <v>552</v>
      </c>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5"/>
      <c r="AL11" s="1096"/>
      <c r="AM11" s="1096"/>
      <c r="AN11" s="1096"/>
      <c r="AO11" s="1096"/>
      <c r="AP11" s="1096"/>
      <c r="AQ11" s="1096"/>
      <c r="AR11" s="1096"/>
      <c r="AS11" s="1096"/>
      <c r="AT11" s="1096"/>
      <c r="AU11" s="1097"/>
      <c r="AV11" s="1097"/>
      <c r="AW11" s="1097"/>
      <c r="AX11" s="1097"/>
      <c r="AY11" s="1098"/>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5"/>
      <c r="AL12" s="1096"/>
      <c r="AM12" s="1096"/>
      <c r="AN12" s="1096"/>
      <c r="AO12" s="1096"/>
      <c r="AP12" s="1096"/>
      <c r="AQ12" s="1096"/>
      <c r="AR12" s="1096"/>
      <c r="AS12" s="1096"/>
      <c r="AT12" s="1096"/>
      <c r="AU12" s="1097"/>
      <c r="AV12" s="1097"/>
      <c r="AW12" s="1097"/>
      <c r="AX12" s="1097"/>
      <c r="AY12" s="1098"/>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5"/>
      <c r="AL13" s="1096"/>
      <c r="AM13" s="1096"/>
      <c r="AN13" s="1096"/>
      <c r="AO13" s="1096"/>
      <c r="AP13" s="1096"/>
      <c r="AQ13" s="1096"/>
      <c r="AR13" s="1096"/>
      <c r="AS13" s="1096"/>
      <c r="AT13" s="1096"/>
      <c r="AU13" s="1097"/>
      <c r="AV13" s="1097"/>
      <c r="AW13" s="1097"/>
      <c r="AX13" s="1097"/>
      <c r="AY13" s="1098"/>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5"/>
      <c r="AL14" s="1096"/>
      <c r="AM14" s="1096"/>
      <c r="AN14" s="1096"/>
      <c r="AO14" s="1096"/>
      <c r="AP14" s="1096"/>
      <c r="AQ14" s="1096"/>
      <c r="AR14" s="1096"/>
      <c r="AS14" s="1096"/>
      <c r="AT14" s="1096"/>
      <c r="AU14" s="1097"/>
      <c r="AV14" s="1097"/>
      <c r="AW14" s="1097"/>
      <c r="AX14" s="1097"/>
      <c r="AY14" s="1098"/>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5"/>
      <c r="AL15" s="1096"/>
      <c r="AM15" s="1096"/>
      <c r="AN15" s="1096"/>
      <c r="AO15" s="1096"/>
      <c r="AP15" s="1096"/>
      <c r="AQ15" s="1096"/>
      <c r="AR15" s="1096"/>
      <c r="AS15" s="1096"/>
      <c r="AT15" s="1096"/>
      <c r="AU15" s="1097"/>
      <c r="AV15" s="1097"/>
      <c r="AW15" s="1097"/>
      <c r="AX15" s="1097"/>
      <c r="AY15" s="1098"/>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5"/>
      <c r="AL16" s="1096"/>
      <c r="AM16" s="1096"/>
      <c r="AN16" s="1096"/>
      <c r="AO16" s="1096"/>
      <c r="AP16" s="1096"/>
      <c r="AQ16" s="1096"/>
      <c r="AR16" s="1096"/>
      <c r="AS16" s="1096"/>
      <c r="AT16" s="1096"/>
      <c r="AU16" s="1097"/>
      <c r="AV16" s="1097"/>
      <c r="AW16" s="1097"/>
      <c r="AX16" s="1097"/>
      <c r="AY16" s="1098"/>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5"/>
      <c r="AL17" s="1096"/>
      <c r="AM17" s="1096"/>
      <c r="AN17" s="1096"/>
      <c r="AO17" s="1096"/>
      <c r="AP17" s="1096"/>
      <c r="AQ17" s="1096"/>
      <c r="AR17" s="1096"/>
      <c r="AS17" s="1096"/>
      <c r="AT17" s="1096"/>
      <c r="AU17" s="1097"/>
      <c r="AV17" s="1097"/>
      <c r="AW17" s="1097"/>
      <c r="AX17" s="1097"/>
      <c r="AY17" s="1098"/>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5"/>
      <c r="AL18" s="1096"/>
      <c r="AM18" s="1096"/>
      <c r="AN18" s="1096"/>
      <c r="AO18" s="1096"/>
      <c r="AP18" s="1096"/>
      <c r="AQ18" s="1096"/>
      <c r="AR18" s="1096"/>
      <c r="AS18" s="1096"/>
      <c r="AT18" s="1096"/>
      <c r="AU18" s="1097"/>
      <c r="AV18" s="1097"/>
      <c r="AW18" s="1097"/>
      <c r="AX18" s="1097"/>
      <c r="AY18" s="1098"/>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5"/>
      <c r="AL19" s="1096"/>
      <c r="AM19" s="1096"/>
      <c r="AN19" s="1096"/>
      <c r="AO19" s="1096"/>
      <c r="AP19" s="1096"/>
      <c r="AQ19" s="1096"/>
      <c r="AR19" s="1096"/>
      <c r="AS19" s="1096"/>
      <c r="AT19" s="1096"/>
      <c r="AU19" s="1097"/>
      <c r="AV19" s="1097"/>
      <c r="AW19" s="1097"/>
      <c r="AX19" s="1097"/>
      <c r="AY19" s="1098"/>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5"/>
      <c r="AL20" s="1096"/>
      <c r="AM20" s="1096"/>
      <c r="AN20" s="1096"/>
      <c r="AO20" s="1096"/>
      <c r="AP20" s="1096"/>
      <c r="AQ20" s="1096"/>
      <c r="AR20" s="1096"/>
      <c r="AS20" s="1096"/>
      <c r="AT20" s="1096"/>
      <c r="AU20" s="1097"/>
      <c r="AV20" s="1097"/>
      <c r="AW20" s="1097"/>
      <c r="AX20" s="1097"/>
      <c r="AY20" s="1098"/>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5"/>
      <c r="AL21" s="1096"/>
      <c r="AM21" s="1096"/>
      <c r="AN21" s="1096"/>
      <c r="AO21" s="1096"/>
      <c r="AP21" s="1096"/>
      <c r="AQ21" s="1096"/>
      <c r="AR21" s="1096"/>
      <c r="AS21" s="1096"/>
      <c r="AT21" s="1096"/>
      <c r="AU21" s="1097"/>
      <c r="AV21" s="1097"/>
      <c r="AW21" s="1097"/>
      <c r="AX21" s="1097"/>
      <c r="AY21" s="1098"/>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8"/>
      <c r="R22" s="1089"/>
      <c r="S22" s="1089"/>
      <c r="T22" s="1089"/>
      <c r="U22" s="1089"/>
      <c r="V22" s="1089"/>
      <c r="W22" s="1089"/>
      <c r="X22" s="1089"/>
      <c r="Y22" s="1089"/>
      <c r="Z22" s="1089"/>
      <c r="AA22" s="1089"/>
      <c r="AB22" s="1089"/>
      <c r="AC22" s="1089"/>
      <c r="AD22" s="1089"/>
      <c r="AE22" s="1090"/>
      <c r="AF22" s="1048"/>
      <c r="AG22" s="1049"/>
      <c r="AH22" s="1049"/>
      <c r="AI22" s="1049"/>
      <c r="AJ22" s="1050"/>
      <c r="AK22" s="1091"/>
      <c r="AL22" s="1092"/>
      <c r="AM22" s="1092"/>
      <c r="AN22" s="1092"/>
      <c r="AO22" s="1092"/>
      <c r="AP22" s="1092"/>
      <c r="AQ22" s="1092"/>
      <c r="AR22" s="1092"/>
      <c r="AS22" s="1092"/>
      <c r="AT22" s="1092"/>
      <c r="AU22" s="1093"/>
      <c r="AV22" s="1093"/>
      <c r="AW22" s="1093"/>
      <c r="AX22" s="1093"/>
      <c r="AY22" s="1094"/>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2">
        <v>12649</v>
      </c>
      <c r="R23" s="1076"/>
      <c r="S23" s="1076"/>
      <c r="T23" s="1076"/>
      <c r="U23" s="1076"/>
      <c r="V23" s="1076">
        <v>12091</v>
      </c>
      <c r="W23" s="1076"/>
      <c r="X23" s="1076"/>
      <c r="Y23" s="1076"/>
      <c r="Z23" s="1076"/>
      <c r="AA23" s="1076">
        <v>558</v>
      </c>
      <c r="AB23" s="1076"/>
      <c r="AC23" s="1076"/>
      <c r="AD23" s="1076"/>
      <c r="AE23" s="1083"/>
      <c r="AF23" s="1084">
        <v>434</v>
      </c>
      <c r="AG23" s="1076"/>
      <c r="AH23" s="1076"/>
      <c r="AI23" s="1076"/>
      <c r="AJ23" s="1085"/>
      <c r="AK23" s="1086"/>
      <c r="AL23" s="1087"/>
      <c r="AM23" s="1087"/>
      <c r="AN23" s="1087"/>
      <c r="AO23" s="1087"/>
      <c r="AP23" s="1076">
        <v>12869</v>
      </c>
      <c r="AQ23" s="1076"/>
      <c r="AR23" s="1076"/>
      <c r="AS23" s="1076"/>
      <c r="AT23" s="1076"/>
      <c r="AU23" s="1077"/>
      <c r="AV23" s="1077"/>
      <c r="AW23" s="1077"/>
      <c r="AX23" s="1077"/>
      <c r="AY23" s="1078"/>
      <c r="AZ23" s="1079" t="s">
        <v>122</v>
      </c>
      <c r="BA23" s="1080"/>
      <c r="BB23" s="1080"/>
      <c r="BC23" s="1080"/>
      <c r="BD23" s="1081"/>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5" t="s">
        <v>378</v>
      </c>
      <c r="B24" s="1075"/>
      <c r="C24" s="1075"/>
      <c r="D24" s="1075"/>
      <c r="E24" s="1075"/>
      <c r="F24" s="1075"/>
      <c r="G24" s="1075"/>
      <c r="H24" s="1075"/>
      <c r="I24" s="1075"/>
      <c r="J24" s="1075"/>
      <c r="K24" s="1075"/>
      <c r="L24" s="1075"/>
      <c r="M24" s="1075"/>
      <c r="N24" s="1075"/>
      <c r="O24" s="1075"/>
      <c r="P24" s="1075"/>
      <c r="Q24" s="1075"/>
      <c r="R24" s="1075"/>
      <c r="S24" s="1075"/>
      <c r="T24" s="1075"/>
      <c r="U24" s="1075"/>
      <c r="V24" s="1075"/>
      <c r="W24" s="1075"/>
      <c r="X24" s="1075"/>
      <c r="Y24" s="1075"/>
      <c r="Z24" s="1075"/>
      <c r="AA24" s="1075"/>
      <c r="AB24" s="1075"/>
      <c r="AC24" s="1075"/>
      <c r="AD24" s="1075"/>
      <c r="AE24" s="1075"/>
      <c r="AF24" s="1075"/>
      <c r="AG24" s="1075"/>
      <c r="AH24" s="1075"/>
      <c r="AI24" s="1075"/>
      <c r="AJ24" s="1075"/>
      <c r="AK24" s="1075"/>
      <c r="AL24" s="1075"/>
      <c r="AM24" s="1075"/>
      <c r="AN24" s="1075"/>
      <c r="AO24" s="1075"/>
      <c r="AP24" s="1075"/>
      <c r="AQ24" s="1075"/>
      <c r="AR24" s="1075"/>
      <c r="AS24" s="1075"/>
      <c r="AT24" s="1075"/>
      <c r="AU24" s="1075"/>
      <c r="AV24" s="1075"/>
      <c r="AW24" s="1075"/>
      <c r="AX24" s="1075"/>
      <c r="AY24" s="1075"/>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4" t="s">
        <v>379</v>
      </c>
      <c r="B25" s="1074"/>
      <c r="C25" s="1074"/>
      <c r="D25" s="1074"/>
      <c r="E25" s="1074"/>
      <c r="F25" s="1074"/>
      <c r="G25" s="1074"/>
      <c r="H25" s="1074"/>
      <c r="I25" s="1074"/>
      <c r="J25" s="1074"/>
      <c r="K25" s="1074"/>
      <c r="L25" s="1074"/>
      <c r="M25" s="1074"/>
      <c r="N25" s="1074"/>
      <c r="O25" s="1074"/>
      <c r="P25" s="1074"/>
      <c r="Q25" s="1074"/>
      <c r="R25" s="1074"/>
      <c r="S25" s="1074"/>
      <c r="T25" s="1074"/>
      <c r="U25" s="1074"/>
      <c r="V25" s="1074"/>
      <c r="W25" s="1074"/>
      <c r="X25" s="1074"/>
      <c r="Y25" s="1074"/>
      <c r="Z25" s="1074"/>
      <c r="AA25" s="1074"/>
      <c r="AB25" s="1074"/>
      <c r="AC25" s="1074"/>
      <c r="AD25" s="1074"/>
      <c r="AE25" s="1074"/>
      <c r="AF25" s="1074"/>
      <c r="AG25" s="1074"/>
      <c r="AH25" s="1074"/>
      <c r="AI25" s="1074"/>
      <c r="AJ25" s="1074"/>
      <c r="AK25" s="1074"/>
      <c r="AL25" s="1074"/>
      <c r="AM25" s="1074"/>
      <c r="AN25" s="1074"/>
      <c r="AO25" s="1074"/>
      <c r="AP25" s="1074"/>
      <c r="AQ25" s="1074"/>
      <c r="AR25" s="1074"/>
      <c r="AS25" s="1074"/>
      <c r="AT25" s="1074"/>
      <c r="AU25" s="1074"/>
      <c r="AV25" s="1074"/>
      <c r="AW25" s="1074"/>
      <c r="AX25" s="1074"/>
      <c r="AY25" s="1074"/>
      <c r="AZ25" s="1074"/>
      <c r="BA25" s="1074"/>
      <c r="BB25" s="1074"/>
      <c r="BC25" s="1074"/>
      <c r="BD25" s="1074"/>
      <c r="BE25" s="1074"/>
      <c r="BF25" s="1074"/>
      <c r="BG25" s="1074"/>
      <c r="BH25" s="1074"/>
      <c r="BI25" s="1074"/>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70" t="s">
        <v>383</v>
      </c>
      <c r="AG26" s="1021"/>
      <c r="AH26" s="1021"/>
      <c r="AI26" s="1021"/>
      <c r="AJ26" s="1071"/>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2"/>
      <c r="AG27" s="1024"/>
      <c r="AH27" s="1024"/>
      <c r="AI27" s="1024"/>
      <c r="AJ27" s="1073"/>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2" t="s">
        <v>388</v>
      </c>
      <c r="C28" s="1063"/>
      <c r="D28" s="1063"/>
      <c r="E28" s="1063"/>
      <c r="F28" s="1063"/>
      <c r="G28" s="1063"/>
      <c r="H28" s="1063"/>
      <c r="I28" s="1063"/>
      <c r="J28" s="1063"/>
      <c r="K28" s="1063"/>
      <c r="L28" s="1063"/>
      <c r="M28" s="1063"/>
      <c r="N28" s="1063"/>
      <c r="O28" s="1063"/>
      <c r="P28" s="1064"/>
      <c r="Q28" s="1065">
        <v>2141</v>
      </c>
      <c r="R28" s="1066"/>
      <c r="S28" s="1066"/>
      <c r="T28" s="1066"/>
      <c r="U28" s="1066"/>
      <c r="V28" s="1066">
        <v>2125</v>
      </c>
      <c r="W28" s="1066"/>
      <c r="X28" s="1066"/>
      <c r="Y28" s="1066"/>
      <c r="Z28" s="1066"/>
      <c r="AA28" s="1066">
        <v>16</v>
      </c>
      <c r="AB28" s="1066"/>
      <c r="AC28" s="1066"/>
      <c r="AD28" s="1066"/>
      <c r="AE28" s="1067"/>
      <c r="AF28" s="1068">
        <v>16</v>
      </c>
      <c r="AG28" s="1066"/>
      <c r="AH28" s="1066"/>
      <c r="AI28" s="1066"/>
      <c r="AJ28" s="1069"/>
      <c r="AK28" s="1057">
        <v>187</v>
      </c>
      <c r="AL28" s="1058"/>
      <c r="AM28" s="1058"/>
      <c r="AN28" s="1058"/>
      <c r="AO28" s="1058"/>
      <c r="AP28" s="1058" t="s">
        <v>486</v>
      </c>
      <c r="AQ28" s="1058"/>
      <c r="AR28" s="1058"/>
      <c r="AS28" s="1058"/>
      <c r="AT28" s="1058"/>
      <c r="AU28" s="1058" t="s">
        <v>486</v>
      </c>
      <c r="AV28" s="1058"/>
      <c r="AW28" s="1058"/>
      <c r="AX28" s="1058"/>
      <c r="AY28" s="1058"/>
      <c r="AZ28" s="1059" t="s">
        <v>486</v>
      </c>
      <c r="BA28" s="1059"/>
      <c r="BB28" s="1059"/>
      <c r="BC28" s="1059"/>
      <c r="BD28" s="1059"/>
      <c r="BE28" s="1060"/>
      <c r="BF28" s="1060"/>
      <c r="BG28" s="1060"/>
      <c r="BH28" s="1060"/>
      <c r="BI28" s="1061"/>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5">
        <v>2694</v>
      </c>
      <c r="R29" s="1049"/>
      <c r="S29" s="1049"/>
      <c r="T29" s="1049"/>
      <c r="U29" s="1056"/>
      <c r="V29" s="1052">
        <v>2562</v>
      </c>
      <c r="W29" s="1052"/>
      <c r="X29" s="1052"/>
      <c r="Y29" s="1052"/>
      <c r="Z29" s="1052"/>
      <c r="AA29" s="1052">
        <v>132</v>
      </c>
      <c r="AB29" s="1052"/>
      <c r="AC29" s="1052"/>
      <c r="AD29" s="1052"/>
      <c r="AE29" s="1053"/>
      <c r="AF29" s="1048">
        <v>132</v>
      </c>
      <c r="AG29" s="1049"/>
      <c r="AH29" s="1049"/>
      <c r="AI29" s="1049"/>
      <c r="AJ29" s="1050"/>
      <c r="AK29" s="993">
        <v>385</v>
      </c>
      <c r="AL29" s="984"/>
      <c r="AM29" s="984"/>
      <c r="AN29" s="984"/>
      <c r="AO29" s="984"/>
      <c r="AP29" s="984" t="s">
        <v>486</v>
      </c>
      <c r="AQ29" s="984"/>
      <c r="AR29" s="984"/>
      <c r="AS29" s="984"/>
      <c r="AT29" s="984"/>
      <c r="AU29" s="984" t="s">
        <v>486</v>
      </c>
      <c r="AV29" s="984"/>
      <c r="AW29" s="984"/>
      <c r="AX29" s="984"/>
      <c r="AY29" s="984"/>
      <c r="AZ29" s="1054" t="s">
        <v>486</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5">
        <v>332</v>
      </c>
      <c r="R30" s="1049"/>
      <c r="S30" s="1049"/>
      <c r="T30" s="1049"/>
      <c r="U30" s="1056"/>
      <c r="V30" s="1052">
        <v>321</v>
      </c>
      <c r="W30" s="1052"/>
      <c r="X30" s="1052"/>
      <c r="Y30" s="1052"/>
      <c r="Z30" s="1052"/>
      <c r="AA30" s="1052">
        <v>11</v>
      </c>
      <c r="AB30" s="1052"/>
      <c r="AC30" s="1052"/>
      <c r="AD30" s="1052"/>
      <c r="AE30" s="1053"/>
      <c r="AF30" s="1048">
        <v>11</v>
      </c>
      <c r="AG30" s="1049"/>
      <c r="AH30" s="1049"/>
      <c r="AI30" s="1049"/>
      <c r="AJ30" s="1050"/>
      <c r="AK30" s="993">
        <v>99</v>
      </c>
      <c r="AL30" s="984"/>
      <c r="AM30" s="984"/>
      <c r="AN30" s="984"/>
      <c r="AO30" s="984"/>
      <c r="AP30" s="984" t="s">
        <v>486</v>
      </c>
      <c r="AQ30" s="984"/>
      <c r="AR30" s="984"/>
      <c r="AS30" s="984"/>
      <c r="AT30" s="984"/>
      <c r="AU30" s="984" t="s">
        <v>486</v>
      </c>
      <c r="AV30" s="984"/>
      <c r="AW30" s="984"/>
      <c r="AX30" s="984"/>
      <c r="AY30" s="984"/>
      <c r="AZ30" s="1054" t="s">
        <v>486</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391</v>
      </c>
      <c r="C31" s="1044"/>
      <c r="D31" s="1044"/>
      <c r="E31" s="1044"/>
      <c r="F31" s="1044"/>
      <c r="G31" s="1044"/>
      <c r="H31" s="1044"/>
      <c r="I31" s="1044"/>
      <c r="J31" s="1044"/>
      <c r="K31" s="1044"/>
      <c r="L31" s="1044"/>
      <c r="M31" s="1044"/>
      <c r="N31" s="1044"/>
      <c r="O31" s="1044"/>
      <c r="P31" s="1045"/>
      <c r="Q31" s="1055">
        <v>173</v>
      </c>
      <c r="R31" s="1049"/>
      <c r="S31" s="1049"/>
      <c r="T31" s="1049"/>
      <c r="U31" s="1056"/>
      <c r="V31" s="1052">
        <v>169</v>
      </c>
      <c r="W31" s="1052"/>
      <c r="X31" s="1052"/>
      <c r="Y31" s="1052"/>
      <c r="Z31" s="1052"/>
      <c r="AA31" s="1052">
        <v>4</v>
      </c>
      <c r="AB31" s="1052"/>
      <c r="AC31" s="1052"/>
      <c r="AD31" s="1052"/>
      <c r="AE31" s="1053"/>
      <c r="AF31" s="1048">
        <v>4</v>
      </c>
      <c r="AG31" s="1049"/>
      <c r="AH31" s="1049"/>
      <c r="AI31" s="1049"/>
      <c r="AJ31" s="1050"/>
      <c r="AK31" s="993">
        <v>100</v>
      </c>
      <c r="AL31" s="984"/>
      <c r="AM31" s="984"/>
      <c r="AN31" s="984"/>
      <c r="AO31" s="984"/>
      <c r="AP31" s="984">
        <v>645</v>
      </c>
      <c r="AQ31" s="984"/>
      <c r="AR31" s="984"/>
      <c r="AS31" s="984"/>
      <c r="AT31" s="984"/>
      <c r="AU31" s="984">
        <v>623</v>
      </c>
      <c r="AV31" s="984"/>
      <c r="AW31" s="984"/>
      <c r="AX31" s="984"/>
      <c r="AY31" s="984"/>
      <c r="AZ31" s="1054" t="s">
        <v>552</v>
      </c>
      <c r="BA31" s="1054"/>
      <c r="BB31" s="1054"/>
      <c r="BC31" s="1054"/>
      <c r="BD31" s="1054"/>
      <c r="BE31" s="985" t="s">
        <v>392</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393</v>
      </c>
      <c r="C32" s="1044"/>
      <c r="D32" s="1044"/>
      <c r="E32" s="1044"/>
      <c r="F32" s="1044"/>
      <c r="G32" s="1044"/>
      <c r="H32" s="1044"/>
      <c r="I32" s="1044"/>
      <c r="J32" s="1044"/>
      <c r="K32" s="1044"/>
      <c r="L32" s="1044"/>
      <c r="M32" s="1044"/>
      <c r="N32" s="1044"/>
      <c r="O32" s="1044"/>
      <c r="P32" s="1045"/>
      <c r="Q32" s="1051">
        <v>29</v>
      </c>
      <c r="R32" s="1052"/>
      <c r="S32" s="1052"/>
      <c r="T32" s="1052"/>
      <c r="U32" s="1052"/>
      <c r="V32" s="1052">
        <v>25</v>
      </c>
      <c r="W32" s="1052"/>
      <c r="X32" s="1052"/>
      <c r="Y32" s="1052"/>
      <c r="Z32" s="1052"/>
      <c r="AA32" s="1052">
        <v>4</v>
      </c>
      <c r="AB32" s="1052"/>
      <c r="AC32" s="1052"/>
      <c r="AD32" s="1052"/>
      <c r="AE32" s="1053"/>
      <c r="AF32" s="1048">
        <v>4</v>
      </c>
      <c r="AG32" s="1049"/>
      <c r="AH32" s="1049"/>
      <c r="AI32" s="1049"/>
      <c r="AJ32" s="1050"/>
      <c r="AK32" s="993">
        <v>24</v>
      </c>
      <c r="AL32" s="984"/>
      <c r="AM32" s="984"/>
      <c r="AN32" s="984"/>
      <c r="AO32" s="984"/>
      <c r="AP32" s="984">
        <v>54</v>
      </c>
      <c r="AQ32" s="984"/>
      <c r="AR32" s="984"/>
      <c r="AS32" s="984"/>
      <c r="AT32" s="984"/>
      <c r="AU32" s="984">
        <v>54</v>
      </c>
      <c r="AV32" s="984"/>
      <c r="AW32" s="984"/>
      <c r="AX32" s="984"/>
      <c r="AY32" s="984"/>
      <c r="AZ32" s="1054" t="s">
        <v>552</v>
      </c>
      <c r="BA32" s="1054"/>
      <c r="BB32" s="1054"/>
      <c r="BC32" s="1054"/>
      <c r="BD32" s="1054"/>
      <c r="BE32" s="985" t="s">
        <v>392</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394</v>
      </c>
      <c r="C33" s="1044"/>
      <c r="D33" s="1044"/>
      <c r="E33" s="1044"/>
      <c r="F33" s="1044"/>
      <c r="G33" s="1044"/>
      <c r="H33" s="1044"/>
      <c r="I33" s="1044"/>
      <c r="J33" s="1044"/>
      <c r="K33" s="1044"/>
      <c r="L33" s="1044"/>
      <c r="M33" s="1044"/>
      <c r="N33" s="1044"/>
      <c r="O33" s="1044"/>
      <c r="P33" s="1045"/>
      <c r="Q33" s="1051">
        <v>33</v>
      </c>
      <c r="R33" s="1052"/>
      <c r="S33" s="1052"/>
      <c r="T33" s="1052"/>
      <c r="U33" s="1052"/>
      <c r="V33" s="1052">
        <v>33</v>
      </c>
      <c r="W33" s="1052"/>
      <c r="X33" s="1052"/>
      <c r="Y33" s="1052"/>
      <c r="Z33" s="1052"/>
      <c r="AA33" s="1052" t="s">
        <v>552</v>
      </c>
      <c r="AB33" s="1052"/>
      <c r="AC33" s="1052"/>
      <c r="AD33" s="1052"/>
      <c r="AE33" s="1053"/>
      <c r="AF33" s="1048" t="s">
        <v>552</v>
      </c>
      <c r="AG33" s="1049"/>
      <c r="AH33" s="1049"/>
      <c r="AI33" s="1049"/>
      <c r="AJ33" s="1050"/>
      <c r="AK33" s="993">
        <v>32</v>
      </c>
      <c r="AL33" s="984"/>
      <c r="AM33" s="984"/>
      <c r="AN33" s="984"/>
      <c r="AO33" s="984"/>
      <c r="AP33" s="984">
        <v>141</v>
      </c>
      <c r="AQ33" s="984"/>
      <c r="AR33" s="984"/>
      <c r="AS33" s="984"/>
      <c r="AT33" s="984"/>
      <c r="AU33" s="984">
        <v>818</v>
      </c>
      <c r="AV33" s="984"/>
      <c r="AW33" s="984"/>
      <c r="AX33" s="984"/>
      <c r="AY33" s="984"/>
      <c r="AZ33" s="1054" t="s">
        <v>552</v>
      </c>
      <c r="BA33" s="1054"/>
      <c r="BB33" s="1054"/>
      <c r="BC33" s="1054"/>
      <c r="BD33" s="1054"/>
      <c r="BE33" s="985" t="s">
        <v>392</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167</v>
      </c>
      <c r="AG63" s="972"/>
      <c r="AH63" s="972"/>
      <c r="AI63" s="972"/>
      <c r="AJ63" s="1035"/>
      <c r="AK63" s="1036"/>
      <c r="AL63" s="976"/>
      <c r="AM63" s="976"/>
      <c r="AN63" s="976"/>
      <c r="AO63" s="976"/>
      <c r="AP63" s="972">
        <v>840</v>
      </c>
      <c r="AQ63" s="972"/>
      <c r="AR63" s="972"/>
      <c r="AS63" s="972"/>
      <c r="AT63" s="972"/>
      <c r="AU63" s="972">
        <v>1495</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398</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399</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553</v>
      </c>
      <c r="C68" s="999"/>
      <c r="D68" s="999"/>
      <c r="E68" s="999"/>
      <c r="F68" s="999"/>
      <c r="G68" s="999"/>
      <c r="H68" s="999"/>
      <c r="I68" s="999"/>
      <c r="J68" s="999"/>
      <c r="K68" s="999"/>
      <c r="L68" s="999"/>
      <c r="M68" s="999"/>
      <c r="N68" s="999"/>
      <c r="O68" s="999"/>
      <c r="P68" s="1000"/>
      <c r="Q68" s="1001">
        <v>715</v>
      </c>
      <c r="R68" s="995"/>
      <c r="S68" s="995"/>
      <c r="T68" s="995"/>
      <c r="U68" s="995"/>
      <c r="V68" s="995">
        <v>710</v>
      </c>
      <c r="W68" s="995"/>
      <c r="X68" s="995"/>
      <c r="Y68" s="995"/>
      <c r="Z68" s="995"/>
      <c r="AA68" s="995">
        <v>5</v>
      </c>
      <c r="AB68" s="995"/>
      <c r="AC68" s="995"/>
      <c r="AD68" s="995"/>
      <c r="AE68" s="995"/>
      <c r="AF68" s="995">
        <v>5</v>
      </c>
      <c r="AG68" s="995"/>
      <c r="AH68" s="995"/>
      <c r="AI68" s="995"/>
      <c r="AJ68" s="995"/>
      <c r="AK68" s="995">
        <v>21</v>
      </c>
      <c r="AL68" s="995"/>
      <c r="AM68" s="995"/>
      <c r="AN68" s="995"/>
      <c r="AO68" s="995"/>
      <c r="AP68" s="995">
        <v>3</v>
      </c>
      <c r="AQ68" s="995"/>
      <c r="AR68" s="995"/>
      <c r="AS68" s="995"/>
      <c r="AT68" s="995"/>
      <c r="AU68" s="995">
        <v>2</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554</v>
      </c>
      <c r="C69" s="988"/>
      <c r="D69" s="988"/>
      <c r="E69" s="988"/>
      <c r="F69" s="988"/>
      <c r="G69" s="988"/>
      <c r="H69" s="988"/>
      <c r="I69" s="988"/>
      <c r="J69" s="988"/>
      <c r="K69" s="988"/>
      <c r="L69" s="988"/>
      <c r="M69" s="988"/>
      <c r="N69" s="988"/>
      <c r="O69" s="988"/>
      <c r="P69" s="989"/>
      <c r="Q69" s="990">
        <v>2204</v>
      </c>
      <c r="R69" s="984"/>
      <c r="S69" s="984"/>
      <c r="T69" s="984"/>
      <c r="U69" s="984"/>
      <c r="V69" s="984">
        <v>1937</v>
      </c>
      <c r="W69" s="984"/>
      <c r="X69" s="984"/>
      <c r="Y69" s="984"/>
      <c r="Z69" s="984"/>
      <c r="AA69" s="984">
        <v>267</v>
      </c>
      <c r="AB69" s="984"/>
      <c r="AC69" s="984"/>
      <c r="AD69" s="984"/>
      <c r="AE69" s="984"/>
      <c r="AF69" s="984">
        <v>267</v>
      </c>
      <c r="AG69" s="984"/>
      <c r="AH69" s="984"/>
      <c r="AI69" s="984"/>
      <c r="AJ69" s="984"/>
      <c r="AK69" s="984">
        <v>3</v>
      </c>
      <c r="AL69" s="984"/>
      <c r="AM69" s="984"/>
      <c r="AN69" s="984"/>
      <c r="AO69" s="984"/>
      <c r="AP69" s="984" t="s">
        <v>552</v>
      </c>
      <c r="AQ69" s="984"/>
      <c r="AR69" s="984"/>
      <c r="AS69" s="984"/>
      <c r="AT69" s="984"/>
      <c r="AU69" s="984" t="s">
        <v>552</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555</v>
      </c>
      <c r="C70" s="988"/>
      <c r="D70" s="988"/>
      <c r="E70" s="988"/>
      <c r="F70" s="988"/>
      <c r="G70" s="988"/>
      <c r="H70" s="988"/>
      <c r="I70" s="988"/>
      <c r="J70" s="988"/>
      <c r="K70" s="988"/>
      <c r="L70" s="988"/>
      <c r="M70" s="988"/>
      <c r="N70" s="988"/>
      <c r="O70" s="988"/>
      <c r="P70" s="989"/>
      <c r="Q70" s="990">
        <v>838</v>
      </c>
      <c r="R70" s="984"/>
      <c r="S70" s="984"/>
      <c r="T70" s="984"/>
      <c r="U70" s="984"/>
      <c r="V70" s="984">
        <v>645</v>
      </c>
      <c r="W70" s="984"/>
      <c r="X70" s="984"/>
      <c r="Y70" s="984"/>
      <c r="Z70" s="984"/>
      <c r="AA70" s="984">
        <v>193</v>
      </c>
      <c r="AB70" s="984"/>
      <c r="AC70" s="984"/>
      <c r="AD70" s="984"/>
      <c r="AE70" s="984"/>
      <c r="AF70" s="984">
        <v>62</v>
      </c>
      <c r="AG70" s="984"/>
      <c r="AH70" s="984"/>
      <c r="AI70" s="984"/>
      <c r="AJ70" s="984"/>
      <c r="AK70" s="984">
        <v>77</v>
      </c>
      <c r="AL70" s="984"/>
      <c r="AM70" s="984"/>
      <c r="AN70" s="984"/>
      <c r="AO70" s="984"/>
      <c r="AP70" s="984" t="s">
        <v>552</v>
      </c>
      <c r="AQ70" s="984"/>
      <c r="AR70" s="984"/>
      <c r="AS70" s="984"/>
      <c r="AT70" s="984"/>
      <c r="AU70" s="984" t="s">
        <v>552</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556</v>
      </c>
      <c r="C71" s="988"/>
      <c r="D71" s="988"/>
      <c r="E71" s="988"/>
      <c r="F71" s="988"/>
      <c r="G71" s="988"/>
      <c r="H71" s="988"/>
      <c r="I71" s="988"/>
      <c r="J71" s="988"/>
      <c r="K71" s="988"/>
      <c r="L71" s="988"/>
      <c r="M71" s="988"/>
      <c r="N71" s="988"/>
      <c r="O71" s="988"/>
      <c r="P71" s="989"/>
      <c r="Q71" s="990">
        <v>156992</v>
      </c>
      <c r="R71" s="984"/>
      <c r="S71" s="984"/>
      <c r="T71" s="984"/>
      <c r="U71" s="984"/>
      <c r="V71" s="984">
        <v>155721</v>
      </c>
      <c r="W71" s="984"/>
      <c r="X71" s="984"/>
      <c r="Y71" s="984"/>
      <c r="Z71" s="984"/>
      <c r="AA71" s="984">
        <v>1271</v>
      </c>
      <c r="AB71" s="984"/>
      <c r="AC71" s="984"/>
      <c r="AD71" s="984"/>
      <c r="AE71" s="984"/>
      <c r="AF71" s="984">
        <v>1271</v>
      </c>
      <c r="AG71" s="984"/>
      <c r="AH71" s="984"/>
      <c r="AI71" s="984"/>
      <c r="AJ71" s="984"/>
      <c r="AK71" s="984">
        <v>1032</v>
      </c>
      <c r="AL71" s="984"/>
      <c r="AM71" s="984"/>
      <c r="AN71" s="984"/>
      <c r="AO71" s="984"/>
      <c r="AP71" s="984" t="s">
        <v>552</v>
      </c>
      <c r="AQ71" s="984"/>
      <c r="AR71" s="984"/>
      <c r="AS71" s="984"/>
      <c r="AT71" s="984"/>
      <c r="AU71" s="984" t="s">
        <v>552</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572</v>
      </c>
      <c r="C72" s="988"/>
      <c r="D72" s="988"/>
      <c r="E72" s="988"/>
      <c r="F72" s="988"/>
      <c r="G72" s="988"/>
      <c r="H72" s="988"/>
      <c r="I72" s="988"/>
      <c r="J72" s="988"/>
      <c r="K72" s="988"/>
      <c r="L72" s="988"/>
      <c r="M72" s="988"/>
      <c r="N72" s="988"/>
      <c r="O72" s="988"/>
      <c r="P72" s="989"/>
      <c r="Q72" s="990">
        <v>13332</v>
      </c>
      <c r="R72" s="984"/>
      <c r="S72" s="984"/>
      <c r="T72" s="984"/>
      <c r="U72" s="984"/>
      <c r="V72" s="984">
        <v>13328</v>
      </c>
      <c r="W72" s="984"/>
      <c r="X72" s="984"/>
      <c r="Y72" s="984"/>
      <c r="Z72" s="984"/>
      <c r="AA72" s="984">
        <v>4</v>
      </c>
      <c r="AB72" s="984"/>
      <c r="AC72" s="984"/>
      <c r="AD72" s="984"/>
      <c r="AE72" s="984"/>
      <c r="AF72" s="984">
        <v>4</v>
      </c>
      <c r="AG72" s="984"/>
      <c r="AH72" s="984"/>
      <c r="AI72" s="984"/>
      <c r="AJ72" s="984"/>
      <c r="AK72" s="984">
        <v>26</v>
      </c>
      <c r="AL72" s="984"/>
      <c r="AM72" s="984"/>
      <c r="AN72" s="984"/>
      <c r="AO72" s="984"/>
      <c r="AP72" s="984" t="s">
        <v>552</v>
      </c>
      <c r="AQ72" s="984"/>
      <c r="AR72" s="984"/>
      <c r="AS72" s="984"/>
      <c r="AT72" s="984"/>
      <c r="AU72" s="984" t="s">
        <v>552</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557</v>
      </c>
      <c r="C73" s="988"/>
      <c r="D73" s="988"/>
      <c r="E73" s="988"/>
      <c r="F73" s="988"/>
      <c r="G73" s="988"/>
      <c r="H73" s="988"/>
      <c r="I73" s="988"/>
      <c r="J73" s="988"/>
      <c r="K73" s="988"/>
      <c r="L73" s="988"/>
      <c r="M73" s="988"/>
      <c r="N73" s="988"/>
      <c r="O73" s="988"/>
      <c r="P73" s="989"/>
      <c r="Q73" s="990">
        <v>1339</v>
      </c>
      <c r="R73" s="984"/>
      <c r="S73" s="984"/>
      <c r="T73" s="984"/>
      <c r="U73" s="984"/>
      <c r="V73" s="984">
        <v>1305</v>
      </c>
      <c r="W73" s="984"/>
      <c r="X73" s="984"/>
      <c r="Y73" s="984"/>
      <c r="Z73" s="984"/>
      <c r="AA73" s="984">
        <v>34</v>
      </c>
      <c r="AB73" s="984"/>
      <c r="AC73" s="984"/>
      <c r="AD73" s="984"/>
      <c r="AE73" s="984"/>
      <c r="AF73" s="984">
        <v>34</v>
      </c>
      <c r="AG73" s="984"/>
      <c r="AH73" s="984"/>
      <c r="AI73" s="984"/>
      <c r="AJ73" s="984"/>
      <c r="AK73" s="984">
        <v>99</v>
      </c>
      <c r="AL73" s="984"/>
      <c r="AM73" s="984"/>
      <c r="AN73" s="984"/>
      <c r="AO73" s="984"/>
      <c r="AP73" s="984">
        <v>103</v>
      </c>
      <c r="AQ73" s="984"/>
      <c r="AR73" s="984"/>
      <c r="AS73" s="984"/>
      <c r="AT73" s="984"/>
      <c r="AU73" s="984">
        <v>9</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558</v>
      </c>
      <c r="C74" s="988"/>
      <c r="D74" s="988"/>
      <c r="E74" s="988"/>
      <c r="F74" s="988"/>
      <c r="G74" s="988"/>
      <c r="H74" s="988"/>
      <c r="I74" s="988"/>
      <c r="J74" s="988"/>
      <c r="K74" s="988"/>
      <c r="L74" s="988"/>
      <c r="M74" s="988"/>
      <c r="N74" s="988"/>
      <c r="O74" s="988"/>
      <c r="P74" s="989"/>
      <c r="Q74" s="990">
        <v>341</v>
      </c>
      <c r="R74" s="984"/>
      <c r="S74" s="984"/>
      <c r="T74" s="984"/>
      <c r="U74" s="984"/>
      <c r="V74" s="984">
        <v>326</v>
      </c>
      <c r="W74" s="984"/>
      <c r="X74" s="984"/>
      <c r="Y74" s="984"/>
      <c r="Z74" s="984"/>
      <c r="AA74" s="984">
        <v>16</v>
      </c>
      <c r="AB74" s="984"/>
      <c r="AC74" s="984"/>
      <c r="AD74" s="984"/>
      <c r="AE74" s="984"/>
      <c r="AF74" s="984">
        <v>16</v>
      </c>
      <c r="AG74" s="984"/>
      <c r="AH74" s="984"/>
      <c r="AI74" s="984"/>
      <c r="AJ74" s="984"/>
      <c r="AK74" s="984">
        <v>7</v>
      </c>
      <c r="AL74" s="984"/>
      <c r="AM74" s="984"/>
      <c r="AN74" s="984"/>
      <c r="AO74" s="984"/>
      <c r="AP74" s="984" t="s">
        <v>552</v>
      </c>
      <c r="AQ74" s="984"/>
      <c r="AR74" s="984"/>
      <c r="AS74" s="984"/>
      <c r="AT74" s="984"/>
      <c r="AU74" s="984" t="s">
        <v>552</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559</v>
      </c>
      <c r="C75" s="988"/>
      <c r="D75" s="988"/>
      <c r="E75" s="988"/>
      <c r="F75" s="988"/>
      <c r="G75" s="988"/>
      <c r="H75" s="988"/>
      <c r="I75" s="988"/>
      <c r="J75" s="988"/>
      <c r="K75" s="988"/>
      <c r="L75" s="988"/>
      <c r="M75" s="988"/>
      <c r="N75" s="988"/>
      <c r="O75" s="988"/>
      <c r="P75" s="989"/>
      <c r="Q75" s="991">
        <v>641</v>
      </c>
      <c r="R75" s="992"/>
      <c r="S75" s="992"/>
      <c r="T75" s="992"/>
      <c r="U75" s="993"/>
      <c r="V75" s="994">
        <v>622</v>
      </c>
      <c r="W75" s="992"/>
      <c r="X75" s="992"/>
      <c r="Y75" s="992"/>
      <c r="Z75" s="993"/>
      <c r="AA75" s="994">
        <v>19</v>
      </c>
      <c r="AB75" s="992"/>
      <c r="AC75" s="992"/>
      <c r="AD75" s="992"/>
      <c r="AE75" s="993"/>
      <c r="AF75" s="994">
        <v>19</v>
      </c>
      <c r="AG75" s="992"/>
      <c r="AH75" s="992"/>
      <c r="AI75" s="992"/>
      <c r="AJ75" s="993"/>
      <c r="AK75" s="984">
        <v>15</v>
      </c>
      <c r="AL75" s="984"/>
      <c r="AM75" s="984"/>
      <c r="AN75" s="984"/>
      <c r="AO75" s="984"/>
      <c r="AP75" s="994">
        <v>797</v>
      </c>
      <c r="AQ75" s="992"/>
      <c r="AR75" s="992"/>
      <c r="AS75" s="992"/>
      <c r="AT75" s="993"/>
      <c r="AU75" s="994">
        <v>26</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560</v>
      </c>
      <c r="C76" s="988"/>
      <c r="D76" s="988"/>
      <c r="E76" s="988"/>
      <c r="F76" s="988"/>
      <c r="G76" s="988"/>
      <c r="H76" s="988"/>
      <c r="I76" s="988"/>
      <c r="J76" s="988"/>
      <c r="K76" s="988"/>
      <c r="L76" s="988"/>
      <c r="M76" s="988"/>
      <c r="N76" s="988"/>
      <c r="O76" s="988"/>
      <c r="P76" s="989"/>
      <c r="Q76" s="991">
        <v>1071</v>
      </c>
      <c r="R76" s="992"/>
      <c r="S76" s="992"/>
      <c r="T76" s="992"/>
      <c r="U76" s="993"/>
      <c r="V76" s="994">
        <v>1047</v>
      </c>
      <c r="W76" s="992"/>
      <c r="X76" s="992"/>
      <c r="Y76" s="992"/>
      <c r="Z76" s="993"/>
      <c r="AA76" s="994">
        <v>24</v>
      </c>
      <c r="AB76" s="992"/>
      <c r="AC76" s="992"/>
      <c r="AD76" s="992"/>
      <c r="AE76" s="993"/>
      <c r="AF76" s="994">
        <v>24</v>
      </c>
      <c r="AG76" s="992"/>
      <c r="AH76" s="992"/>
      <c r="AI76" s="992"/>
      <c r="AJ76" s="993"/>
      <c r="AK76" s="984">
        <v>10</v>
      </c>
      <c r="AL76" s="984"/>
      <c r="AM76" s="984"/>
      <c r="AN76" s="984"/>
      <c r="AO76" s="984"/>
      <c r="AP76" s="984" t="s">
        <v>552</v>
      </c>
      <c r="AQ76" s="984"/>
      <c r="AR76" s="984"/>
      <c r="AS76" s="984"/>
      <c r="AT76" s="984"/>
      <c r="AU76" s="984" t="s">
        <v>552</v>
      </c>
      <c r="AV76" s="984"/>
      <c r="AW76" s="984"/>
      <c r="AX76" s="984"/>
      <c r="AY76" s="984"/>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t="s">
        <v>561</v>
      </c>
      <c r="C77" s="988"/>
      <c r="D77" s="988"/>
      <c r="E77" s="988"/>
      <c r="F77" s="988"/>
      <c r="G77" s="988"/>
      <c r="H77" s="988"/>
      <c r="I77" s="988"/>
      <c r="J77" s="988"/>
      <c r="K77" s="988"/>
      <c r="L77" s="988"/>
      <c r="M77" s="988"/>
      <c r="N77" s="988"/>
      <c r="O77" s="988"/>
      <c r="P77" s="989"/>
      <c r="Q77" s="991">
        <v>9</v>
      </c>
      <c r="R77" s="992"/>
      <c r="S77" s="992"/>
      <c r="T77" s="992"/>
      <c r="U77" s="993"/>
      <c r="V77" s="994">
        <v>7</v>
      </c>
      <c r="W77" s="992"/>
      <c r="X77" s="992"/>
      <c r="Y77" s="992"/>
      <c r="Z77" s="993"/>
      <c r="AA77" s="994">
        <v>2</v>
      </c>
      <c r="AB77" s="992"/>
      <c r="AC77" s="992"/>
      <c r="AD77" s="992"/>
      <c r="AE77" s="993"/>
      <c r="AF77" s="994">
        <v>2</v>
      </c>
      <c r="AG77" s="992"/>
      <c r="AH77" s="992"/>
      <c r="AI77" s="992"/>
      <c r="AJ77" s="993"/>
      <c r="AK77" s="984" t="s">
        <v>552</v>
      </c>
      <c r="AL77" s="984"/>
      <c r="AM77" s="984"/>
      <c r="AN77" s="984"/>
      <c r="AO77" s="984"/>
      <c r="AP77" s="984" t="s">
        <v>552</v>
      </c>
      <c r="AQ77" s="984"/>
      <c r="AR77" s="984"/>
      <c r="AS77" s="984"/>
      <c r="AT77" s="984"/>
      <c r="AU77" s="984" t="s">
        <v>552</v>
      </c>
      <c r="AV77" s="984"/>
      <c r="AW77" s="984"/>
      <c r="AX77" s="984"/>
      <c r="AY77" s="984"/>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t="s">
        <v>562</v>
      </c>
      <c r="C78" s="988"/>
      <c r="D78" s="988"/>
      <c r="E78" s="988"/>
      <c r="F78" s="988"/>
      <c r="G78" s="988"/>
      <c r="H78" s="988"/>
      <c r="I78" s="988"/>
      <c r="J78" s="988"/>
      <c r="K78" s="988"/>
      <c r="L78" s="988"/>
      <c r="M78" s="988"/>
      <c r="N78" s="988"/>
      <c r="O78" s="988"/>
      <c r="P78" s="989"/>
      <c r="Q78" s="990">
        <v>8</v>
      </c>
      <c r="R78" s="984"/>
      <c r="S78" s="984"/>
      <c r="T78" s="984"/>
      <c r="U78" s="984"/>
      <c r="V78" s="984">
        <v>5</v>
      </c>
      <c r="W78" s="984"/>
      <c r="X78" s="984"/>
      <c r="Y78" s="984"/>
      <c r="Z78" s="984"/>
      <c r="AA78" s="984">
        <v>3</v>
      </c>
      <c r="AB78" s="984"/>
      <c r="AC78" s="984"/>
      <c r="AD78" s="984"/>
      <c r="AE78" s="984"/>
      <c r="AF78" s="984">
        <v>3</v>
      </c>
      <c r="AG78" s="984"/>
      <c r="AH78" s="984"/>
      <c r="AI78" s="984"/>
      <c r="AJ78" s="984"/>
      <c r="AK78" s="984" t="s">
        <v>552</v>
      </c>
      <c r="AL78" s="984"/>
      <c r="AM78" s="984"/>
      <c r="AN78" s="984"/>
      <c r="AO78" s="984"/>
      <c r="AP78" s="984" t="s">
        <v>552</v>
      </c>
      <c r="AQ78" s="984"/>
      <c r="AR78" s="984"/>
      <c r="AS78" s="984"/>
      <c r="AT78" s="984"/>
      <c r="AU78" s="984" t="s">
        <v>552</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t="s">
        <v>563</v>
      </c>
      <c r="C79" s="988"/>
      <c r="D79" s="988"/>
      <c r="E79" s="988"/>
      <c r="F79" s="988"/>
      <c r="G79" s="988"/>
      <c r="H79" s="988"/>
      <c r="I79" s="988"/>
      <c r="J79" s="988"/>
      <c r="K79" s="988"/>
      <c r="L79" s="988"/>
      <c r="M79" s="988"/>
      <c r="N79" s="988"/>
      <c r="O79" s="988"/>
      <c r="P79" s="989"/>
      <c r="Q79" s="990">
        <v>0</v>
      </c>
      <c r="R79" s="984"/>
      <c r="S79" s="984"/>
      <c r="T79" s="984"/>
      <c r="U79" s="984"/>
      <c r="V79" s="984">
        <v>0</v>
      </c>
      <c r="W79" s="984"/>
      <c r="X79" s="984"/>
      <c r="Y79" s="984"/>
      <c r="Z79" s="984"/>
      <c r="AA79" s="984">
        <v>0</v>
      </c>
      <c r="AB79" s="984"/>
      <c r="AC79" s="984"/>
      <c r="AD79" s="984"/>
      <c r="AE79" s="984"/>
      <c r="AF79" s="984">
        <v>0</v>
      </c>
      <c r="AG79" s="984"/>
      <c r="AH79" s="984"/>
      <c r="AI79" s="984"/>
      <c r="AJ79" s="984"/>
      <c r="AK79" s="984" t="s">
        <v>552</v>
      </c>
      <c r="AL79" s="984"/>
      <c r="AM79" s="984"/>
      <c r="AN79" s="984"/>
      <c r="AO79" s="984"/>
      <c r="AP79" s="984" t="s">
        <v>552</v>
      </c>
      <c r="AQ79" s="984"/>
      <c r="AR79" s="984"/>
      <c r="AS79" s="984"/>
      <c r="AT79" s="984"/>
      <c r="AU79" s="984" t="s">
        <v>552</v>
      </c>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t="s">
        <v>564</v>
      </c>
      <c r="C80" s="988"/>
      <c r="D80" s="988"/>
      <c r="E80" s="988"/>
      <c r="F80" s="988"/>
      <c r="G80" s="988"/>
      <c r="H80" s="988"/>
      <c r="I80" s="988"/>
      <c r="J80" s="988"/>
      <c r="K80" s="988"/>
      <c r="L80" s="988"/>
      <c r="M80" s="988"/>
      <c r="N80" s="988"/>
      <c r="O80" s="988"/>
      <c r="P80" s="989"/>
      <c r="Q80" s="990">
        <v>21438</v>
      </c>
      <c r="R80" s="984"/>
      <c r="S80" s="984"/>
      <c r="T80" s="984"/>
      <c r="U80" s="984"/>
      <c r="V80" s="984">
        <v>20591</v>
      </c>
      <c r="W80" s="984"/>
      <c r="X80" s="984"/>
      <c r="Y80" s="984"/>
      <c r="Z80" s="984"/>
      <c r="AA80" s="984">
        <v>847</v>
      </c>
      <c r="AB80" s="984"/>
      <c r="AC80" s="984"/>
      <c r="AD80" s="984"/>
      <c r="AE80" s="984"/>
      <c r="AF80" s="984">
        <v>27209</v>
      </c>
      <c r="AG80" s="984"/>
      <c r="AH80" s="984"/>
      <c r="AI80" s="984"/>
      <c r="AJ80" s="984"/>
      <c r="AK80" s="984" t="s">
        <v>552</v>
      </c>
      <c r="AL80" s="984"/>
      <c r="AM80" s="984"/>
      <c r="AN80" s="984"/>
      <c r="AO80" s="984"/>
      <c r="AP80" s="984">
        <v>52720</v>
      </c>
      <c r="AQ80" s="984"/>
      <c r="AR80" s="984"/>
      <c r="AS80" s="984"/>
      <c r="AT80" s="984"/>
      <c r="AU80" s="984">
        <v>527</v>
      </c>
      <c r="AV80" s="984"/>
      <c r="AW80" s="984"/>
      <c r="AX80" s="984"/>
      <c r="AY80" s="984"/>
      <c r="AZ80" s="985" t="s">
        <v>566</v>
      </c>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t="s">
        <v>565</v>
      </c>
      <c r="C81" s="988"/>
      <c r="D81" s="988"/>
      <c r="E81" s="988"/>
      <c r="F81" s="988"/>
      <c r="G81" s="988"/>
      <c r="H81" s="988"/>
      <c r="I81" s="988"/>
      <c r="J81" s="988"/>
      <c r="K81" s="988"/>
      <c r="L81" s="988"/>
      <c r="M81" s="988"/>
      <c r="N81" s="988"/>
      <c r="O81" s="988"/>
      <c r="P81" s="989"/>
      <c r="Q81" s="990">
        <v>733</v>
      </c>
      <c r="R81" s="984"/>
      <c r="S81" s="984"/>
      <c r="T81" s="984"/>
      <c r="U81" s="984"/>
      <c r="V81" s="984">
        <v>562</v>
      </c>
      <c r="W81" s="984"/>
      <c r="X81" s="984"/>
      <c r="Y81" s="984"/>
      <c r="Z81" s="984"/>
      <c r="AA81" s="984">
        <v>171</v>
      </c>
      <c r="AB81" s="984"/>
      <c r="AC81" s="984"/>
      <c r="AD81" s="984"/>
      <c r="AE81" s="984"/>
      <c r="AF81" s="984">
        <v>1939</v>
      </c>
      <c r="AG81" s="984"/>
      <c r="AH81" s="984"/>
      <c r="AI81" s="984"/>
      <c r="AJ81" s="984"/>
      <c r="AK81" s="984" t="s">
        <v>552</v>
      </c>
      <c r="AL81" s="984"/>
      <c r="AM81" s="984"/>
      <c r="AN81" s="984"/>
      <c r="AO81" s="984"/>
      <c r="AP81" s="984">
        <v>1130</v>
      </c>
      <c r="AQ81" s="984"/>
      <c r="AR81" s="984"/>
      <c r="AS81" s="984"/>
      <c r="AT81" s="984"/>
      <c r="AU81" s="984" t="s">
        <v>552</v>
      </c>
      <c r="AV81" s="984"/>
      <c r="AW81" s="984"/>
      <c r="AX81" s="984"/>
      <c r="AY81" s="984"/>
      <c r="AZ81" s="985" t="s">
        <v>566</v>
      </c>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30855</v>
      </c>
      <c r="AG88" s="972"/>
      <c r="AH88" s="972"/>
      <c r="AI88" s="972"/>
      <c r="AJ88" s="972"/>
      <c r="AK88" s="976"/>
      <c r="AL88" s="976"/>
      <c r="AM88" s="976"/>
      <c r="AN88" s="976"/>
      <c r="AO88" s="976"/>
      <c r="AP88" s="972">
        <v>54753</v>
      </c>
      <c r="AQ88" s="972"/>
      <c r="AR88" s="972"/>
      <c r="AS88" s="972"/>
      <c r="AT88" s="972"/>
      <c r="AU88" s="972">
        <v>564</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140</v>
      </c>
      <c r="CS102" s="966"/>
      <c r="CT102" s="966"/>
      <c r="CU102" s="966"/>
      <c r="CV102" s="967"/>
      <c r="CW102" s="965">
        <v>2</v>
      </c>
      <c r="CX102" s="966"/>
      <c r="CY102" s="966"/>
      <c r="CZ102" s="966"/>
      <c r="DA102" s="967"/>
      <c r="DB102" s="965" t="s">
        <v>486</v>
      </c>
      <c r="DC102" s="966"/>
      <c r="DD102" s="966"/>
      <c r="DE102" s="966"/>
      <c r="DF102" s="967"/>
      <c r="DG102" s="965" t="s">
        <v>486</v>
      </c>
      <c r="DH102" s="966"/>
      <c r="DI102" s="966"/>
      <c r="DJ102" s="966"/>
      <c r="DK102" s="967"/>
      <c r="DL102" s="965" t="s">
        <v>486</v>
      </c>
      <c r="DM102" s="966"/>
      <c r="DN102" s="966"/>
      <c r="DO102" s="966"/>
      <c r="DP102" s="967"/>
      <c r="DQ102" s="965" t="s">
        <v>486</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1520961</v>
      </c>
      <c r="AB110" s="902"/>
      <c r="AC110" s="902"/>
      <c r="AD110" s="902"/>
      <c r="AE110" s="903"/>
      <c r="AF110" s="904">
        <v>1580450</v>
      </c>
      <c r="AG110" s="902"/>
      <c r="AH110" s="902"/>
      <c r="AI110" s="902"/>
      <c r="AJ110" s="903"/>
      <c r="AK110" s="904">
        <v>1402751</v>
      </c>
      <c r="AL110" s="902"/>
      <c r="AM110" s="902"/>
      <c r="AN110" s="902"/>
      <c r="AO110" s="903"/>
      <c r="AP110" s="905">
        <v>23.9</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12733886</v>
      </c>
      <c r="BR110" s="855"/>
      <c r="BS110" s="855"/>
      <c r="BT110" s="855"/>
      <c r="BU110" s="855"/>
      <c r="BV110" s="855">
        <v>13008629</v>
      </c>
      <c r="BW110" s="855"/>
      <c r="BX110" s="855"/>
      <c r="BY110" s="855"/>
      <c r="BZ110" s="855"/>
      <c r="CA110" s="855">
        <v>12869467</v>
      </c>
      <c r="CB110" s="855"/>
      <c r="CC110" s="855"/>
      <c r="CD110" s="855"/>
      <c r="CE110" s="855"/>
      <c r="CF110" s="879">
        <v>219.2</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46064</v>
      </c>
      <c r="DH110" s="855"/>
      <c r="DI110" s="855"/>
      <c r="DJ110" s="855"/>
      <c r="DK110" s="855"/>
      <c r="DL110" s="855">
        <v>38405</v>
      </c>
      <c r="DM110" s="855"/>
      <c r="DN110" s="855"/>
      <c r="DO110" s="855"/>
      <c r="DP110" s="855"/>
      <c r="DQ110" s="855">
        <v>98018</v>
      </c>
      <c r="DR110" s="855"/>
      <c r="DS110" s="855"/>
      <c r="DT110" s="855"/>
      <c r="DU110" s="855"/>
      <c r="DV110" s="856">
        <v>1.7</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v>46860</v>
      </c>
      <c r="BR111" s="830"/>
      <c r="BS111" s="830"/>
      <c r="BT111" s="830"/>
      <c r="BU111" s="830"/>
      <c r="BV111" s="830">
        <v>38748</v>
      </c>
      <c r="BW111" s="830"/>
      <c r="BX111" s="830"/>
      <c r="BY111" s="830"/>
      <c r="BZ111" s="830"/>
      <c r="CA111" s="830">
        <v>98175</v>
      </c>
      <c r="CB111" s="830"/>
      <c r="CC111" s="830"/>
      <c r="CD111" s="830"/>
      <c r="CE111" s="830"/>
      <c r="CF111" s="888">
        <v>1.7</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954908</v>
      </c>
      <c r="BR112" s="830"/>
      <c r="BS112" s="830"/>
      <c r="BT112" s="830"/>
      <c r="BU112" s="830"/>
      <c r="BV112" s="830">
        <v>901997</v>
      </c>
      <c r="BW112" s="830"/>
      <c r="BX112" s="830"/>
      <c r="BY112" s="830"/>
      <c r="BZ112" s="830"/>
      <c r="CA112" s="830">
        <v>818469</v>
      </c>
      <c r="CB112" s="830"/>
      <c r="CC112" s="830"/>
      <c r="CD112" s="830"/>
      <c r="CE112" s="830"/>
      <c r="CF112" s="888">
        <v>13.9</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120843</v>
      </c>
      <c r="AB113" s="932"/>
      <c r="AC113" s="932"/>
      <c r="AD113" s="932"/>
      <c r="AE113" s="933"/>
      <c r="AF113" s="934">
        <v>126378</v>
      </c>
      <c r="AG113" s="932"/>
      <c r="AH113" s="932"/>
      <c r="AI113" s="932"/>
      <c r="AJ113" s="933"/>
      <c r="AK113" s="934">
        <v>123342</v>
      </c>
      <c r="AL113" s="932"/>
      <c r="AM113" s="932"/>
      <c r="AN113" s="932"/>
      <c r="AO113" s="933"/>
      <c r="AP113" s="935">
        <v>2.1</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892697</v>
      </c>
      <c r="BR113" s="830"/>
      <c r="BS113" s="830"/>
      <c r="BT113" s="830"/>
      <c r="BU113" s="830"/>
      <c r="BV113" s="830">
        <v>749017</v>
      </c>
      <c r="BW113" s="830"/>
      <c r="BX113" s="830"/>
      <c r="BY113" s="830"/>
      <c r="BZ113" s="830"/>
      <c r="CA113" s="830">
        <v>564343</v>
      </c>
      <c r="CB113" s="830"/>
      <c r="CC113" s="830"/>
      <c r="CD113" s="830"/>
      <c r="CE113" s="830"/>
      <c r="CF113" s="888">
        <v>9.6</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82573</v>
      </c>
      <c r="AB114" s="793"/>
      <c r="AC114" s="793"/>
      <c r="AD114" s="793"/>
      <c r="AE114" s="794"/>
      <c r="AF114" s="795">
        <v>73765</v>
      </c>
      <c r="AG114" s="793"/>
      <c r="AH114" s="793"/>
      <c r="AI114" s="793"/>
      <c r="AJ114" s="794"/>
      <c r="AK114" s="795">
        <v>49505</v>
      </c>
      <c r="AL114" s="793"/>
      <c r="AM114" s="793"/>
      <c r="AN114" s="793"/>
      <c r="AO114" s="794"/>
      <c r="AP114" s="837">
        <v>0.8</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1411456</v>
      </c>
      <c r="BR114" s="830"/>
      <c r="BS114" s="830"/>
      <c r="BT114" s="830"/>
      <c r="BU114" s="830"/>
      <c r="BV114" s="830">
        <v>1416896</v>
      </c>
      <c r="BW114" s="830"/>
      <c r="BX114" s="830"/>
      <c r="BY114" s="830"/>
      <c r="BZ114" s="830"/>
      <c r="CA114" s="830">
        <v>1410026</v>
      </c>
      <c r="CB114" s="830"/>
      <c r="CC114" s="830"/>
      <c r="CD114" s="830"/>
      <c r="CE114" s="830"/>
      <c r="CF114" s="888">
        <v>24</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8648</v>
      </c>
      <c r="AB115" s="932"/>
      <c r="AC115" s="932"/>
      <c r="AD115" s="932"/>
      <c r="AE115" s="933"/>
      <c r="AF115" s="934">
        <v>8206</v>
      </c>
      <c r="AG115" s="932"/>
      <c r="AH115" s="932"/>
      <c r="AI115" s="932"/>
      <c r="AJ115" s="933"/>
      <c r="AK115" s="934">
        <v>7580</v>
      </c>
      <c r="AL115" s="932"/>
      <c r="AM115" s="932"/>
      <c r="AN115" s="932"/>
      <c r="AO115" s="933"/>
      <c r="AP115" s="935">
        <v>0.1</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1733025</v>
      </c>
      <c r="AB117" s="916"/>
      <c r="AC117" s="916"/>
      <c r="AD117" s="916"/>
      <c r="AE117" s="917"/>
      <c r="AF117" s="918">
        <v>1788799</v>
      </c>
      <c r="AG117" s="916"/>
      <c r="AH117" s="916"/>
      <c r="AI117" s="916"/>
      <c r="AJ117" s="917"/>
      <c r="AK117" s="918">
        <v>1583178</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7615</v>
      </c>
      <c r="AB119" s="902"/>
      <c r="AC119" s="902"/>
      <c r="AD119" s="902"/>
      <c r="AE119" s="903"/>
      <c r="AF119" s="904">
        <v>7704</v>
      </c>
      <c r="AG119" s="902"/>
      <c r="AH119" s="902"/>
      <c r="AI119" s="902"/>
      <c r="AJ119" s="903"/>
      <c r="AK119" s="904">
        <v>7350</v>
      </c>
      <c r="AL119" s="902"/>
      <c r="AM119" s="902"/>
      <c r="AN119" s="902"/>
      <c r="AO119" s="903"/>
      <c r="AP119" s="905">
        <v>0.1</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441</v>
      </c>
      <c r="BP119" s="891"/>
      <c r="BQ119" s="892">
        <v>16039807</v>
      </c>
      <c r="BR119" s="858"/>
      <c r="BS119" s="858"/>
      <c r="BT119" s="858"/>
      <c r="BU119" s="858"/>
      <c r="BV119" s="858">
        <v>16115287</v>
      </c>
      <c r="BW119" s="858"/>
      <c r="BX119" s="858"/>
      <c r="BY119" s="858"/>
      <c r="BZ119" s="858"/>
      <c r="CA119" s="858">
        <v>15760480</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796</v>
      </c>
      <c r="DH119" s="777"/>
      <c r="DI119" s="777"/>
      <c r="DJ119" s="777"/>
      <c r="DK119" s="778"/>
      <c r="DL119" s="779">
        <v>343</v>
      </c>
      <c r="DM119" s="777"/>
      <c r="DN119" s="777"/>
      <c r="DO119" s="777"/>
      <c r="DP119" s="778"/>
      <c r="DQ119" s="779">
        <v>157</v>
      </c>
      <c r="DR119" s="777"/>
      <c r="DS119" s="777"/>
      <c r="DT119" s="777"/>
      <c r="DU119" s="778"/>
      <c r="DV119" s="861">
        <v>0</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6339299</v>
      </c>
      <c r="BR120" s="855"/>
      <c r="BS120" s="855"/>
      <c r="BT120" s="855"/>
      <c r="BU120" s="855"/>
      <c r="BV120" s="855">
        <v>6091992</v>
      </c>
      <c r="BW120" s="855"/>
      <c r="BX120" s="855"/>
      <c r="BY120" s="855"/>
      <c r="BZ120" s="855"/>
      <c r="CA120" s="855">
        <v>5765505</v>
      </c>
      <c r="CB120" s="855"/>
      <c r="CC120" s="855"/>
      <c r="CD120" s="855"/>
      <c r="CE120" s="855"/>
      <c r="CF120" s="879">
        <v>98.2</v>
      </c>
      <c r="CG120" s="880"/>
      <c r="CH120" s="880"/>
      <c r="CI120" s="880"/>
      <c r="CJ120" s="880"/>
      <c r="CK120" s="881" t="s">
        <v>445</v>
      </c>
      <c r="CL120" s="865"/>
      <c r="CM120" s="865"/>
      <c r="CN120" s="865"/>
      <c r="CO120" s="866"/>
      <c r="CP120" s="885" t="s">
        <v>391</v>
      </c>
      <c r="CQ120" s="886"/>
      <c r="CR120" s="886"/>
      <c r="CS120" s="886"/>
      <c r="CT120" s="886"/>
      <c r="CU120" s="886"/>
      <c r="CV120" s="886"/>
      <c r="CW120" s="886"/>
      <c r="CX120" s="886"/>
      <c r="CY120" s="886"/>
      <c r="CZ120" s="886"/>
      <c r="DA120" s="886"/>
      <c r="DB120" s="886"/>
      <c r="DC120" s="886"/>
      <c r="DD120" s="886"/>
      <c r="DE120" s="886"/>
      <c r="DF120" s="887"/>
      <c r="DG120" s="874">
        <v>692069</v>
      </c>
      <c r="DH120" s="855"/>
      <c r="DI120" s="855"/>
      <c r="DJ120" s="855"/>
      <c r="DK120" s="855"/>
      <c r="DL120" s="855">
        <v>672909</v>
      </c>
      <c r="DM120" s="855"/>
      <c r="DN120" s="855"/>
      <c r="DO120" s="855"/>
      <c r="DP120" s="855"/>
      <c r="DQ120" s="855">
        <v>623241</v>
      </c>
      <c r="DR120" s="855"/>
      <c r="DS120" s="855"/>
      <c r="DT120" s="855"/>
      <c r="DU120" s="855"/>
      <c r="DV120" s="856">
        <v>10.6</v>
      </c>
      <c r="DW120" s="856"/>
      <c r="DX120" s="856"/>
      <c r="DY120" s="856"/>
      <c r="DZ120" s="857"/>
    </row>
    <row r="121" spans="1:130" s="224" customFormat="1" ht="26.25" customHeight="1" x14ac:dyDescent="0.2">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3732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175131</v>
      </c>
      <c r="DH121" s="830"/>
      <c r="DI121" s="830"/>
      <c r="DJ121" s="830"/>
      <c r="DK121" s="830"/>
      <c r="DL121" s="830">
        <v>158375</v>
      </c>
      <c r="DM121" s="830"/>
      <c r="DN121" s="830"/>
      <c r="DO121" s="830"/>
      <c r="DP121" s="830"/>
      <c r="DQ121" s="830">
        <v>141309</v>
      </c>
      <c r="DR121" s="830"/>
      <c r="DS121" s="830"/>
      <c r="DT121" s="830"/>
      <c r="DU121" s="830"/>
      <c r="DV121" s="807">
        <v>2.4</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10601063</v>
      </c>
      <c r="BR122" s="858"/>
      <c r="BS122" s="858"/>
      <c r="BT122" s="858"/>
      <c r="BU122" s="858"/>
      <c r="BV122" s="858">
        <v>11103002</v>
      </c>
      <c r="BW122" s="858"/>
      <c r="BX122" s="858"/>
      <c r="BY122" s="858"/>
      <c r="BZ122" s="858"/>
      <c r="CA122" s="858">
        <v>10752047</v>
      </c>
      <c r="CB122" s="858"/>
      <c r="CC122" s="858"/>
      <c r="CD122" s="858"/>
      <c r="CE122" s="858"/>
      <c r="CF122" s="859">
        <v>183.1</v>
      </c>
      <c r="CG122" s="860"/>
      <c r="CH122" s="860"/>
      <c r="CI122" s="860"/>
      <c r="CJ122" s="860"/>
      <c r="CK122" s="882"/>
      <c r="CL122" s="868"/>
      <c r="CM122" s="868"/>
      <c r="CN122" s="868"/>
      <c r="CO122" s="869"/>
      <c r="CP122" s="848" t="s">
        <v>393</v>
      </c>
      <c r="CQ122" s="849"/>
      <c r="CR122" s="849"/>
      <c r="CS122" s="849"/>
      <c r="CT122" s="849"/>
      <c r="CU122" s="849"/>
      <c r="CV122" s="849"/>
      <c r="CW122" s="849"/>
      <c r="CX122" s="849"/>
      <c r="CY122" s="849"/>
      <c r="CZ122" s="849"/>
      <c r="DA122" s="849"/>
      <c r="DB122" s="849"/>
      <c r="DC122" s="849"/>
      <c r="DD122" s="849"/>
      <c r="DE122" s="849"/>
      <c r="DF122" s="850"/>
      <c r="DG122" s="829">
        <v>87708</v>
      </c>
      <c r="DH122" s="830"/>
      <c r="DI122" s="830"/>
      <c r="DJ122" s="830"/>
      <c r="DK122" s="830"/>
      <c r="DL122" s="830">
        <v>70713</v>
      </c>
      <c r="DM122" s="830"/>
      <c r="DN122" s="830"/>
      <c r="DO122" s="830"/>
      <c r="DP122" s="830"/>
      <c r="DQ122" s="830">
        <v>53919</v>
      </c>
      <c r="DR122" s="830"/>
      <c r="DS122" s="830"/>
      <c r="DT122" s="830"/>
      <c r="DU122" s="830"/>
      <c r="DV122" s="807">
        <v>0.9</v>
      </c>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449</v>
      </c>
      <c r="BP123" s="891"/>
      <c r="BQ123" s="845">
        <v>16944094</v>
      </c>
      <c r="BR123" s="846"/>
      <c r="BS123" s="846"/>
      <c r="BT123" s="846"/>
      <c r="BU123" s="846"/>
      <c r="BV123" s="846">
        <v>17194994</v>
      </c>
      <c r="BW123" s="846"/>
      <c r="BX123" s="846"/>
      <c r="BY123" s="846"/>
      <c r="BZ123" s="846"/>
      <c r="CA123" s="846">
        <v>16517552</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1033</v>
      </c>
      <c r="AB127" s="793"/>
      <c r="AC127" s="793"/>
      <c r="AD127" s="793"/>
      <c r="AE127" s="794"/>
      <c r="AF127" s="795">
        <v>502</v>
      </c>
      <c r="AG127" s="793"/>
      <c r="AH127" s="793"/>
      <c r="AI127" s="793"/>
      <c r="AJ127" s="794"/>
      <c r="AK127" s="795">
        <v>230</v>
      </c>
      <c r="AL127" s="793"/>
      <c r="AM127" s="793"/>
      <c r="AN127" s="793"/>
      <c r="AO127" s="794"/>
      <c r="AP127" s="837">
        <v>0</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5406</v>
      </c>
      <c r="AB128" s="814"/>
      <c r="AC128" s="814"/>
      <c r="AD128" s="814"/>
      <c r="AE128" s="815"/>
      <c r="AF128" s="816">
        <v>4877</v>
      </c>
      <c r="AG128" s="814"/>
      <c r="AH128" s="814"/>
      <c r="AI128" s="814"/>
      <c r="AJ128" s="815"/>
      <c r="AK128" s="816">
        <v>209</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14.03</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7347994</v>
      </c>
      <c r="AB129" s="793"/>
      <c r="AC129" s="793"/>
      <c r="AD129" s="793"/>
      <c r="AE129" s="794"/>
      <c r="AF129" s="795">
        <v>6994695</v>
      </c>
      <c r="AG129" s="793"/>
      <c r="AH129" s="793"/>
      <c r="AI129" s="793"/>
      <c r="AJ129" s="794"/>
      <c r="AK129" s="795">
        <v>7040056</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19.03</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1271068</v>
      </c>
      <c r="AB130" s="793"/>
      <c r="AC130" s="793"/>
      <c r="AD130" s="793"/>
      <c r="AE130" s="794"/>
      <c r="AF130" s="795">
        <v>1149395</v>
      </c>
      <c r="AG130" s="793"/>
      <c r="AH130" s="793"/>
      <c r="AI130" s="793"/>
      <c r="AJ130" s="794"/>
      <c r="AK130" s="795">
        <v>1168936</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8.4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6076926</v>
      </c>
      <c r="AB131" s="777"/>
      <c r="AC131" s="777"/>
      <c r="AD131" s="777"/>
      <c r="AE131" s="778"/>
      <c r="AF131" s="779">
        <v>5845300</v>
      </c>
      <c r="AG131" s="777"/>
      <c r="AH131" s="777"/>
      <c r="AI131" s="777"/>
      <c r="AJ131" s="778"/>
      <c r="AK131" s="779">
        <v>5871120</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7.5128609429999997</v>
      </c>
      <c r="AB132" s="758"/>
      <c r="AC132" s="758"/>
      <c r="AD132" s="758"/>
      <c r="AE132" s="759"/>
      <c r="AF132" s="760">
        <v>10.855336769999999</v>
      </c>
      <c r="AG132" s="758"/>
      <c r="AH132" s="758"/>
      <c r="AI132" s="758"/>
      <c r="AJ132" s="759"/>
      <c r="AK132" s="760">
        <v>7.0520275520000002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7.9</v>
      </c>
      <c r="AB133" s="737"/>
      <c r="AC133" s="737"/>
      <c r="AD133" s="737"/>
      <c r="AE133" s="738"/>
      <c r="AF133" s="736">
        <v>8.6</v>
      </c>
      <c r="AG133" s="737"/>
      <c r="AH133" s="737"/>
      <c r="AI133" s="737"/>
      <c r="AJ133" s="738"/>
      <c r="AK133" s="736">
        <v>8.4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EPv+e/SfIxmrUgV2n4+zVqHpMaddi3xRn2guyBlJDcn9m/+ykp4o7K8ZsuNgiVqFQ4SB9mYXxwQsjDF4ir/NA==" saltValue="bqlvQpOxpn4f9Kq+07mn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P1FQGqF8wNu857Gb2uYrfAW6XrfE43iZxiDREHQfFA8NqQydu0ay2HyVu8H78iriJvxj3PIVRmKWEKZU+OfdDQ==" saltValue="HXuhPzE39ecf/dGvsk1F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vNppTm/CSXE1q2tVHOeN1ARu8rGaPKLUNHF2O6EqJR36VF76IlxEI4rY+EpBmhtvBPEKpgpaXfY+Z+nKiwF7Q==" saltValue="u2jKO0SrVZeLAcKOZQag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85" zoomScaleSheetLayoutView="85"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477</v>
      </c>
      <c r="AL6" s="260"/>
      <c r="AM6" s="260"/>
      <c r="AN6" s="260"/>
    </row>
    <row r="7" spans="1:46" ht="13.5" customHeight="1" x14ac:dyDescent="0.2">
      <c r="A7" s="259"/>
      <c r="AK7" s="262"/>
      <c r="AL7" s="263"/>
      <c r="AM7" s="263"/>
      <c r="AN7" s="264"/>
      <c r="AO7" s="1133" t="s">
        <v>478</v>
      </c>
      <c r="AP7" s="265"/>
      <c r="AQ7" s="266" t="s">
        <v>479</v>
      </c>
      <c r="AR7" s="267"/>
    </row>
    <row r="8" spans="1:46" ht="13" x14ac:dyDescent="0.2">
      <c r="A8" s="259"/>
      <c r="AK8" s="268"/>
      <c r="AL8" s="269"/>
      <c r="AM8" s="269"/>
      <c r="AN8" s="270"/>
      <c r="AO8" s="1134"/>
      <c r="AP8" s="271" t="s">
        <v>480</v>
      </c>
      <c r="AQ8" s="272" t="s">
        <v>481</v>
      </c>
      <c r="AR8" s="273" t="s">
        <v>482</v>
      </c>
    </row>
    <row r="9" spans="1:46" ht="13" x14ac:dyDescent="0.2">
      <c r="A9" s="259"/>
      <c r="AK9" s="1145" t="s">
        <v>483</v>
      </c>
      <c r="AL9" s="1146"/>
      <c r="AM9" s="1146"/>
      <c r="AN9" s="1147"/>
      <c r="AO9" s="274">
        <v>2078486</v>
      </c>
      <c r="AP9" s="274">
        <v>119797</v>
      </c>
      <c r="AQ9" s="275">
        <v>102178</v>
      </c>
      <c r="AR9" s="276">
        <v>17.2</v>
      </c>
    </row>
    <row r="10" spans="1:46" ht="13.5" customHeight="1" x14ac:dyDescent="0.2">
      <c r="A10" s="259"/>
      <c r="AK10" s="1145" t="s">
        <v>484</v>
      </c>
      <c r="AL10" s="1146"/>
      <c r="AM10" s="1146"/>
      <c r="AN10" s="1147"/>
      <c r="AO10" s="277">
        <v>396080</v>
      </c>
      <c r="AP10" s="277">
        <v>22829</v>
      </c>
      <c r="AQ10" s="278">
        <v>12375</v>
      </c>
      <c r="AR10" s="279">
        <v>84.5</v>
      </c>
    </row>
    <row r="11" spans="1:46" ht="13.5" customHeight="1" x14ac:dyDescent="0.2">
      <c r="A11" s="259"/>
      <c r="AK11" s="1145" t="s">
        <v>485</v>
      </c>
      <c r="AL11" s="1146"/>
      <c r="AM11" s="1146"/>
      <c r="AN11" s="1147"/>
      <c r="AO11" s="277" t="s">
        <v>486</v>
      </c>
      <c r="AP11" s="277" t="s">
        <v>486</v>
      </c>
      <c r="AQ11" s="278">
        <v>998</v>
      </c>
      <c r="AR11" s="279" t="s">
        <v>486</v>
      </c>
    </row>
    <row r="12" spans="1:46" ht="13.5" customHeight="1" x14ac:dyDescent="0.2">
      <c r="A12" s="259"/>
      <c r="AK12" s="1145" t="s">
        <v>487</v>
      </c>
      <c r="AL12" s="1146"/>
      <c r="AM12" s="1146"/>
      <c r="AN12" s="1147"/>
      <c r="AO12" s="277" t="s">
        <v>486</v>
      </c>
      <c r="AP12" s="277" t="s">
        <v>486</v>
      </c>
      <c r="AQ12" s="278">
        <v>0</v>
      </c>
      <c r="AR12" s="279" t="s">
        <v>486</v>
      </c>
    </row>
    <row r="13" spans="1:46" ht="13.5" customHeight="1" x14ac:dyDescent="0.2">
      <c r="A13" s="259"/>
      <c r="AK13" s="1145" t="s">
        <v>488</v>
      </c>
      <c r="AL13" s="1146"/>
      <c r="AM13" s="1146"/>
      <c r="AN13" s="1147"/>
      <c r="AO13" s="277">
        <v>91328</v>
      </c>
      <c r="AP13" s="277">
        <v>5264</v>
      </c>
      <c r="AQ13" s="278">
        <v>3569</v>
      </c>
      <c r="AR13" s="279">
        <v>47.5</v>
      </c>
    </row>
    <row r="14" spans="1:46" ht="13.5" customHeight="1" x14ac:dyDescent="0.2">
      <c r="A14" s="259"/>
      <c r="AK14" s="1145" t="s">
        <v>489</v>
      </c>
      <c r="AL14" s="1146"/>
      <c r="AM14" s="1146"/>
      <c r="AN14" s="1147"/>
      <c r="AO14" s="277">
        <v>45523</v>
      </c>
      <c r="AP14" s="277">
        <v>2624</v>
      </c>
      <c r="AQ14" s="278">
        <v>2201</v>
      </c>
      <c r="AR14" s="279">
        <v>19.2</v>
      </c>
    </row>
    <row r="15" spans="1:46" ht="13.5" customHeight="1" x14ac:dyDescent="0.2">
      <c r="A15" s="259"/>
      <c r="AK15" s="1148" t="s">
        <v>490</v>
      </c>
      <c r="AL15" s="1149"/>
      <c r="AM15" s="1149"/>
      <c r="AN15" s="1150"/>
      <c r="AO15" s="277">
        <v>-78063</v>
      </c>
      <c r="AP15" s="277">
        <v>-4499</v>
      </c>
      <c r="AQ15" s="278">
        <v>-6242</v>
      </c>
      <c r="AR15" s="279">
        <v>-27.9</v>
      </c>
    </row>
    <row r="16" spans="1:46" ht="13" x14ac:dyDescent="0.2">
      <c r="A16" s="259"/>
      <c r="AK16" s="1148" t="s">
        <v>177</v>
      </c>
      <c r="AL16" s="1149"/>
      <c r="AM16" s="1149"/>
      <c r="AN16" s="1150"/>
      <c r="AO16" s="277">
        <v>2533354</v>
      </c>
      <c r="AP16" s="277">
        <v>146015</v>
      </c>
      <c r="AQ16" s="278">
        <v>115079</v>
      </c>
      <c r="AR16" s="279">
        <v>26.9</v>
      </c>
    </row>
    <row r="17" spans="1:46" ht="13" x14ac:dyDescent="0.2">
      <c r="A17" s="259"/>
    </row>
    <row r="18" spans="1:46" ht="13" x14ac:dyDescent="0.2">
      <c r="A18" s="259"/>
      <c r="AQ18" s="280"/>
      <c r="AR18" s="280"/>
    </row>
    <row r="19" spans="1:46" ht="13" x14ac:dyDescent="0.2">
      <c r="A19" s="259"/>
      <c r="AK19" s="255" t="s">
        <v>491</v>
      </c>
    </row>
    <row r="20" spans="1:46" ht="13" x14ac:dyDescent="0.2">
      <c r="A20" s="259"/>
      <c r="AK20" s="281"/>
      <c r="AL20" s="282"/>
      <c r="AM20" s="282"/>
      <c r="AN20" s="283"/>
      <c r="AO20" s="284" t="s">
        <v>492</v>
      </c>
      <c r="AP20" s="285" t="s">
        <v>493</v>
      </c>
      <c r="AQ20" s="286" t="s">
        <v>494</v>
      </c>
      <c r="AR20" s="287"/>
    </row>
    <row r="21" spans="1:46" s="260" customFormat="1" ht="13" x14ac:dyDescent="0.2">
      <c r="A21" s="288"/>
      <c r="AK21" s="1151" t="s">
        <v>495</v>
      </c>
      <c r="AL21" s="1152"/>
      <c r="AM21" s="1152"/>
      <c r="AN21" s="1153"/>
      <c r="AO21" s="289">
        <v>11.3</v>
      </c>
      <c r="AP21" s="290">
        <v>9.93</v>
      </c>
      <c r="AQ21" s="291">
        <v>1.37</v>
      </c>
      <c r="AS21" s="292"/>
      <c r="AT21" s="288"/>
    </row>
    <row r="22" spans="1:46" s="260" customFormat="1" ht="13" x14ac:dyDescent="0.2">
      <c r="A22" s="288"/>
      <c r="AK22" s="1151" t="s">
        <v>496</v>
      </c>
      <c r="AL22" s="1152"/>
      <c r="AM22" s="1152"/>
      <c r="AN22" s="1153"/>
      <c r="AO22" s="293">
        <v>97.3</v>
      </c>
      <c r="AP22" s="294">
        <v>96.1</v>
      </c>
      <c r="AQ22" s="295">
        <v>1.2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4" t="s">
        <v>497</v>
      </c>
      <c r="B26" s="1144"/>
      <c r="C26" s="1144"/>
      <c r="D26" s="1144"/>
      <c r="E26" s="1144"/>
      <c r="F26" s="1144"/>
      <c r="G26" s="1144"/>
      <c r="H26" s="1144"/>
      <c r="I26" s="1144"/>
      <c r="J26" s="1144"/>
      <c r="K26" s="1144"/>
      <c r="L26" s="1144"/>
      <c r="M26" s="1144"/>
      <c r="N26" s="1144"/>
      <c r="O26" s="1144"/>
      <c r="P26" s="1144"/>
      <c r="Q26" s="1144"/>
      <c r="R26" s="1144"/>
      <c r="S26" s="1144"/>
      <c r="T26" s="1144"/>
      <c r="U26" s="1144"/>
      <c r="V26" s="1144"/>
      <c r="W26" s="1144"/>
      <c r="X26" s="1144"/>
      <c r="Y26" s="1144"/>
      <c r="Z26" s="1144"/>
      <c r="AA26" s="1144"/>
      <c r="AB26" s="1144"/>
      <c r="AC26" s="1144"/>
      <c r="AD26" s="1144"/>
      <c r="AE26" s="1144"/>
      <c r="AF26" s="1144"/>
      <c r="AG26" s="1144"/>
      <c r="AH26" s="1144"/>
      <c r="AI26" s="1144"/>
      <c r="AJ26" s="1144"/>
      <c r="AK26" s="1144"/>
      <c r="AL26" s="1144"/>
      <c r="AM26" s="1144"/>
      <c r="AN26" s="1144"/>
      <c r="AO26" s="1144"/>
      <c r="AP26" s="1144"/>
      <c r="AQ26" s="1144"/>
      <c r="AR26" s="1144"/>
      <c r="AS26" s="1144"/>
    </row>
    <row r="27" spans="1:46" ht="13" x14ac:dyDescent="0.2">
      <c r="A27" s="300"/>
      <c r="AS27" s="255"/>
      <c r="AT27" s="255"/>
    </row>
    <row r="28" spans="1:46" ht="16.5"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499</v>
      </c>
      <c r="AL29" s="260"/>
      <c r="AM29" s="260"/>
      <c r="AN29" s="260"/>
      <c r="AS29" s="302"/>
    </row>
    <row r="30" spans="1:46" ht="13.5" customHeight="1" x14ac:dyDescent="0.2">
      <c r="A30" s="259"/>
      <c r="AK30" s="262"/>
      <c r="AL30" s="263"/>
      <c r="AM30" s="263"/>
      <c r="AN30" s="264"/>
      <c r="AO30" s="1133" t="s">
        <v>478</v>
      </c>
      <c r="AP30" s="265"/>
      <c r="AQ30" s="266" t="s">
        <v>479</v>
      </c>
      <c r="AR30" s="267"/>
    </row>
    <row r="31" spans="1:46" ht="13" x14ac:dyDescent="0.2">
      <c r="A31" s="259"/>
      <c r="AK31" s="268"/>
      <c r="AL31" s="269"/>
      <c r="AM31" s="269"/>
      <c r="AN31" s="270"/>
      <c r="AO31" s="1134"/>
      <c r="AP31" s="271" t="s">
        <v>480</v>
      </c>
      <c r="AQ31" s="272" t="s">
        <v>481</v>
      </c>
      <c r="AR31" s="273" t="s">
        <v>482</v>
      </c>
    </row>
    <row r="32" spans="1:46" ht="27" customHeight="1" x14ac:dyDescent="0.2">
      <c r="A32" s="259"/>
      <c r="AK32" s="1135" t="s">
        <v>500</v>
      </c>
      <c r="AL32" s="1136"/>
      <c r="AM32" s="1136"/>
      <c r="AN32" s="1137"/>
      <c r="AO32" s="303">
        <v>1402751</v>
      </c>
      <c r="AP32" s="303">
        <v>80850</v>
      </c>
      <c r="AQ32" s="304">
        <v>55825</v>
      </c>
      <c r="AR32" s="305">
        <v>44.8</v>
      </c>
    </row>
    <row r="33" spans="1:46" ht="13.5" customHeight="1" x14ac:dyDescent="0.2">
      <c r="A33" s="259"/>
      <c r="AK33" s="1135" t="s">
        <v>501</v>
      </c>
      <c r="AL33" s="1136"/>
      <c r="AM33" s="1136"/>
      <c r="AN33" s="1137"/>
      <c r="AO33" s="303" t="s">
        <v>486</v>
      </c>
      <c r="AP33" s="303" t="s">
        <v>486</v>
      </c>
      <c r="AQ33" s="304">
        <v>10</v>
      </c>
      <c r="AR33" s="305" t="s">
        <v>486</v>
      </c>
    </row>
    <row r="34" spans="1:46" ht="27" customHeight="1" x14ac:dyDescent="0.2">
      <c r="A34" s="259"/>
      <c r="AK34" s="1135" t="s">
        <v>502</v>
      </c>
      <c r="AL34" s="1136"/>
      <c r="AM34" s="1136"/>
      <c r="AN34" s="1137"/>
      <c r="AO34" s="303" t="s">
        <v>486</v>
      </c>
      <c r="AP34" s="303" t="s">
        <v>486</v>
      </c>
      <c r="AQ34" s="304">
        <v>2</v>
      </c>
      <c r="AR34" s="305" t="s">
        <v>486</v>
      </c>
    </row>
    <row r="35" spans="1:46" ht="27" customHeight="1" x14ac:dyDescent="0.2">
      <c r="A35" s="259"/>
      <c r="AK35" s="1135" t="s">
        <v>503</v>
      </c>
      <c r="AL35" s="1136"/>
      <c r="AM35" s="1136"/>
      <c r="AN35" s="1137"/>
      <c r="AO35" s="303">
        <v>123342</v>
      </c>
      <c r="AP35" s="303">
        <v>7109</v>
      </c>
      <c r="AQ35" s="304">
        <v>20336</v>
      </c>
      <c r="AR35" s="305">
        <v>-65</v>
      </c>
    </row>
    <row r="36" spans="1:46" ht="27" customHeight="1" x14ac:dyDescent="0.2">
      <c r="A36" s="259"/>
      <c r="AK36" s="1135" t="s">
        <v>504</v>
      </c>
      <c r="AL36" s="1136"/>
      <c r="AM36" s="1136"/>
      <c r="AN36" s="1137"/>
      <c r="AO36" s="303">
        <v>49505</v>
      </c>
      <c r="AP36" s="303">
        <v>2853</v>
      </c>
      <c r="AQ36" s="304">
        <v>2951</v>
      </c>
      <c r="AR36" s="305">
        <v>-3.3</v>
      </c>
    </row>
    <row r="37" spans="1:46" ht="13.5" customHeight="1" x14ac:dyDescent="0.2">
      <c r="A37" s="259"/>
      <c r="AK37" s="1135" t="s">
        <v>505</v>
      </c>
      <c r="AL37" s="1136"/>
      <c r="AM37" s="1136"/>
      <c r="AN37" s="1137"/>
      <c r="AO37" s="303">
        <v>7580</v>
      </c>
      <c r="AP37" s="303">
        <v>437</v>
      </c>
      <c r="AQ37" s="304">
        <v>682</v>
      </c>
      <c r="AR37" s="305">
        <v>-35.9</v>
      </c>
    </row>
    <row r="38" spans="1:46" ht="27" customHeight="1" x14ac:dyDescent="0.2">
      <c r="A38" s="259"/>
      <c r="AK38" s="1138" t="s">
        <v>506</v>
      </c>
      <c r="AL38" s="1139"/>
      <c r="AM38" s="1139"/>
      <c r="AN38" s="1140"/>
      <c r="AO38" s="306" t="s">
        <v>486</v>
      </c>
      <c r="AP38" s="306" t="s">
        <v>486</v>
      </c>
      <c r="AQ38" s="307">
        <v>2</v>
      </c>
      <c r="AR38" s="295" t="s">
        <v>486</v>
      </c>
      <c r="AS38" s="302"/>
    </row>
    <row r="39" spans="1:46" ht="13" x14ac:dyDescent="0.2">
      <c r="A39" s="259"/>
      <c r="AK39" s="1138" t="s">
        <v>507</v>
      </c>
      <c r="AL39" s="1139"/>
      <c r="AM39" s="1139"/>
      <c r="AN39" s="1140"/>
      <c r="AO39" s="303">
        <v>-209</v>
      </c>
      <c r="AP39" s="303">
        <v>-12</v>
      </c>
      <c r="AQ39" s="304">
        <v>-2058</v>
      </c>
      <c r="AR39" s="305">
        <v>-99.4</v>
      </c>
      <c r="AS39" s="302"/>
    </row>
    <row r="40" spans="1:46" ht="27" customHeight="1" x14ac:dyDescent="0.2">
      <c r="A40" s="259"/>
      <c r="AK40" s="1135" t="s">
        <v>508</v>
      </c>
      <c r="AL40" s="1136"/>
      <c r="AM40" s="1136"/>
      <c r="AN40" s="1137"/>
      <c r="AO40" s="303">
        <v>-1168936</v>
      </c>
      <c r="AP40" s="303">
        <v>-67374</v>
      </c>
      <c r="AQ40" s="304">
        <v>-53145</v>
      </c>
      <c r="AR40" s="305">
        <v>26.8</v>
      </c>
      <c r="AS40" s="302"/>
    </row>
    <row r="41" spans="1:46" ht="13" x14ac:dyDescent="0.2">
      <c r="A41" s="259"/>
      <c r="AK41" s="1141" t="s">
        <v>287</v>
      </c>
      <c r="AL41" s="1142"/>
      <c r="AM41" s="1142"/>
      <c r="AN41" s="1143"/>
      <c r="AO41" s="303">
        <v>414033</v>
      </c>
      <c r="AP41" s="303">
        <v>23864</v>
      </c>
      <c r="AQ41" s="304">
        <v>24606</v>
      </c>
      <c r="AR41" s="305">
        <v>-3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 x14ac:dyDescent="0.2">
      <c r="A48" s="259"/>
      <c r="AK48" s="313" t="s">
        <v>510</v>
      </c>
      <c r="AL48" s="313"/>
      <c r="AM48" s="313"/>
      <c r="AN48" s="313"/>
      <c r="AO48" s="313"/>
      <c r="AP48" s="313"/>
      <c r="AQ48" s="314"/>
      <c r="AR48" s="313"/>
    </row>
    <row r="49" spans="1:44" ht="13.5" customHeight="1" x14ac:dyDescent="0.2">
      <c r="A49" s="259"/>
      <c r="AK49" s="315"/>
      <c r="AL49" s="316"/>
      <c r="AM49" s="1128" t="s">
        <v>478</v>
      </c>
      <c r="AN49" s="1130" t="s">
        <v>511</v>
      </c>
      <c r="AO49" s="1131"/>
      <c r="AP49" s="1131"/>
      <c r="AQ49" s="1131"/>
      <c r="AR49" s="1132"/>
    </row>
    <row r="50" spans="1:44" ht="13" x14ac:dyDescent="0.2">
      <c r="A50" s="259"/>
      <c r="AK50" s="317"/>
      <c r="AL50" s="318"/>
      <c r="AM50" s="1129"/>
      <c r="AN50" s="319" t="s">
        <v>512</v>
      </c>
      <c r="AO50" s="320" t="s">
        <v>513</v>
      </c>
      <c r="AP50" s="321" t="s">
        <v>514</v>
      </c>
      <c r="AQ50" s="322" t="s">
        <v>515</v>
      </c>
      <c r="AR50" s="323" t="s">
        <v>516</v>
      </c>
    </row>
    <row r="51" spans="1:44" ht="13" x14ac:dyDescent="0.2">
      <c r="A51" s="259"/>
      <c r="AK51" s="315" t="s">
        <v>517</v>
      </c>
      <c r="AL51" s="316"/>
      <c r="AM51" s="324">
        <v>1676859</v>
      </c>
      <c r="AN51" s="325">
        <v>90803</v>
      </c>
      <c r="AO51" s="326">
        <v>20</v>
      </c>
      <c r="AP51" s="327">
        <v>83103</v>
      </c>
      <c r="AQ51" s="328">
        <v>-13.8</v>
      </c>
      <c r="AR51" s="329">
        <v>33.799999999999997</v>
      </c>
    </row>
    <row r="52" spans="1:44" ht="13" x14ac:dyDescent="0.2">
      <c r="A52" s="259"/>
      <c r="AK52" s="330"/>
      <c r="AL52" s="331" t="s">
        <v>518</v>
      </c>
      <c r="AM52" s="332">
        <v>1393928</v>
      </c>
      <c r="AN52" s="333">
        <v>75482</v>
      </c>
      <c r="AO52" s="334">
        <v>11.6</v>
      </c>
      <c r="AP52" s="335">
        <v>41378</v>
      </c>
      <c r="AQ52" s="336">
        <v>3.7</v>
      </c>
      <c r="AR52" s="337">
        <v>7.9</v>
      </c>
    </row>
    <row r="53" spans="1:44" ht="13" x14ac:dyDescent="0.2">
      <c r="A53" s="259"/>
      <c r="AK53" s="315" t="s">
        <v>519</v>
      </c>
      <c r="AL53" s="316"/>
      <c r="AM53" s="324">
        <v>2146077</v>
      </c>
      <c r="AN53" s="325">
        <v>117638</v>
      </c>
      <c r="AO53" s="326">
        <v>29.6</v>
      </c>
      <c r="AP53" s="327">
        <v>84459</v>
      </c>
      <c r="AQ53" s="328">
        <v>1.6</v>
      </c>
      <c r="AR53" s="329">
        <v>28</v>
      </c>
    </row>
    <row r="54" spans="1:44" ht="13" x14ac:dyDescent="0.2">
      <c r="A54" s="259"/>
      <c r="AK54" s="330"/>
      <c r="AL54" s="331" t="s">
        <v>518</v>
      </c>
      <c r="AM54" s="332">
        <v>1735982</v>
      </c>
      <c r="AN54" s="333">
        <v>95159</v>
      </c>
      <c r="AO54" s="334">
        <v>26.1</v>
      </c>
      <c r="AP54" s="335">
        <v>47314</v>
      </c>
      <c r="AQ54" s="336">
        <v>14.3</v>
      </c>
      <c r="AR54" s="337">
        <v>11.8</v>
      </c>
    </row>
    <row r="55" spans="1:44" ht="13" x14ac:dyDescent="0.2">
      <c r="A55" s="259"/>
      <c r="AK55" s="315" t="s">
        <v>520</v>
      </c>
      <c r="AL55" s="316"/>
      <c r="AM55" s="324">
        <v>1753294</v>
      </c>
      <c r="AN55" s="325">
        <v>98086</v>
      </c>
      <c r="AO55" s="326">
        <v>-16.600000000000001</v>
      </c>
      <c r="AP55" s="327">
        <v>74568</v>
      </c>
      <c r="AQ55" s="328">
        <v>-11.7</v>
      </c>
      <c r="AR55" s="329">
        <v>-4.9000000000000004</v>
      </c>
    </row>
    <row r="56" spans="1:44" ht="13" x14ac:dyDescent="0.2">
      <c r="A56" s="259"/>
      <c r="AK56" s="330"/>
      <c r="AL56" s="331" t="s">
        <v>518</v>
      </c>
      <c r="AM56" s="332">
        <v>1596336</v>
      </c>
      <c r="AN56" s="333">
        <v>89306</v>
      </c>
      <c r="AO56" s="334">
        <v>-6.2</v>
      </c>
      <c r="AP56" s="335">
        <v>42558</v>
      </c>
      <c r="AQ56" s="336">
        <v>-10.1</v>
      </c>
      <c r="AR56" s="337">
        <v>3.9</v>
      </c>
    </row>
    <row r="57" spans="1:44" ht="13" x14ac:dyDescent="0.2">
      <c r="A57" s="259"/>
      <c r="AK57" s="315" t="s">
        <v>521</v>
      </c>
      <c r="AL57" s="316"/>
      <c r="AM57" s="324">
        <v>2106669</v>
      </c>
      <c r="AN57" s="325">
        <v>119629</v>
      </c>
      <c r="AO57" s="326">
        <v>22</v>
      </c>
      <c r="AP57" s="327">
        <v>73693</v>
      </c>
      <c r="AQ57" s="328">
        <v>-1.2</v>
      </c>
      <c r="AR57" s="329">
        <v>23.2</v>
      </c>
    </row>
    <row r="58" spans="1:44" ht="13" x14ac:dyDescent="0.2">
      <c r="A58" s="259"/>
      <c r="AK58" s="330"/>
      <c r="AL58" s="331" t="s">
        <v>518</v>
      </c>
      <c r="AM58" s="332">
        <v>1977435</v>
      </c>
      <c r="AN58" s="333">
        <v>112290</v>
      </c>
      <c r="AO58" s="334">
        <v>25.7</v>
      </c>
      <c r="AP58" s="335">
        <v>44203</v>
      </c>
      <c r="AQ58" s="336">
        <v>3.9</v>
      </c>
      <c r="AR58" s="337">
        <v>21.8</v>
      </c>
    </row>
    <row r="59" spans="1:44" ht="13" x14ac:dyDescent="0.2">
      <c r="A59" s="259"/>
      <c r="AK59" s="315" t="s">
        <v>522</v>
      </c>
      <c r="AL59" s="316"/>
      <c r="AM59" s="324">
        <v>1565490</v>
      </c>
      <c r="AN59" s="325">
        <v>90230</v>
      </c>
      <c r="AO59" s="326">
        <v>-24.6</v>
      </c>
      <c r="AP59" s="327">
        <v>79401</v>
      </c>
      <c r="AQ59" s="328">
        <v>7.7</v>
      </c>
      <c r="AR59" s="329">
        <v>-32.299999999999997</v>
      </c>
    </row>
    <row r="60" spans="1:44" ht="13" x14ac:dyDescent="0.2">
      <c r="A60" s="259"/>
      <c r="AK60" s="330"/>
      <c r="AL60" s="331" t="s">
        <v>518</v>
      </c>
      <c r="AM60" s="332">
        <v>1464234</v>
      </c>
      <c r="AN60" s="333">
        <v>84394</v>
      </c>
      <c r="AO60" s="334">
        <v>-24.8</v>
      </c>
      <c r="AP60" s="335">
        <v>49347</v>
      </c>
      <c r="AQ60" s="336">
        <v>11.6</v>
      </c>
      <c r="AR60" s="337">
        <v>-36.4</v>
      </c>
    </row>
    <row r="61" spans="1:44" ht="13" x14ac:dyDescent="0.2">
      <c r="A61" s="259"/>
      <c r="AK61" s="315" t="s">
        <v>523</v>
      </c>
      <c r="AL61" s="338"/>
      <c r="AM61" s="324">
        <v>1849678</v>
      </c>
      <c r="AN61" s="325">
        <v>103277</v>
      </c>
      <c r="AO61" s="326">
        <v>6.1</v>
      </c>
      <c r="AP61" s="327">
        <v>79045</v>
      </c>
      <c r="AQ61" s="339">
        <v>-3.5</v>
      </c>
      <c r="AR61" s="329">
        <v>9.6</v>
      </c>
    </row>
    <row r="62" spans="1:44" ht="13" x14ac:dyDescent="0.2">
      <c r="A62" s="259"/>
      <c r="AK62" s="330"/>
      <c r="AL62" s="331" t="s">
        <v>518</v>
      </c>
      <c r="AM62" s="332">
        <v>1633583</v>
      </c>
      <c r="AN62" s="333">
        <v>91326</v>
      </c>
      <c r="AO62" s="334">
        <v>6.5</v>
      </c>
      <c r="AP62" s="335">
        <v>44960</v>
      </c>
      <c r="AQ62" s="336">
        <v>4.7</v>
      </c>
      <c r="AR62" s="337">
        <v>1.8</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sheetData>
  <sheetProtection algorithmName="SHA-512" hashValue="ak7+HtZDEBcOnFOwXQwh2zDBXTfaTHZwp/G1vevEQ9+RTBl4FmPnA3Na/a6HohxrJDvZ0WYKIGV3eY6GyqZsmA==" saltValue="V4VGnPAIHpNZUvvvuZfY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DEJ71o+sq6Q9IpA78nv4xi8cpliD71CDe1/8S7R/bom94o/UxNTYJLSr8A5yaQVQd0fuRQ8zgkd6NpoqOBkGEQ==" saltValue="CTzTL1ZVrRgqMmKsY+bK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Sy4gBLdahg2niYIn67meSag0T3+C07UN0SG5JqfJ7RYWmKyZc5SAR3paML82hHpcgWuJ8yxudrM5SoyfyEXiDg==" saltValue="7r1Fscrsoy60ysDrPUk4e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54" t="s">
        <v>3</v>
      </c>
      <c r="D47" s="1154"/>
      <c r="E47" s="1155"/>
      <c r="F47" s="11">
        <v>47.43</v>
      </c>
      <c r="G47" s="12">
        <v>39.31</v>
      </c>
      <c r="H47" s="12">
        <v>41.54</v>
      </c>
      <c r="I47" s="12">
        <v>39.549999999999997</v>
      </c>
      <c r="J47" s="13">
        <v>39.39</v>
      </c>
    </row>
    <row r="48" spans="2:10" ht="57.75" customHeight="1" x14ac:dyDescent="0.2">
      <c r="B48" s="14"/>
      <c r="C48" s="1156" t="s">
        <v>4</v>
      </c>
      <c r="D48" s="1156"/>
      <c r="E48" s="1157"/>
      <c r="F48" s="15">
        <v>4.2699999999999996</v>
      </c>
      <c r="G48" s="16">
        <v>5.24</v>
      </c>
      <c r="H48" s="16">
        <v>4.59</v>
      </c>
      <c r="I48" s="16">
        <v>5.48</v>
      </c>
      <c r="J48" s="17">
        <v>4.38</v>
      </c>
    </row>
    <row r="49" spans="2:10" ht="57.75" customHeight="1" thickBot="1" x14ac:dyDescent="0.25">
      <c r="B49" s="18"/>
      <c r="C49" s="1158" t="s">
        <v>5</v>
      </c>
      <c r="D49" s="1158"/>
      <c r="E49" s="1159"/>
      <c r="F49" s="19">
        <v>2.2799999999999998</v>
      </c>
      <c r="G49" s="20" t="s">
        <v>530</v>
      </c>
      <c r="H49" s="20">
        <v>3.6</v>
      </c>
      <c r="I49" s="20" t="s">
        <v>531</v>
      </c>
      <c r="J49" s="21" t="s">
        <v>532</v>
      </c>
    </row>
    <row r="50" spans="2:10" ht="13" x14ac:dyDescent="0.2"/>
  </sheetData>
  <sheetProtection algorithmName="SHA-512" hashValue="8rtNNjpwh+Wm7Y8Wnr+uFOvasgYpMyI94ZFZQ+HlM6oTjdxpgPTgQXUJQVYy1vES8rCKx3TEHQWQg2FMgDJjgw==" saltValue="JnQabvaUBA2ccRgCRQaP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2025-03-20T22:48:09Z</cp:lastPrinted>
  <dcterms:created xsi:type="dcterms:W3CDTF">2025-02-19T04:32:47Z</dcterms:created>
  <dcterms:modified xsi:type="dcterms:W3CDTF">2025-09-26T10:58:08Z</dcterms:modified>
  <cp:category/>
</cp:coreProperties>
</file>