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E9185A6F-4599-456B-B2D5-A122BD1D2DB5}" xr6:coauthVersionLast="47" xr6:coauthVersionMax="47" xr10:uidLastSave="{00000000-0000-0000-0000-000000000000}"/>
  <bookViews>
    <workbookView xWindow="710" yWindow="2280" windowWidth="18490" windowHeight="7460" tabRatio="69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U63" i="12"/>
  <c r="AP63" i="12"/>
  <c r="AP23" i="12"/>
  <c r="AA23" i="12"/>
  <c r="V23" i="12"/>
  <c r="Q23" i="12"/>
  <c r="CW102" i="12"/>
  <c r="DG102" i="12"/>
  <c r="DQ102" i="12"/>
  <c r="CR102" i="12"/>
  <c r="AU88" i="12"/>
  <c r="AP88" i="12"/>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W40" i="10" s="1"/>
  <c r="BW41" i="10" s="1"/>
  <c r="BW42" i="10" s="1"/>
  <c r="AM34" i="10"/>
  <c r="U34" i="10"/>
  <c r="U35" i="10" s="1"/>
  <c r="U36" i="10" s="1"/>
  <c r="U37"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<sst xmlns="http://schemas.openxmlformats.org/spreadsheetml/2006/main" count="1082" uniqueCount="577">
  <si>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</si>
  <si>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</si>
  <si>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</si>
  <si>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</si>
  <si>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</si>
  <si>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</si>
  <si>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</si>
  <si>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</si>
  <si>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</si>
  <si>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</si>
  <si>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</si>
  <si>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</si>
  <si>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</si>
  <si>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</si>
  <si>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</si>
  <si>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</si>
  <si>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</si>
  <si>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</si>
  <si>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</si>
  <si>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</si>
  <si>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</si>
  <si>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</si>
  <si>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</si>
  <si>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</si>
  <si>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</si>
  <si>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</si>
  <si>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</si>
  <si>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</si>
  <si>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</si>
  <si>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</si>
  <si>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</si>
  <si>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</si>
  <si>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</si>
  <si>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</si>
  <si>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</si>
  <si>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</si>
  <si>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</si>
  <si>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</si>
  <si>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</si>
  <si>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</si>
  <si>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</si>
  <si>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</si>
  <si>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</si>
  <si>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</si>
  <si>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</si>
  <si>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</si>
  <si>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</si>
  <si>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</si>
  <si>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</si>
  <si>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</si>
  <si>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</si>
  <si>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</si>
  <si>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</si>
  <si>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</si>
  <si>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</si>
  <si>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</si>
  <si>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</si>
  <si>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</si>
  <si>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</si>
  <si>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</si>
  <si>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</si>
  <si>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</si>
  <si>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</si>
  <si>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</si>
  <si>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</si>
  <si>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</si>
  <si>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</si>
  <si>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</si>
  <si>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</si>
  <si>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</si>
  <si>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</si>
  <si>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</si>
  <si>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</si>
  <si>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</si>
  <si>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</si>
  <si>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</si>
  <si>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</si>
  <si>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</si>
  <si>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</si>
  <si>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</si>
  <si>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</si>
  <si>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</si>
  <si>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</si>
  <si>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</si>
  <si>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</si>
  <si>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</si>
  <si>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</si>
  <si>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</si>
  <si>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</si>
  <si>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</si>
  <si>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</si>
  <si>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</si>
  <si>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</si>
  <si>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</si>
  <si>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多度津町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</si>
  <si>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</si>
  <si>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</si>
  <si>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</si>
  <si>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</si>
  <si>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</si>
  <si>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</si>
  <si>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</si>
  <si>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</si>
  <si>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</si>
  <si>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</si>
  <si>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</si>
  <si>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</si>
  <si>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</si>
  <si>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</si>
  <si>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</si>
  <si>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</si>
  <si>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</si>
  <si>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</si>
  <si>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</si>
  <si>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</si>
  <si>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</si>
  <si>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</si>
  <si>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</si>
  <si>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</si>
  <si>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</si>
  <si>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</si>
  <si>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</si>
  <si>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</si>
  <si>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</si>
  <si>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</si>
  <si>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</si>
  <si>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</si>
  <si>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</si>
  <si>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</si>
  <si>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</si>
  <si>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</si>
  <si>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</si>
  <si>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</si>
  <si>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</si>
  <si>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</si>
  <si>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</si>
  <si>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</si>
  <si>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</si>
  <si>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</si>
  <si>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</si>
  <si>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</si>
  <si>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</si>
  <si>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</si>
  <si>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</si>
  <si>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</si>
  <si>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</si>
  <si>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</si>
  <si>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</si>
  <si>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</si>
  <si>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</si>
  <si>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</si>
  <si>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</si>
  <si>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</si>
  <si>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</si>
  <si>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</si>
  <si>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</si>
  <si>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</si>
  <si>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</si>
  <si>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</si>
  <si>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</si>
  <si>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</si>
  <si>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</si>
  <si>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</si>
  <si>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</si>
  <si>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</si>
  <si>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</si>
  <si>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</si>
  <si>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</si>
  <si>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</si>
  <si>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</si>
  <si>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</si>
  <si>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</si>
  <si>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</si>
  <si>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</si>
  <si>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</si>
  <si>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</si>
  <si>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</si>
  <si>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</si>
  <si>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</si>
  <si>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</si>
  <si>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</si>
  <si>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</si>
  <si>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</si>
  <si>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</si>
  <si>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</si>
  <si>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</si>
  <si>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</si>
  <si>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</si>
  <si>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</si>
  <si>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</si>
  <si>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</si>
  <si>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</si>
  <si>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</si>
  <si>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</si>
  <si>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</si>
  <si>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</si>
  <si>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</si>
  <si>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</si>
  <si>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</si>
  <si>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</si>
  <si>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</si>
  <si>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</si>
  <si>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</si>
  <si>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香川県多度津町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</si>
  <si>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</si>
  <si>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</si>
  <si>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</si>
  <si>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</si>
  <si>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</si>
  <si>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</si>
  <si>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</si>
  <si>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</si>
  <si>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</si>
  <si>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</si>
  <si>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</si>
  <si>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</si>
  <si>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</si>
  <si>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</si>
  <si>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</si>
  <si>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</si>
  <si>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</si>
  <si>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</si>
  <si>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</si>
  <si>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</si>
  <si>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</si>
  <si>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</si>
  <si>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</si>
  <si>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</si>
  <si>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</si>
  <si>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</si>
  <si>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</si>
  <si>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</si>
  <si>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</si>
  <si>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</si>
  <si>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</si>
  <si>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</si>
  <si>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</si>
  <si>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</si>
  <si>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</si>
  <si>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</si>
  <si>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</si>
  <si>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</si>
  <si>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</si>
  <si>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</si>
  <si>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</si>
  <si>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</si>
  <si>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</si>
  <si>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</si>
  <si>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</si>
  <si>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</si>
  <si>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</si>
  <si>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</si>
  <si>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</si>
  <si>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</si>
  <si>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</si>
  <si>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</si>
  <si>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</si>
  <si>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</si>
  <si>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</si>
  <si>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</si>
  <si>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</si>
  <si>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</si>
  <si>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</si>
  <si>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</si>
  <si>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</si>
  <si>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</si>
  <si>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</si>
  <si>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</si>
  <si>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</si>
  <si>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</si>
  <si>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</si>
  <si>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</si>
  <si>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</si>
  <si>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</si>
  <si>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</si>
  <si>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</si>
  <si>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</si>
  <si>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</si>
  <si>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</si>
  <si>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</si>
  <si>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</si>
  <si>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</si>
  <si>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</si>
  <si>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</si>
  <si>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</si>
  <si>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</si>
  <si>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</si>
  <si>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</si>
  <si>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</si>
  <si>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</si>
  <si>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</si>
  <si>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</si>
  <si>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</si>
  <si>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</si>
  <si>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</si>
  <si>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</si>
  <si>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</si>
  <si>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</si>
  <si>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</si>
  <si>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</si>
  <si>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</si>
  <si>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</si>
  <si>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</si>
  <si>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</si>
  <si>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</si>
  <si>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</si>
  <si>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</si>
  <si>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</si>
  <si>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</si>
  <si>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</si>
  <si>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</si>
  <si>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</si>
  <si>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</si>
  <si>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</si>
  <si>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</si>
  <si>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</si>
  <si>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</si>
  <si>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</si>
  <si>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</si>
  <si>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</si>
  <si>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</si>
  <si>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</si>
  <si>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</si>
  <si>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</si>
  <si>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</si>
  <si>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</si>
  <si>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</si>
  <si>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</si>
  <si>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</si>
  <si>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</si>
  <si>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</si>
  <si>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</si>
  <si>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</si>
  <si>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</si>
  <si>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</si>
  <si>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</si>
  <si>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</si>
  <si>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</si>
  <si>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</si>
  <si>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</si>
  <si>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</si>
  <si>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</si>
  <si>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</si>
  <si>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</si>
  <si>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</si>
  <si>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</si>
  <si>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</si>
  <si>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</si>
  <si>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</si>
  <si>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</si>
  <si>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</si>
  <si>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</si>
  <si>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</si>
  <si>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</si>
  <si>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香川県多度津町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</si>
  <si>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</si>
  <si>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</si>
  <si>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</si>
  <si>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</si>
  <si>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</si>
  <si>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</si>
  <si>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</si>
  <si>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</si>
  <si>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</si>
  <si>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</si>
  <si>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</si>
  <si>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</si>
  <si>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</si>
  <si>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</si>
  <si>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</si>
  <si>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</si>
  <si>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</si>
  <si>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</si>
  <si>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</si>
  <si>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</si>
  <si>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</si>
  <si>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</si>
  <si>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</si>
  <si>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</si>
  <si>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</si>
  <si>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</si>
  <si>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</si>
  <si>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</si>
  <si>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</si>
  <si>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</si>
  <si>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</si>
  <si>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</si>
  <si>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</si>
  <si>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</si>
  <si>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直営診療所特別会計</t>
    <phoneticPr fontId="5"/>
  </si>
  <si>
    <t>介護保険事業特別会計</t>
    <phoneticPr fontId="5"/>
  </si>
  <si>
    <t>後期高齢者医療特別会計</t>
    <phoneticPr fontId="5"/>
  </si>
  <si>
    <t>多度津町公共下水道特別会計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</si>
  <si>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</si>
  <si>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</si>
  <si>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</si>
  <si>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</si>
  <si>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</si>
  <si>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</si>
  <si>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</si>
  <si>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</si>
  <si>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</si>
  <si>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</si>
  <si>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</si>
  <si>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</si>
  <si>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</si>
  <si>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</si>
  <si>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</si>
  <si>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</si>
  <si>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</si>
  <si>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</si>
  <si>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</si>
  <si>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</si>
  <si>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</si>
  <si>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</si>
  <si>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</si>
  <si>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</si>
  <si>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</si>
  <si>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</si>
  <si>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</si>
  <si>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</si>
  <si>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</si>
  <si>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</si>
  <si>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</si>
  <si>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</si>
  <si>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</si>
  <si>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</si>
  <si>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</si>
  <si>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</si>
  <si>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</si>
  <si>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</si>
  <si>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</si>
  <si>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</si>
  <si>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</si>
  <si>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</si>
  <si>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</si>
  <si>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</si>
  <si>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</si>
  <si>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</si>
  <si>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</si>
  <si>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</si>
  <si>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</si>
  <si>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</si>
  <si>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</si>
  <si>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</si>
  <si>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</si>
  <si>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</si>
  <si>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</si>
  <si>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</si>
  <si>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</si>
  <si>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</si>
  <si>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</si>
  <si>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</si>
  <si>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</si>
  <si>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</si>
  <si>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</si>
  <si>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</si>
  <si>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</si>
  <si>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</si>
  <si>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</si>
  <si>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</si>
  <si>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</si>
  <si>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</si>
  <si>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</si>
  <si>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</si>
  <si>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</si>
  <si>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</si>
  <si>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</si>
  <si>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</si>
  <si>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</si>
  <si>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</si>
  <si>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</si>
  <si>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</si>
  <si>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</si>
  <si>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</si>
  <si>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</si>
  <si>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</si>
  <si>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</si>
  <si>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</si>
  <si>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</si>
  <si>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</si>
  <si>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</si>
  <si>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</si>
  <si>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</si>
  <si>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</si>
  <si>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</si>
  <si>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</si>
  <si>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</si>
  <si>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</si>
  <si>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</si>
  <si>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</si>
  <si>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</si>
  <si>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</si>
  <si>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</si>
  <si>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</si>
  <si>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</si>
  <si>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</si>
  <si>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</si>
  <si>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</si>
  <si>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</si>
  <si>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</si>
  <si>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</si>
  <si>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</si>
  <si>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</si>
  <si>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</si>
  <si>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</si>
  <si>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</si>
  <si>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</si>
  <si>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</si>
  <si>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</si>
  <si>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</si>
  <si>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</si>
  <si>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</si>
  <si>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</si>
  <si>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</si>
  <si>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</si>
  <si>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</si>
  <si>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</si>
  <si>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</si>
  <si>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</si>
  <si>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</si>
  <si>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</si>
  <si>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</si>
  <si>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</si>
  <si>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</si>
  <si>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</si>
  <si>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</si>
  <si>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</si>
  <si>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</si>
  <si>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8.25</t>
  </si>
  <si>
    <t>▲ 6.17</t>
  </si>
  <si>
    <t>▲ 6.57</t>
  </si>
  <si>
    <t>▲ 7.26</t>
  </si>
  <si>
    <t>▲ 6.62</t>
  </si>
  <si>
    <t>一般会計</t>
  </si>
  <si>
    <t>介護保険事業特別会計</t>
  </si>
  <si>
    <t>国民健康保険特別会計</t>
  </si>
  <si>
    <t>多度津町公共下水道特別会計</t>
  </si>
  <si>
    <t>直営診療所特別会計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</si>
  <si>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</si>
  <si>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</si>
  <si>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</si>
  <si>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</si>
  <si>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</si>
  <si>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</si>
  <si>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</si>
  <si>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</si>
  <si>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奨学基金</t>
    <phoneticPr fontId="5"/>
  </si>
  <si>
    <t>学校教育施設等整備基金</t>
    <phoneticPr fontId="2"/>
  </si>
  <si>
    <t>旧合田家住宅(島屋)保全活用事業基金</t>
    <phoneticPr fontId="2"/>
  </si>
  <si>
    <t>地域福祉基金</t>
    <phoneticPr fontId="2"/>
  </si>
  <si>
    <t>中山間ふるさと・水と土保全対策基金</t>
    <phoneticPr fontId="2"/>
  </si>
  <si>
    <t>-</t>
    <phoneticPr fontId="2"/>
  </si>
  <si>
    <t>中讃広域行政事務組合（一般会計）</t>
    <rPh sb="0" eb="2">
      <t>チュウサン</t>
    </rPh>
    <rPh sb="2" eb="4">
      <t>コウイキ</t>
    </rPh>
    <rPh sb="4" eb="6">
      <t>ギョウセイ</t>
    </rPh>
    <rPh sb="6" eb="8">
      <t>ジム</t>
    </rPh>
    <rPh sb="8" eb="10">
      <t>クミアイ</t>
    </rPh>
    <rPh sb="11" eb="13">
      <t>イッパン</t>
    </rPh>
    <rPh sb="13" eb="15">
      <t>カイケイ</t>
    </rPh>
    <phoneticPr fontId="2"/>
  </si>
  <si>
    <t>中讃広域行政事務組合（仲善クリーンセンター特別会計）</t>
    <rPh sb="0" eb="2">
      <t>チュウサン</t>
    </rPh>
    <rPh sb="2" eb="4">
      <t>コウイキ</t>
    </rPh>
    <rPh sb="4" eb="6">
      <t>ギョウセイ</t>
    </rPh>
    <rPh sb="6" eb="8">
      <t>ジム</t>
    </rPh>
    <rPh sb="8" eb="10">
      <t>クミアイ</t>
    </rPh>
    <rPh sb="11" eb="12">
      <t>ナカ</t>
    </rPh>
    <rPh sb="12" eb="13">
      <t>ゼン</t>
    </rPh>
    <rPh sb="21" eb="23">
      <t>トクベツ</t>
    </rPh>
    <rPh sb="23" eb="25">
      <t>カイケイ</t>
    </rPh>
    <phoneticPr fontId="2"/>
  </si>
  <si>
    <t>中讃広域行政事務組合（クリントピア丸亀特別会計）</t>
    <rPh sb="0" eb="2">
      <t>チュウサン</t>
    </rPh>
    <rPh sb="2" eb="4">
      <t>コウイキ</t>
    </rPh>
    <rPh sb="4" eb="6">
      <t>ギョウセイ</t>
    </rPh>
    <rPh sb="6" eb="8">
      <t>ジム</t>
    </rPh>
    <rPh sb="8" eb="10">
      <t>クミアイ</t>
    </rPh>
    <rPh sb="17" eb="19">
      <t>マルガメ</t>
    </rPh>
    <rPh sb="19" eb="21">
      <t>トクベツ</t>
    </rPh>
    <rPh sb="21" eb="23">
      <t>カイケイ</t>
    </rPh>
    <phoneticPr fontId="2"/>
  </si>
  <si>
    <t>中讃広域行政事務組合（瀬戸グリーンセンター特別会計）</t>
    <rPh sb="0" eb="2">
      <t>チュウサン</t>
    </rPh>
    <rPh sb="2" eb="4">
      <t>コウイキ</t>
    </rPh>
    <rPh sb="4" eb="6">
      <t>ギョウセイ</t>
    </rPh>
    <rPh sb="6" eb="8">
      <t>ジム</t>
    </rPh>
    <rPh sb="8" eb="10">
      <t>クミアイ</t>
    </rPh>
    <rPh sb="11" eb="13">
      <t>セト</t>
    </rPh>
    <rPh sb="21" eb="23">
      <t>トクベツ</t>
    </rPh>
    <rPh sb="23" eb="25">
      <t>カイケイ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</si>
  <si>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</si>
  <si>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</si>
  <si>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</si>
  <si>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</si>
  <si>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3">
      <t>コウギョウ</t>
    </rPh>
    <rPh sb="13" eb="14">
      <t>ヨウ</t>
    </rPh>
    <rPh sb="14" eb="16">
      <t>スイドウ</t>
    </rPh>
    <rPh sb="16" eb="18">
      <t>ジギョウ</t>
    </rPh>
    <rPh sb="18" eb="20">
      <t>カイケイ</t>
    </rPh>
    <phoneticPr fontId="2"/>
  </si>
  <si>
    <t>（公財）多度津町文化体育振興事業団</t>
    <rPh sb="1" eb="2">
      <t>コウ</t>
    </rPh>
    <rPh sb="2" eb="3">
      <t>ザイ</t>
    </rPh>
    <rPh sb="4" eb="8">
      <t>タドツチョウ</t>
    </rPh>
    <rPh sb="8" eb="10">
      <t>ブンカ</t>
    </rPh>
    <rPh sb="10" eb="12">
      <t>タイイク</t>
    </rPh>
    <rPh sb="12" eb="14">
      <t>シンコウ</t>
    </rPh>
    <rPh sb="14" eb="17">
      <t>ジギョウダン</t>
    </rPh>
    <phoneticPr fontId="2"/>
  </si>
  <si>
    <t>多度津町土地開発公社</t>
    <rPh sb="0" eb="4">
      <t>タドツチョウ</t>
    </rPh>
    <rPh sb="4" eb="6">
      <t>トチ</t>
    </rPh>
    <rPh sb="6" eb="8">
      <t>カイハツ</t>
    </rPh>
    <rPh sb="8" eb="10">
      <t>コウシャ</t>
    </rPh>
    <phoneticPr fontId="2"/>
  </si>
  <si>
    <t>法適用企業</t>
    <rPh sb="0" eb="3">
      <t>ホウテキヨウ</t>
    </rPh>
    <rPh sb="3" eb="5">
      <t>キギョウ</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</si>
  <si>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</si>
  <si>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</si>
  <si>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</si>
  <si>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</si>
  <si>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</si>
  <si>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</si>
  <si>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類似団体と比較して、将来負担比率・実質公債費比率ともに高い水準となっています。
　将来負担比率については、近年の更新投資による起債残高の上昇とともに、下水道事業や土地開発公社における一般会計負担額が多額であることが要因となっています。
　一般会計のみだけでなく、特別会計や第３セクター等の経営状況も考慮しながら財政運営を行っていく必要があります。
　また、実質公債費費率については、近年の更新投資に係る起債の償還が開始するため、数年は上昇傾向で考えています。今後は、地方債の借入と償還のバランスを考慮しながら、なるべく上昇しないように検討していく必要があります。</t>
    <rPh sb="1" eb="3">
      <t>ルイジ</t>
    </rPh>
    <rPh sb="3" eb="5">
      <t>ダンタイ</t>
    </rPh>
    <rPh sb="6" eb="8">
      <t>ヒカク</t>
    </rPh>
    <rPh sb="11" eb="13">
      <t>ショウライ</t>
    </rPh>
    <rPh sb="13" eb="15">
      <t>フタン</t>
    </rPh>
    <rPh sb="15" eb="17">
      <t>ヒリツ</t>
    </rPh>
    <rPh sb="18" eb="20">
      <t>ジッシツ</t>
    </rPh>
    <rPh sb="20" eb="23">
      <t>コウサイヒ</t>
    </rPh>
    <rPh sb="23" eb="25">
      <t>ヒリツ</t>
    </rPh>
    <rPh sb="28" eb="29">
      <t>タカ</t>
    </rPh>
    <rPh sb="30" eb="32">
      <t>スイジュン</t>
    </rPh>
    <rPh sb="42" eb="44">
      <t>ショウライ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</si>
  <si>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</si>
  <si>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</si>
  <si>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</si>
  <si>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将来負担比率は、依然として非常に高い水準にある一方で、有形固定資産減価償却率は類似団体よりも低い水準となっています。
　令和５年度は、公債費が減少したことに加え、令和４年度までに新庁舎整備事業等の大型事業が完了し、新たな投資が少なかったので、借入金額が償還金額を下回ったため、将来負担比率が減少し、有形固定資産減価償却率は増加することとなりました。
　今後は、地方債の借入と償還のバランスを考慮するとともに、財政調整基金等の積み増し等も実施することにより将来負担比率の改善に努める必要があります。</t>
    <rPh sb="1" eb="3">
      <t>ショウライ</t>
    </rPh>
    <rPh sb="3" eb="7">
      <t>フタンヒリツ</t>
    </rPh>
    <rPh sb="9" eb="11">
      <t>イゼン</t>
    </rPh>
    <rPh sb="14" eb="16">
      <t>ヒジョウ</t>
    </rPh>
    <rPh sb="17" eb="18">
      <t>タカ</t>
    </rPh>
    <rPh sb="19" eb="21">
      <t>スイジュン</t>
    </rPh>
    <rPh sb="24" eb="26">
      <t>イッポウ</t>
    </rPh>
    <rPh sb="28" eb="30">
      <t>ユウケイ</t>
    </rPh>
    <rPh sb="30" eb="32">
      <t>コテイ</t>
    </rPh>
    <rPh sb="32" eb="34">
      <t>シサン</t>
    </rPh>
    <rPh sb="34" eb="39">
      <t>ゲンカショウキャクリツ</t>
    </rPh>
    <rPh sb="40" eb="44">
      <t>ルイジダンタイ</t>
    </rPh>
    <rPh sb="47" eb="48">
      <t>ヒク</t>
    </rPh>
    <rPh sb="49" eb="51">
      <t>スイジュン</t>
    </rPh>
    <rPh sb="61" eb="63">
      <t>レイワ</t>
    </rPh>
    <rPh sb="64" eb="66">
      <t>ネンド</t>
    </rPh>
    <rPh sb="68" eb="71">
      <t>コウサイヒ</t>
    </rPh>
    <rPh sb="72" eb="74">
      <t>ゲンショウ</t>
    </rPh>
    <rPh sb="79" eb="80">
      <t>クワ</t>
    </rPh>
    <rPh sb="82" eb="84">
      <t>レイワ</t>
    </rPh>
    <rPh sb="85" eb="87">
      <t>ネンド</t>
    </rPh>
    <rPh sb="177" eb="179">
      <t>コンゴ</t>
    </rPh>
    <rPh sb="181" eb="184">
      <t>チホウサイ</t>
    </rPh>
    <rPh sb="185" eb="187">
      <t>カリイレ</t>
    </rPh>
    <rPh sb="188" eb="190">
      <t>ショウカン</t>
    </rPh>
    <rPh sb="196" eb="198">
      <t>コウリョ</t>
    </rPh>
    <rPh sb="205" eb="207">
      <t>ザイセイ</t>
    </rPh>
    <rPh sb="207" eb="209">
      <t>チョウセイ</t>
    </rPh>
    <rPh sb="209" eb="211">
      <t>キキン</t>
    </rPh>
    <rPh sb="211" eb="212">
      <t>ナド</t>
    </rPh>
    <rPh sb="213" eb="214">
      <t>ツ</t>
    </rPh>
    <rPh sb="215" eb="216">
      <t>マ</t>
    </rPh>
    <rPh sb="217" eb="218">
      <t>ナド</t>
    </rPh>
    <rPh sb="219" eb="221">
      <t>ジッシ</t>
    </rPh>
    <rPh sb="228" eb="230">
      <t>ショウライ</t>
    </rPh>
    <rPh sb="230" eb="234">
      <t>フタンヒリツ</t>
    </rPh>
    <rPh sb="235" eb="237">
      <t>カイゼン</t>
    </rPh>
    <rPh sb="238" eb="239">
      <t>ツト</t>
    </rPh>
    <rPh sb="241" eb="243">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</si>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</sst>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C60458F-B1F3-43C0-9E7D-2EE9A6BD8A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C2A2-4D3E-ABA7-B49FDCC7D0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42404</c:v>
                </c:pt>
                <c:pt idx="1">
                  <c:v>64577</c:v>
                </c:pt>
                <c:pt idx="2">
                  <c:v>194857</c:v>
                </c:pt>
                <c:pt idx="3">
                  <c:v>59184</c:v>
                </c:pt>
                <c:pt idx="4">
                  <c:v>45313</c:v>
                </c:pt>
              </c:numCache>
            </c:numRef>
          </c:val>
          <c:smooth val="0"/>
          <c:extLst>
            <c:ext xmlns:c16="http://schemas.microsoft.com/office/drawing/2014/chart" uri="{C3380CC4-5D6E-409C-BE32-E72D297353CC}">
              <c16:uniqueId val="{00000001-C2A2-4D3E-ABA7-B49FDCC7D0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7.82</c:v>
                </c:pt>
                <c:pt idx="1">
                  <c:v>9.26</c:v>
                </c:pt>
                <c:pt idx="2">
                  <c:v>10.78</c:v>
                </c:pt>
                <c:pt idx="3">
                  <c:v>9.11</c:v>
                </c:pt>
                <c:pt idx="4">
                  <c:v>7.87</c:v>
                </c:pt>
              </c:numCache>
            </c:numRef>
          </c:val>
          <c:extLst>
            <c:ext xmlns:c16="http://schemas.microsoft.com/office/drawing/2014/chart" uri="{C3380CC4-5D6E-409C-BE32-E72D297353CC}">
              <c16:uniqueId val="{00000000-051D-4A83-B24D-A197A4DA45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29.57</c:v>
                </c:pt>
                <c:pt idx="1">
                  <c:v>24.61</c:v>
                </c:pt>
                <c:pt idx="2">
                  <c:v>20.149999999999999</c:v>
                </c:pt>
                <c:pt idx="3">
                  <c:v>21.64</c:v>
                </c:pt>
                <c:pt idx="4">
                  <c:v>20.98</c:v>
                </c:pt>
              </c:numCache>
            </c:numRef>
          </c:val>
          <c:extLst>
            <c:ext xmlns:c16="http://schemas.microsoft.com/office/drawing/2014/chart" uri="{C3380CC4-5D6E-409C-BE32-E72D297353CC}">
              <c16:uniqueId val="{00000001-051D-4A83-B24D-A197A4DA45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-8.25</c:v>
                </c:pt>
                <c:pt idx="1">
                  <c:v>-6.17</c:v>
                </c:pt>
                <c:pt idx="2">
                  <c:v>-6.57</c:v>
                </c:pt>
                <c:pt idx="3">
                  <c:v>-7.26</c:v>
                </c:pt>
                <c:pt idx="4">
                  <c:v>-6.62</c:v>
                </c:pt>
              </c:numCache>
            </c:numRef>
          </c:val>
          <c:smooth val="0"/>
          <c:extLst>
            <c:ext xmlns:c16="http://schemas.microsoft.com/office/drawing/2014/chart" uri="{C3380CC4-5D6E-409C-BE32-E72D297353CC}">
              <c16:uniqueId val="{00000002-051D-4A83-B24D-A197A4DA45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EB-4F98-B53F-B021678A1E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EB-4F98-B53F-B021678A1E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EB-4F98-B53F-B021678A1E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EB-4F98-B53F-B021678A1E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c:v>
                </c:pt>
              </c:numCache>
            </c:numRef>
          </c:val>
          <c:extLst>
            <c:ext xmlns:c16="http://schemas.microsoft.com/office/drawing/2014/chart" uri="{C3380CC4-5D6E-409C-BE32-E72D297353CC}">
              <c16:uniqueId val="{00000004-0DEB-4F98-B53F-B021678A1E0F}"/>
            </c:ext>
          </c:extLst>
        </c:ser>
        <c:ser>
          <c:idx val="5"/>
          <c:order val="5"/>
          <c:tx>
            <c:strRef>
              <c:f>データシート!$A$32</c:f>
              <c:strCache>
                <c:ptCount val="1"/>
                <c:pt idx="0">
                  <c:v>直営診療所特別会計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0.06</c:v>
                </c:pt>
                <c:pt idx="4">
                  <c:v>#N/A</c:v>
                </c:pt>
                <c:pt idx="5">
                  <c:v>0.04</c:v>
                </c:pt>
                <c:pt idx="6">
                  <c:v>#N/A</c:v>
                </c:pt>
                <c:pt idx="7">
                  <c:v>0.04</c:v>
                </c:pt>
                <c:pt idx="8">
                  <c:v>#N/A</c:v>
                </c:pt>
                <c:pt idx="9">
                  <c:v>0.06</c:v>
                </c:pt>
              </c:numCache>
            </c:numRef>
          </c:val>
          <c:extLst>
            <c:ext xmlns:c16="http://schemas.microsoft.com/office/drawing/2014/chart" uri="{C3380CC4-5D6E-409C-BE32-E72D297353CC}">
              <c16:uniqueId val="{00000005-0DEB-4F98-B53F-B021678A1E0F}"/>
            </c:ext>
          </c:extLst>
        </c:ser>
        <c:ser>
          <c:idx val="6"/>
          <c:order val="6"/>
          <c:tx>
            <c:strRef>
              <c:f>データシート!$A$33</c:f>
              <c:strCache>
                <c:ptCount val="1"/>
                <c:pt idx="0">
                  <c:v>多度津町公共下水道特別会計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0.23</c:v>
                </c:pt>
                <c:pt idx="4">
                  <c:v>#N/A</c:v>
                </c:pt>
                <c:pt idx="5">
                  <c:v>0.69</c:v>
                </c:pt>
                <c:pt idx="6">
                  <c:v>#N/A</c:v>
                </c:pt>
                <c:pt idx="7">
                  <c:v>0.28999999999999998</c:v>
                </c:pt>
                <c:pt idx="8">
                  <c:v>#N/A</c:v>
                </c:pt>
                <c:pt idx="9">
                  <c:v>1.45</c:v>
                </c:pt>
              </c:numCache>
            </c:numRef>
          </c:val>
          <c:extLst>
            <c:ext xmlns:c16="http://schemas.microsoft.com/office/drawing/2014/chart" uri="{C3380CC4-5D6E-409C-BE32-E72D297353CC}">
              <c16:uniqueId val="{00000006-0DEB-4F98-B53F-B021678A1E0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3.64</c:v>
                </c:pt>
                <c:pt idx="2">
                  <c:v>#N/A</c:v>
                </c:pt>
                <c:pt idx="3">
                  <c:v>3.29</c:v>
                </c:pt>
                <c:pt idx="4">
                  <c:v>#N/A</c:v>
                </c:pt>
                <c:pt idx="5">
                  <c:v>3.05</c:v>
                </c:pt>
                <c:pt idx="6">
                  <c:v>#N/A</c:v>
                </c:pt>
                <c:pt idx="7">
                  <c:v>3.4</c:v>
                </c:pt>
                <c:pt idx="8">
                  <c:v>#N/A</c:v>
                </c:pt>
                <c:pt idx="9">
                  <c:v>2.97</c:v>
                </c:pt>
              </c:numCache>
            </c:numRef>
          </c:val>
          <c:extLst>
            <c:ext xmlns:c16="http://schemas.microsoft.com/office/drawing/2014/chart" uri="{C3380CC4-5D6E-409C-BE32-E72D297353CC}">
              <c16:uniqueId val="{00000007-0DEB-4F98-B53F-B021678A1E0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1.49</c:v>
                </c:pt>
                <c:pt idx="2">
                  <c:v>#N/A</c:v>
                </c:pt>
                <c:pt idx="3">
                  <c:v>1.08</c:v>
                </c:pt>
                <c:pt idx="4">
                  <c:v>#N/A</c:v>
                </c:pt>
                <c:pt idx="5">
                  <c:v>1.69</c:v>
                </c:pt>
                <c:pt idx="6">
                  <c:v>#N/A</c:v>
                </c:pt>
                <c:pt idx="7">
                  <c:v>3.11</c:v>
                </c:pt>
                <c:pt idx="8">
                  <c:v>#N/A</c:v>
                </c:pt>
                <c:pt idx="9">
                  <c:v>3.22</c:v>
                </c:pt>
              </c:numCache>
            </c:numRef>
          </c:val>
          <c:extLst>
            <c:ext xmlns:c16="http://schemas.microsoft.com/office/drawing/2014/chart" uri="{C3380CC4-5D6E-409C-BE32-E72D297353CC}">
              <c16:uniqueId val="{00000008-0DEB-4F98-B53F-B021678A1E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7.81</c:v>
                </c:pt>
                <c:pt idx="2">
                  <c:v>#N/A</c:v>
                </c:pt>
                <c:pt idx="3">
                  <c:v>9.26</c:v>
                </c:pt>
                <c:pt idx="4">
                  <c:v>#N/A</c:v>
                </c:pt>
                <c:pt idx="5">
                  <c:v>10.78</c:v>
                </c:pt>
                <c:pt idx="6">
                  <c:v>#N/A</c:v>
                </c:pt>
                <c:pt idx="7">
                  <c:v>9.1</c:v>
                </c:pt>
                <c:pt idx="8">
                  <c:v>#N/A</c:v>
                </c:pt>
                <c:pt idx="9">
                  <c:v>7.87</c:v>
                </c:pt>
              </c:numCache>
            </c:numRef>
          </c:val>
          <c:extLst>
            <c:ext xmlns:c16="http://schemas.microsoft.com/office/drawing/2014/chart" uri="{C3380CC4-5D6E-409C-BE32-E72D297353CC}">
              <c16:uniqueId val="{00000009-0DEB-4F98-B53F-B021678A1E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933</c:v>
                </c:pt>
                <c:pt idx="5">
                  <c:v>960</c:v>
                </c:pt>
                <c:pt idx="8">
                  <c:v>968</c:v>
                </c:pt>
                <c:pt idx="11">
                  <c:v>986</c:v>
                </c:pt>
                <c:pt idx="14">
                  <c:v>969</c:v>
                </c:pt>
              </c:numCache>
            </c:numRef>
          </c:val>
          <c:extLst>
            <c:ext xmlns:c16="http://schemas.microsoft.com/office/drawing/2014/chart" uri="{C3380CC4-5D6E-409C-BE32-E72D297353CC}">
              <c16:uniqueId val="{00000000-209B-45CE-8D55-0F68788E86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1-209B-45CE-8D55-0F68788E86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18</c:v>
                </c:pt>
                <c:pt idx="6">
                  <c:v>19</c:v>
                </c:pt>
                <c:pt idx="9">
                  <c:v>38</c:v>
                </c:pt>
                <c:pt idx="12">
                  <c:v>56</c:v>
                </c:pt>
              </c:numCache>
            </c:numRef>
          </c:val>
          <c:extLst>
            <c:ext xmlns:c16="http://schemas.microsoft.com/office/drawing/2014/chart" uri="{C3380CC4-5D6E-409C-BE32-E72D297353CC}">
              <c16:uniqueId val="{00000002-209B-45CE-8D55-0F68788E86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120</c:v>
                </c:pt>
                <c:pt idx="3">
                  <c:v>120</c:v>
                </c:pt>
                <c:pt idx="6">
                  <c:v>126</c:v>
                </c:pt>
                <c:pt idx="9">
                  <c:v>106</c:v>
                </c:pt>
                <c:pt idx="12">
                  <c:v>121</c:v>
                </c:pt>
              </c:numCache>
            </c:numRef>
          </c:val>
          <c:extLst>
            <c:ext xmlns:c16="http://schemas.microsoft.com/office/drawing/2014/chart" uri="{C3380CC4-5D6E-409C-BE32-E72D297353CC}">
              <c16:uniqueId val="{00000003-209B-45CE-8D55-0F68788E86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409</c:v>
                </c:pt>
                <c:pt idx="3">
                  <c:v>375</c:v>
                </c:pt>
                <c:pt idx="6">
                  <c:v>376</c:v>
                </c:pt>
                <c:pt idx="9">
                  <c:v>353</c:v>
                </c:pt>
                <c:pt idx="12">
                  <c:v>407</c:v>
                </c:pt>
              </c:numCache>
            </c:numRef>
          </c:val>
          <c:extLst>
            <c:ext xmlns:c16="http://schemas.microsoft.com/office/drawing/2014/chart" uri="{C3380CC4-5D6E-409C-BE32-E72D297353CC}">
              <c16:uniqueId val="{00000004-209B-45CE-8D55-0F68788E86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9B-45CE-8D55-0F68788E86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9B-45CE-8D55-0F68788E86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965</c:v>
                </c:pt>
                <c:pt idx="3">
                  <c:v>985</c:v>
                </c:pt>
                <c:pt idx="6">
                  <c:v>1011</c:v>
                </c:pt>
                <c:pt idx="9">
                  <c:v>1042</c:v>
                </c:pt>
                <c:pt idx="12">
                  <c:v>1041</c:v>
                </c:pt>
              </c:numCache>
            </c:numRef>
          </c:val>
          <c:extLst>
            <c:ext xmlns:c16="http://schemas.microsoft.com/office/drawing/2014/chart" uri="{C3380CC4-5D6E-409C-BE32-E72D297353CC}">
              <c16:uniqueId val="{00000007-209B-45CE-8D55-0F68788E86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570</c:v>
                </c:pt>
                <c:pt idx="2">
                  <c:v>#N/A</c:v>
                </c:pt>
                <c:pt idx="3">
                  <c:v>#N/A</c:v>
                </c:pt>
                <c:pt idx="4">
                  <c:v>538</c:v>
                </c:pt>
                <c:pt idx="5">
                  <c:v>#N/A</c:v>
                </c:pt>
                <c:pt idx="6">
                  <c:v>#N/A</c:v>
                </c:pt>
                <c:pt idx="7">
                  <c:v>567</c:v>
                </c:pt>
                <c:pt idx="8">
                  <c:v>#N/A</c:v>
                </c:pt>
                <c:pt idx="9">
                  <c:v>#N/A</c:v>
                </c:pt>
                <c:pt idx="10">
                  <c:v>553</c:v>
                </c:pt>
                <c:pt idx="11">
                  <c:v>#N/A</c:v>
                </c:pt>
                <c:pt idx="12">
                  <c:v>#N/A</c:v>
                </c:pt>
                <c:pt idx="13">
                  <c:v>656</c:v>
                </c:pt>
                <c:pt idx="14">
                  <c:v>#N/A</c:v>
                </c:pt>
              </c:numCache>
            </c:numRef>
          </c:val>
          <c:smooth val="0"/>
          <c:extLst>
            <c:ext xmlns:c16="http://schemas.microsoft.com/office/drawing/2014/chart" uri="{C3380CC4-5D6E-409C-BE32-E72D297353CC}">
              <c16:uniqueId val="{00000008-209B-45CE-8D55-0F68788E86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11413</c:v>
                </c:pt>
                <c:pt idx="5">
                  <c:v>11259</c:v>
                </c:pt>
                <c:pt idx="8">
                  <c:v>11942</c:v>
                </c:pt>
                <c:pt idx="11">
                  <c:v>11398</c:v>
                </c:pt>
                <c:pt idx="14">
                  <c:v>10766</c:v>
                </c:pt>
              </c:numCache>
            </c:numRef>
          </c:val>
          <c:extLst>
            <c:ext xmlns:c16="http://schemas.microsoft.com/office/drawing/2014/chart" uri="{C3380CC4-5D6E-409C-BE32-E72D297353CC}">
              <c16:uniqueId val="{00000000-79A4-4C49-9656-380EF10F05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913</c:v>
                </c:pt>
                <c:pt idx="5">
                  <c:v>860</c:v>
                </c:pt>
                <c:pt idx="8">
                  <c:v>794</c:v>
                </c:pt>
                <c:pt idx="11">
                  <c:v>743</c:v>
                </c:pt>
                <c:pt idx="14">
                  <c:v>702</c:v>
                </c:pt>
              </c:numCache>
            </c:numRef>
          </c:val>
          <c:extLst>
            <c:ext xmlns:c16="http://schemas.microsoft.com/office/drawing/2014/chart" uri="{C3380CC4-5D6E-409C-BE32-E72D297353CC}">
              <c16:uniqueId val="{00000001-79A4-4C49-9656-380EF10F05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2582</c:v>
                </c:pt>
                <c:pt idx="5">
                  <c:v>2414</c:v>
                </c:pt>
                <c:pt idx="8">
                  <c:v>2172</c:v>
                </c:pt>
                <c:pt idx="11">
                  <c:v>2278</c:v>
                </c:pt>
                <c:pt idx="14">
                  <c:v>2387</c:v>
                </c:pt>
              </c:numCache>
            </c:numRef>
          </c:val>
          <c:extLst>
            <c:ext xmlns:c16="http://schemas.microsoft.com/office/drawing/2014/chart" uri="{C3380CC4-5D6E-409C-BE32-E72D297353CC}">
              <c16:uniqueId val="{00000002-79A4-4C49-9656-380EF10F05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A4-4C49-9656-380EF10F05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A4-4C49-9656-380EF10F05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1033</c:v>
                </c:pt>
                <c:pt idx="3">
                  <c:v>924</c:v>
                </c:pt>
                <c:pt idx="6">
                  <c:v>816</c:v>
                </c:pt>
                <c:pt idx="9">
                  <c:v>707</c:v>
                </c:pt>
                <c:pt idx="12">
                  <c:v>598</c:v>
                </c:pt>
              </c:numCache>
            </c:numRef>
          </c:val>
          <c:extLst>
            <c:ext xmlns:c16="http://schemas.microsoft.com/office/drawing/2014/chart" uri="{C3380CC4-5D6E-409C-BE32-E72D297353CC}">
              <c16:uniqueId val="{00000005-79A4-4C49-9656-380EF10F05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1332</c:v>
                </c:pt>
                <c:pt idx="3">
                  <c:v>1307</c:v>
                </c:pt>
                <c:pt idx="6">
                  <c:v>1258</c:v>
                </c:pt>
                <c:pt idx="9">
                  <c:v>1153</c:v>
                </c:pt>
                <c:pt idx="12">
                  <c:v>1121</c:v>
                </c:pt>
              </c:numCache>
            </c:numRef>
          </c:val>
          <c:extLst>
            <c:ext xmlns:c16="http://schemas.microsoft.com/office/drawing/2014/chart" uri="{C3380CC4-5D6E-409C-BE32-E72D297353CC}">
              <c16:uniqueId val="{00000006-79A4-4C49-9656-380EF10F05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1008</c:v>
                </c:pt>
                <c:pt idx="3">
                  <c:v>959</c:v>
                </c:pt>
                <c:pt idx="6">
                  <c:v>953</c:v>
                </c:pt>
                <c:pt idx="9">
                  <c:v>787</c:v>
                </c:pt>
                <c:pt idx="12">
                  <c:v>692</c:v>
                </c:pt>
              </c:numCache>
            </c:numRef>
          </c:val>
          <c:extLst>
            <c:ext xmlns:c16="http://schemas.microsoft.com/office/drawing/2014/chart" uri="{C3380CC4-5D6E-409C-BE32-E72D297353CC}">
              <c16:uniqueId val="{00000007-79A4-4C49-9656-380EF10F05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5431</c:v>
                </c:pt>
                <c:pt idx="3">
                  <c:v>5212</c:v>
                </c:pt>
                <c:pt idx="6">
                  <c:v>5138</c:v>
                </c:pt>
                <c:pt idx="9">
                  <c:v>4632</c:v>
                </c:pt>
                <c:pt idx="12">
                  <c:v>4830</c:v>
                </c:pt>
              </c:numCache>
            </c:numRef>
          </c:val>
          <c:extLst>
            <c:ext xmlns:c16="http://schemas.microsoft.com/office/drawing/2014/chart" uri="{C3380CC4-5D6E-409C-BE32-E72D297353CC}">
              <c16:uniqueId val="{00000008-79A4-4C49-9656-380EF10F05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685</c:v>
                </c:pt>
                <c:pt idx="3">
                  <c:v>692</c:v>
                </c:pt>
                <c:pt idx="6">
                  <c:v>674</c:v>
                </c:pt>
                <c:pt idx="9">
                  <c:v>636</c:v>
                </c:pt>
                <c:pt idx="12">
                  <c:v>581</c:v>
                </c:pt>
              </c:numCache>
            </c:numRef>
          </c:val>
          <c:extLst>
            <c:ext xmlns:c16="http://schemas.microsoft.com/office/drawing/2014/chart" uri="{C3380CC4-5D6E-409C-BE32-E72D297353CC}">
              <c16:uniqueId val="{00000009-79A4-4C49-9656-380EF10F05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12320</c:v>
                </c:pt>
                <c:pt idx="3">
                  <c:v>12538</c:v>
                </c:pt>
                <c:pt idx="6">
                  <c:v>15176</c:v>
                </c:pt>
                <c:pt idx="9">
                  <c:v>14826</c:v>
                </c:pt>
                <c:pt idx="12">
                  <c:v>14308</c:v>
                </c:pt>
              </c:numCache>
            </c:numRef>
          </c:val>
          <c:extLst>
            <c:ext xmlns:c16="http://schemas.microsoft.com/office/drawing/2014/chart" uri="{C3380CC4-5D6E-409C-BE32-E72D297353CC}">
              <c16:uniqueId val="{0000000A-79A4-4C49-9656-380EF10F05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6900</c:v>
                </c:pt>
                <c:pt idx="2">
                  <c:v>#N/A</c:v>
                </c:pt>
                <c:pt idx="3">
                  <c:v>#N/A</c:v>
                </c:pt>
                <c:pt idx="4">
                  <c:v>7098</c:v>
                </c:pt>
                <c:pt idx="5">
                  <c:v>#N/A</c:v>
                </c:pt>
                <c:pt idx="6">
                  <c:v>#N/A</c:v>
                </c:pt>
                <c:pt idx="7">
                  <c:v>9106</c:v>
                </c:pt>
                <c:pt idx="8">
                  <c:v>#N/A</c:v>
                </c:pt>
                <c:pt idx="9">
                  <c:v>#N/A</c:v>
                </c:pt>
                <c:pt idx="10">
                  <c:v>8321</c:v>
                </c:pt>
                <c:pt idx="11">
                  <c:v>#N/A</c:v>
                </c:pt>
                <c:pt idx="12">
                  <c:v>#N/A</c:v>
                </c:pt>
                <c:pt idx="13">
                  <c:v>8275</c:v>
                </c:pt>
                <c:pt idx="14">
                  <c:v>#N/A</c:v>
                </c:pt>
              </c:numCache>
            </c:numRef>
          </c:val>
          <c:smooth val="0"/>
          <c:extLst>
            <c:ext xmlns:c16="http://schemas.microsoft.com/office/drawing/2014/chart" uri="{C3380CC4-5D6E-409C-BE32-E72D297353CC}">
              <c16:uniqueId val="{0000000B-79A4-4C49-9656-380EF10F05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1187</c:v>
                </c:pt>
                <c:pt idx="1">
                  <c:v>1237</c:v>
                </c:pt>
                <c:pt idx="2">
                  <c:v>1217</c:v>
                </c:pt>
              </c:numCache>
            </c:numRef>
          </c:val>
          <c:extLst>
            <c:ext xmlns:c16="http://schemas.microsoft.com/office/drawing/2014/chart" uri="{C3380CC4-5D6E-409C-BE32-E72D297353CC}">
              <c16:uniqueId val="{00000000-28B1-443C-8A59-B4070DDD83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131</c:v>
                </c:pt>
                <c:pt idx="1">
                  <c:v>131</c:v>
                </c:pt>
                <c:pt idx="2">
                  <c:v>161</c:v>
                </c:pt>
              </c:numCache>
            </c:numRef>
          </c:val>
          <c:extLst>
            <c:ext xmlns:c16="http://schemas.microsoft.com/office/drawing/2014/chart" uri="{C3380CC4-5D6E-409C-BE32-E72D297353CC}">
              <c16:uniqueId val="{00000001-28B1-443C-8A59-B4070DDD83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c:v>
                </c:pt>
                <c:pt idx="1">
                  <c:v>196</c:v>
                </c:pt>
                <c:pt idx="2">
                  <c:v>249</c:v>
                </c:pt>
              </c:numCache>
            </c:numRef>
          </c:val>
          <c:extLst>
            <c:ext xmlns:c16="http://schemas.microsoft.com/office/drawing/2014/chart" uri="{C3380CC4-5D6E-409C-BE32-E72D297353CC}">
              <c16:uniqueId val="{00000002-28B1-443C-8A59-B4070DDD83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926006832737147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{B4C91549-975D-4AD2-82FC-7927D1B96230}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A9-4CD5-A5BE-7F704ADC78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{240A54D3-C887-46B6-B10E-E804DFB89643}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A9-4CD5-A5BE-7F704ADC78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{8F50E6DF-1BF1-4FFC-9412-E178736533FE}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A9-4CD5-A5BE-7F704ADC78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{6C5682BD-B058-4702-A6F7-4D5011765A78}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A9-4CD5-A5BE-7F704ADC78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{4F436CE9-F334-41A6-AC3D-CF046DCCE810}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A9-4CD5-A5BE-7F704ADC78B1}"/>
                </c:ext>
              </c:extLst>
            </c:dLbl>
            <c:dLbl>
              <c:idx val="8"/>
              <c:layout>
                <c:manualLayout>
                  <c:x val="-3.910549446773117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{ADF0AAA7-900F-4D7B-86FB-32DDF3A87BED}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A9-4CD5-A5BE-7F704ADC78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{F10C4678-C794-4D24-B66D-28112508F5F4}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A9-4CD5-A5BE-7F704ADC78B1}"/>
                </c:ext>
              </c:extLst>
            </c:dLbl>
            <c:dLbl>
              <c:idx val="24"/>
              <c:layout>
                <c:manualLayout>
                  <c:x val="-3.1359255137876567E-2"/>
                  <c:y val="-5.150669379209263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{09E4691E-2546-4A6D-9B72-48A9D5AABFC8}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A9-4CD5-A5BE-7F704ADC78B1}"/>
                </c:ext>
              </c:extLst>
            </c:dLbl>
            <c:dLbl>
              <c:idx val="32"/>
              <c:layout>
                <c:manualLayout>
                  <c:x val="-3.2672246162591886E-2"/>
                  <c:y val="-7.797139041963781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{18482FB1-B98C-4D56-B111-E31CF8C04507}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A9-4CD5-A5BE-7F704ADC78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57.3</c:v>
                </c:pt>
                <c:pt idx="16">
                  <c:v>52.6</c:v>
                </c:pt>
                <c:pt idx="24">
                  <c:v>53.5</c:v>
                </c:pt>
                <c:pt idx="32">
                  <c:v>54.1</c:v>
                </c:pt>
              </c:numCache>
            </c:numRef>
          </c:xVal>
          <c:yVal>
            <c:numRef>
              <c:f>公会計指標分析・財政指標組合せ分析表!$BP$51:$DC$51</c:f>
              <c:numCache>
                <c:formatCode>#,##0.0;"▲ "#,##0.0</c:formatCode>
                <c:ptCount val="40"/>
                <c:pt idx="0">
                  <c:v>152.69999999999999</c:v>
                </c:pt>
                <c:pt idx="8">
                  <c:v>149.4</c:v>
                </c:pt>
                <c:pt idx="16">
                  <c:v>182.4</c:v>
                </c:pt>
                <c:pt idx="24">
                  <c:v>173.1</c:v>
                </c:pt>
                <c:pt idx="32">
                  <c:v>169</c:v>
                </c:pt>
              </c:numCache>
            </c:numRef>
          </c:yVal>
          <c:smooth val="0"/>
          <c:extLst>
            <c:ext xmlns:c16="http://schemas.microsoft.com/office/drawing/2014/chart" uri="{C3380CC4-5D6E-409C-BE32-E72D297353CC}">
              <c16:uniqueId val="{00000009-CEA9-4CD5-A5BE-7F704ADC78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{5AFE89E3-A058-4499-BFFF-B2F8C325137C}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A9-4CD5-A5BE-7F704ADC78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{A4378E7A-D85C-4A50-920A-56160A3248AD}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A9-4CD5-A5BE-7F704ADC78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{C4668AC0-39B0-4E8D-ABDB-F084D942B945}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A9-4CD5-A5BE-7F704ADC78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{580790DF-CB4A-4B80-9432-5C4A59DB50F6}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A9-4CD5-A5BE-7F704ADC78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{8803BE14-9A12-4A0A-8CE7-D42BFA00EEC3}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A9-4CD5-A5BE-7F704ADC78B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{A0BAAD34-8170-45CE-80D0-652ABCA172E2}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A9-4CD5-A5BE-7F704ADC78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{D6FD5504-8FA8-47F6-A696-159ADFEB0752}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A9-4CD5-A5BE-7F704ADC78B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{E6F4CB6E-A059-405D-AA10-86BA489BB8BC}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A9-4CD5-A5BE-7F704ADC78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{C4F62F05-096A-4784-8127-93AAA11C7876}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A9-4CD5-A5BE-7F704ADC78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CEA9-4CD5-A5BE-7F704ADC78B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{15359C17-88E4-4A26-A2B8-0C1402190200}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3CC-4A58-931C-ED4EF3E8E3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{DB6680BF-ED69-42F3-AF22-CF1B8CE61265}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CC-4A58-931C-ED4EF3E8E3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{0B6E51FC-C0A5-4718-9C29-DE75D6421636}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CC-4A58-931C-ED4EF3E8E3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{E314B2E4-4D93-4425-9C93-BE760699D0CF}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CC-4A58-931C-ED4EF3E8E3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{4778234F-4B1F-4952-88D8-D92101F4C9F4}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CC-4A58-931C-ED4EF3E8E3B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{29F0F9AC-8072-4EDF-B240-9BB433DDF928}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3CC-4A58-931C-ED4EF3E8E3B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{AC8B88BA-090A-401C-A687-FA1BE765939E}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3CC-4A58-931C-ED4EF3E8E3B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{A4C98FB6-8E4F-4A88-A7CD-C5120A6FB03C}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3CC-4A58-931C-ED4EF3E8E3B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{BDFC62B2-F04D-460D-8CD4-67D980FDD3C9}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3CC-4A58-931C-ED4EF3E8E3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11.5</c:v>
                </c:pt>
                <c:pt idx="16">
                  <c:v>11.7</c:v>
                </c:pt>
                <c:pt idx="24">
                  <c:v>11.3</c:v>
                </c:pt>
                <c:pt idx="32">
                  <c:v>12</c:v>
                </c:pt>
              </c:numCache>
            </c:numRef>
          </c:xVal>
          <c:yVal>
            <c:numRef>
              <c:f>公会計指標分析・財政指標組合せ分析表!$BP$73:$DC$73</c:f>
              <c:numCache>
                <c:formatCode>#,##0.0;"▲ "#,##0.0</c:formatCode>
                <c:ptCount val="40"/>
                <c:pt idx="0">
                  <c:v>152.69999999999999</c:v>
                </c:pt>
                <c:pt idx="8">
                  <c:v>149.4</c:v>
                </c:pt>
                <c:pt idx="16">
                  <c:v>182.4</c:v>
                </c:pt>
                <c:pt idx="24">
                  <c:v>173.1</c:v>
                </c:pt>
                <c:pt idx="32">
                  <c:v>169</c:v>
                </c:pt>
              </c:numCache>
            </c:numRef>
          </c:yVal>
          <c:smooth val="0"/>
          <c:extLst>
            <c:ext xmlns:c16="http://schemas.microsoft.com/office/drawing/2014/chart" uri="{C3380CC4-5D6E-409C-BE32-E72D297353CC}">
              <c16:uniqueId val="{00000009-33CC-4A58-931C-ED4EF3E8E3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607915437561592E-2"/>
                  <c:y val="-5.970209061262123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{67BC9765-F805-47FB-BF2F-40F850ED75F4}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3CC-4A58-931C-ED4EF3E8E3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{DB47F4B0-0AE0-4590-A3FB-6F61B4191B76}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CC-4A58-931C-ED4EF3E8E3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{A96E91D8-E153-4816-AE5F-64AF28D82126}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CC-4A58-931C-ED4EF3E8E3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{07ADD15B-AE28-4191-B8B2-76752A322328}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CC-4A58-931C-ED4EF3E8E3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{374B3D4A-6955-45BB-834F-0F7A53E2B1F1}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CC-4A58-931C-ED4EF3E8E3B1}"/>
                </c:ext>
              </c:extLst>
            </c:dLbl>
            <c:dLbl>
              <c:idx val="8"/>
              <c:layout>
                <c:manualLayout>
                  <c:x val="-4.4905057365901176E-2"/>
                  <c:y val="-4.938465258403446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{5163B8E1-D47F-477D-914E-A2655FF2FFA9}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3CC-4A58-931C-ED4EF3E8E3B1}"/>
                </c:ext>
              </c:extLst>
            </c:dLbl>
            <c:dLbl>
              <c:idx val="16"/>
              <c:layout>
                <c:manualLayout>
                  <c:x val="-1.8235628084249993E-2"/>
                  <c:y val="-7.351324433679680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{DDB4E485-10DB-4CE4-B6A9-D0682A297992}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3CC-4A58-931C-ED4EF3E8E3B1}"/>
                </c:ext>
              </c:extLst>
            </c:dLbl>
            <c:dLbl>
              <c:idx val="24"/>
              <c:layout>
                <c:manualLayout>
                  <c:x val="-3.1570342725075584E-2"/>
                  <c:y val="-6.43520443425506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{6FDAAA56-94F0-4566-9A97-492647BA2B54}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3CC-4A58-931C-ED4EF3E8E3B1}"/>
                </c:ext>
              </c:extLst>
            </c:dLbl>
            <c:dLbl>
              <c:idx val="32"/>
              <c:layout>
                <c:manualLayout>
                  <c:x val="-2.3532770012589712E-2"/>
                  <c:y val="-6.513120356296667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{4F8BA379-0185-4AB4-BD16-44BD20056465}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3CC-4A58-931C-ED4EF3E8E3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33CC-4A58-931C-ED4EF3E8E3B1}"/>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実質公債費比率は、令和元年度と比較すると</a:t>
          </a:r>
          <a:r>
            <a:rPr kumimoji="1" lang="en-US" altLang="ja-JP" sz="1250">
              <a:latin typeface="ＭＳ ゴシック" pitchFamily="49" charset="-128"/>
              <a:ea typeface="ＭＳ ゴシック" pitchFamily="49" charset="-128"/>
            </a:rPr>
            <a:t>1.5</a:t>
          </a:r>
          <a:r>
            <a:rPr kumimoji="1" lang="ja-JP" altLang="en-US" sz="1250">
              <a:latin typeface="ＭＳ ゴシック" pitchFamily="49" charset="-128"/>
              <a:ea typeface="ＭＳ ゴシック" pitchFamily="49" charset="-128"/>
            </a:rPr>
            <a:t>ポイント増加している。これは元利償還金等に対する支出額が増加したことに加え、元利償還金に充てられる特定財源が減少したことによるものである。</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元利償還金については、平成</a:t>
          </a:r>
          <a:r>
            <a:rPr kumimoji="1" lang="en-US" altLang="ja-JP" sz="1250">
              <a:latin typeface="ＭＳ ゴシック" pitchFamily="49" charset="-128"/>
              <a:ea typeface="ＭＳ ゴシック" pitchFamily="49" charset="-128"/>
            </a:rPr>
            <a:t>25</a:t>
          </a:r>
          <a:r>
            <a:rPr kumimoji="1" lang="ja-JP" altLang="en-US" sz="1250">
              <a:latin typeface="ＭＳ ゴシック" pitchFamily="49" charset="-128"/>
              <a:ea typeface="ＭＳ ゴシック" pitchFamily="49" charset="-128"/>
            </a:rPr>
            <a:t>年度から令和</a:t>
          </a:r>
          <a:r>
            <a:rPr kumimoji="1" lang="en-US" altLang="ja-JP" sz="1250">
              <a:latin typeface="ＭＳ ゴシック" pitchFamily="49" charset="-128"/>
              <a:ea typeface="ＭＳ ゴシック" pitchFamily="49" charset="-128"/>
            </a:rPr>
            <a:t>3</a:t>
          </a:r>
          <a:r>
            <a:rPr kumimoji="1" lang="ja-JP" altLang="en-US" sz="1250">
              <a:latin typeface="ＭＳ ゴシック" pitchFamily="49" charset="-128"/>
              <a:ea typeface="ＭＳ ゴシック" pitchFamily="49" charset="-128"/>
            </a:rPr>
            <a:t>年度にかけて、防災対策に係る大型普通建設事業を実施するために、多額の町債を発行しており、順次、元金償還が開始されることから今後更に増加していくと見込んでいる。</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今後は、これ以上、将来の公債費が増加しないよう、町債の新規発行の抑制を図り、町債に大きく依存することのない財政運営に努める。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年度の将来負担比率は</a:t>
          </a:r>
          <a:r>
            <a:rPr kumimoji="1" lang="en-US" altLang="ja-JP" sz="1300">
              <a:latin typeface="ＭＳ ゴシック" pitchFamily="49" charset="-128"/>
              <a:ea typeface="ＭＳ ゴシック" pitchFamily="49" charset="-128"/>
            </a:rPr>
            <a:t>169.0%</a:t>
          </a:r>
          <a:r>
            <a:rPr kumimoji="1" lang="ja-JP" altLang="en-US" sz="1300">
              <a:latin typeface="ＭＳ ゴシック" pitchFamily="49" charset="-128"/>
              <a:ea typeface="ＭＳ ゴシック" pitchFamily="49" charset="-128"/>
            </a:rPr>
            <a:t>で、令和元年度と比較すると</a:t>
          </a:r>
          <a:r>
            <a:rPr kumimoji="1" lang="en-US" altLang="ja-JP" sz="1300">
              <a:latin typeface="ＭＳ ゴシック" pitchFamily="49" charset="-128"/>
              <a:ea typeface="ＭＳ ゴシック" pitchFamily="49" charset="-128"/>
            </a:rPr>
            <a:t>16.3</a:t>
          </a:r>
          <a:r>
            <a:rPr kumimoji="1" lang="ja-JP" altLang="en-US" sz="1300">
              <a:latin typeface="ＭＳ ゴシック" pitchFamily="49" charset="-128"/>
              <a:ea typeface="ＭＳ ゴシック" pitchFamily="49" charset="-128"/>
            </a:rPr>
            <a:t>％上昇しており、全国的に見ても非常に高い水準である。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年度は、充当可能財源等が基準財政需要額算入見込額が減少したことにより減少したが、一般会計に係る地方債現在高及び債務負担行為に基づく支出予定額が減少したことなどから令和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年度に比べ将来負担比率は低下した。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年度の将来負担比率は、一般会計等に係る地方債の現在高の減少により減少する見込みであり、令和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年度以降も引き続き減少させるよう、町債の新規発行の抑制や基金の復元等を行い、指標の改善に努める。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香川県多度津町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基金全体としては、財政調整基金の取崩額以上に各種基金の積立を行ったことにより、前年度より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今後は、新規事業の抑制や既存事業の見直しなどにより、近年減少傾向にある財政調整基金の復元に努めるとともに、特定目的基金の適切な積立に努める。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：高校生及び大学生等に対する奨学金事業に必要な財源を確保する。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：学校教育施設等の整備に要する経費の財源に充てる。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旧合田家住宅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島屋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保全活用事業基金　：旧合田家住宅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島屋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の保全活用事業の実施のため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将来の教育施設やタブレットなどの更新費用に充てるため、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旧合田家住宅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島屋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保全活用事業基金　：旧合田家住宅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島屋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の保全活用事業に充当するため、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百万円程度を奨学基金に充当していく予定。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：将来の施設等の更新費用に備えるため、適宜積み立てていく予定。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百万円積み立てたが、一般財源不足補填のため、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財政調整基金の残高は、災害時の備えとして、一般的に標準財政規模の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百万円）を目安としているが、本町では財政調整基金の繰替運用を毎年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百万円を資金面での残高水準としている。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しかし、近年実施した大型事業により、令和元年度以降残高が減少し、年度末基金残高が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百万円を下回っているので、令和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年度以降も大型事業は控え、歳出の削減を図ることで基金残高の復元に努めていく。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減債基金は、預金利子に加え、普通交付税の追加交付分について基金への積立を行ったことにより、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大型事業を実施することで、公債費が増大しないように運営していたため減債基金を取り崩すことが無かったが、今後の財政状況によっては減債基金を取り崩す必要が生じる可能性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5A061F-0575-44B5-861E-37CC2C0198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43B895-99C8-4E97-A816-8931FCB95C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DEAA8EF-0714-49EA-B6F1-818AEDC6FF1F}"/>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334EC40-293C-4218-BE42-562C1B99723F}"/>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AF6C3DB-E08F-42D3-90A6-CDAB3FE3829E}"/>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BE24A2E-2EDE-43BC-89AA-8867FAF1E8B1}"/>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7795E6A-67FF-4B78-BDCC-BFDB80573255}"/>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C155311-7E0D-4CBE-93D5-B22E5976F235}"/>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3FF9CF6-A905-44DB-9378-0E38C41BC2E6}"/>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DE7A21D-D701-4AA0-90C7-603C49A5BA57}"/>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60D6860-CD39-4043-BC61-95A6F917BB99}"/>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D04FFA1-A473-4CC3-8D9B-B9B811510336}"/>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033DA99-4CE5-49F3-B05B-7E1A4A92837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60C2EC2-998A-4837-B10F-535CF2A4ACD4}"/>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75839F6-6317-492D-9883-4B01B8B146BC}"/>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516F192-0AC3-401F-83B6-2F1EB80AF61E}"/>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FD96C1-D3B5-48E5-9A12-B1B0308850BF}"/>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49D4975-791A-437C-B828-7985F6CBAD81}"/>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02947E-2A06-4BF7-9B70-F71C52D48D03}"/>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3FCED57-244B-4275-AD89-8D02508516DC}"/>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3F433CB-336E-4D0D-AD1E-ECAF030F0ACF}"/>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CAAB37B-5154-4DA5-9B94-8AFB6A0149DC}"/>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A251752-C909-494E-9230-454E4D3F8F00}"/>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DE15D8-D2D3-4549-815C-8AB22BF1B1EE}"/>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F57A067-9337-441F-8495-A2005E98AEF2}"/>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63D147-97D9-4B02-8168-1AB2634BFEAC}"/>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5CEE699-242B-41B0-A05D-9A05527C3599}"/>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DD3C8A8-6FD9-4D07-A8BB-3C2EFF16C1F8}"/>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10BA656-D6F1-4011-A8D8-417BF5042079}"/>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BA9FF9E-5D71-408C-9C6C-550F6CBEE966}"/>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09F54CA-22CC-46DD-9AF7-DA0E4B7A403F}"/>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1E2B25F-89CC-4171-86AF-BCF97A493A5F}"/>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BC1A60B-67F1-4B65-A823-449D31BFFB1C}"/>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9E6A4E-82B9-46D2-A617-96DBF57D180C}"/>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270297-B509-4C68-9F3E-60EE050107AC}"/>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633745B-E47E-4CA8-8B71-C96B5CE4BB91}"/>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4772092-90E5-41ED-BC5C-708A2074DDD3}"/>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7999A0A-D1C8-4182-AA79-DF8A6B38F7F9}"/>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F0214C3-6581-496E-A7E3-5E7614AF3196}"/>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52CA627-7E59-41BC-815F-802EFC3C5187}"/>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D4BB4A6-9A3F-4C38-9052-85BD338113D0}"/>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E555945-8857-4F7D-8C12-165C5CA62EE7}"/>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EEDF65C-2677-43AE-BCC8-E4F5553D2D43}"/>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5F25FDA-B962-4DB2-AB24-A421F40AC969}"/>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EA4CFC1-6BAA-459D-925D-2E71EF51DEE5}"/>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90D2734-E5B3-4C04-8307-3C7058D91C1D}"/>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2B8135B-2632-4304-A014-B03E5D673B9B}"/>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有形固定資産減価償却率は類似団体に比較して低い水準にあります。これは、中学校、消防庁舎、役場庁舎の改築と比較的大きな施設の更新を実施してきたことによるものです。</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今後は、公共施設等総合管理計画や個別施設計画などに基づき、各施設の劣化度合や利用状況等参考に、長寿命化や集約化・複合化、単純更新等適切に対応していく必要があります。</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A172414-B10A-499B-B824-22D64BD84757}"/>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849B136-B509-486B-9E06-04B5E0AF4A8A}"/>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5734882-89FD-4428-A415-C9DE8664270F}"/>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35B4B72-CD9B-4D60-BDB9-94DC850574A7}"/>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45034AE-A9D9-406F-A874-B29F10F9230F}"/>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6BCC343-ABE1-4D14-AC05-194FFC392FCA}"/>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7BB404F-7E6C-4B52-BD34-B774431C6B3C}"/>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BA49ECC-AC25-4D2E-B128-110C6B62A7D7}"/>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91541B4-798A-4581-AF7F-871581D25C9F}"/>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4DCD0AC-343C-4D27-B7A4-BEAA7B1CD0D8}"/>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049A48B-25BD-41F8-A08E-447DD3AA4107}"/>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DCE10BC-9132-4306-9D4F-EC97995FFE23}"/>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AEA27E6-AE8E-4B41-9362-963F71237AD9}"/>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1F0702A-8E53-44C2-BF32-FA9C1B4449BD}"/>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347C920-5274-49B9-B7DA-38FDC5D8D6F5}"/>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464BC4B-FD69-4571-A240-5681E6CC5270}"/>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514E1040-E0A7-468F-A1E6-979BC814B73D}"/>
            </a:ext>
          </a:extLst>
        </xdr:cNvPr>
        <xdr:cNvCxnSpPr/>
      </xdr:nvCxnSpPr>
      <xdr:spPr>
        <a:xfrm flipV="1">
          <a:off x="4300220" y="4517390"/>
          <a:ext cx="1270" cy="1001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D76098A4-91B2-497E-8D1F-461534A39100}"/>
            </a:ext>
          </a:extLst>
        </xdr:cNvPr>
        <xdr:cNvSpPr txBox="1"/>
      </xdr:nvSpPr>
      <xdr:spPr>
        <a:xfrm>
          <a:off x="4352925"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F3EDE98A-065F-4CF2-A399-27700C158419}"/>
            </a:ext>
          </a:extLst>
        </xdr:cNvPr>
        <xdr:cNvCxnSpPr/>
      </xdr:nvCxnSpPr>
      <xdr:spPr>
        <a:xfrm>
          <a:off x="4213225" y="5519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A3C689D9-552E-475F-8F3A-B382A6DC68FA}"/>
            </a:ext>
          </a:extLst>
        </xdr:cNvPr>
        <xdr:cNvSpPr txBox="1"/>
      </xdr:nvSpPr>
      <xdr:spPr>
        <a:xfrm>
          <a:off x="4352925" y="42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13A99D4C-7889-4008-842C-C2B0B03295EA}"/>
            </a:ext>
          </a:extLst>
        </xdr:cNvPr>
        <xdr:cNvCxnSpPr/>
      </xdr:nvCxnSpPr>
      <xdr:spPr>
        <a:xfrm>
          <a:off x="4213225" y="45173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8A0F3017-C6CB-42EC-8E83-D5620EB81E57}"/>
            </a:ext>
          </a:extLst>
        </xdr:cNvPr>
        <xdr:cNvSpPr txBox="1"/>
      </xdr:nvSpPr>
      <xdr:spPr>
        <a:xfrm>
          <a:off x="4352925" y="4871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09AD4083-79BE-4F52-A70F-DDA1BFE64A5C}"/>
            </a:ext>
          </a:extLst>
        </xdr:cNvPr>
        <xdr:cNvSpPr/>
      </xdr:nvSpPr>
      <xdr:spPr>
        <a:xfrm>
          <a:off x="4251325" y="489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1C166898-639D-4F4E-933F-45F94E3240AA}"/>
            </a:ext>
          </a:extLst>
        </xdr:cNvPr>
        <xdr:cNvSpPr/>
      </xdr:nvSpPr>
      <xdr:spPr>
        <a:xfrm>
          <a:off x="3616325" y="48353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B5A1D763-F3C4-4365-B0A5-E01B638B3CE9}"/>
            </a:ext>
          </a:extLst>
        </xdr:cNvPr>
        <xdr:cNvSpPr/>
      </xdr:nvSpPr>
      <xdr:spPr>
        <a:xfrm>
          <a:off x="2930525" y="4795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BA06DAF6-09B5-4A09-8785-8D32C3D9C33A}"/>
            </a:ext>
          </a:extLst>
        </xdr:cNvPr>
        <xdr:cNvSpPr/>
      </xdr:nvSpPr>
      <xdr:spPr>
        <a:xfrm>
          <a:off x="2244725" y="4751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149142C7-DF82-4AC3-B14F-598903CE3F9B}"/>
            </a:ext>
          </a:extLst>
        </xdr:cNvPr>
        <xdr:cNvSpPr/>
      </xdr:nvSpPr>
      <xdr:spPr>
        <a:xfrm>
          <a:off x="1558925" y="4719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F01C65B-0BF3-4F28-B1E5-399A4E1C9645}"/>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09C75C1-732B-47F4-B614-3C2B5CCA1778}"/>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413B50-D78A-4BEF-8D60-72995CE4352A}"/>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110C594-FC8B-4AFB-9FBF-DBD3FE4A7243}"/>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4658DEC-275C-4C4B-B771-C6824C896852}"/>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8890</xdr:rowOff>
    </xdr:from>
    <xdr:to>
      <xdr:col>23</xdr:col>
      <xdr:colOff>136525</xdr:colOff>
      <xdr:row>27</xdr:row>
      <xdr:rowOff>110490</xdr:rowOff>
    </xdr:to>
    <xdr:sp macro="" textlink="">
      <xdr:nvSpPr>
        <xdr:cNvPr id="81" name="楕円 80">
          <a:extLst>
            <a:ext uri="{FF2B5EF4-FFF2-40B4-BE49-F238E27FC236}">
              <a16:creationId xmlns:a16="http://schemas.microsoft.com/office/drawing/2014/main" id="{C757C615-A2BE-4611-BC6D-B410AFF683F2}"/>
            </a:ext>
          </a:extLst>
        </xdr:cNvPr>
        <xdr:cNvSpPr/>
      </xdr:nvSpPr>
      <xdr:spPr>
        <a:xfrm>
          <a:off x="4251325" y="4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133367</xdr:rowOff>
    </xdr:from>
    <xdr:ext cx="405111" cy="259045"/>
    <xdr:sp macro="" textlink="">
      <xdr:nvSpPr>
        <xdr:cNvPr id="82" name="有形固定資産減価償却率該当値テキスト">
          <a:extLst>
            <a:ext uri="{FF2B5EF4-FFF2-40B4-BE49-F238E27FC236}">
              <a16:creationId xmlns:a16="http://schemas.microsoft.com/office/drawing/2014/main" id="{EEC3DC60-0BD3-427B-8E3D-532C08BD84AD}"/>
            </a:ext>
          </a:extLst>
        </xdr:cNvPr>
        <xdr:cNvSpPr txBox="1"/>
      </xdr:nvSpPr>
      <xdr:spPr>
        <a:xfrm>
          <a:off x="4352925" y="442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158750</xdr:rowOff>
    </xdr:from>
    <xdr:to>
      <xdr:col>19</xdr:col>
      <xdr:colOff>187325</xdr:colOff>
      <xdr:row>27</xdr:row>
      <xdr:rowOff>88900</xdr:rowOff>
    </xdr:to>
    <xdr:sp macro="" textlink="">
      <xdr:nvSpPr>
        <xdr:cNvPr id="83" name="楕円 82">
          <a:extLst>
            <a:ext uri="{FF2B5EF4-FFF2-40B4-BE49-F238E27FC236}">
              <a16:creationId xmlns:a16="http://schemas.microsoft.com/office/drawing/2014/main" id="{8ADDDBCE-3378-4974-8127-98FFADAFF181}"/>
            </a:ext>
          </a:extLst>
        </xdr:cNvPr>
        <xdr:cNvSpPr/>
      </xdr:nvSpPr>
      <xdr:spPr>
        <a:xfrm>
          <a:off x="3616325" y="4451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38100</xdr:rowOff>
    </xdr:from>
    <xdr:to>
      <xdr:col>23</xdr:col>
      <xdr:colOff>85725</xdr:colOff>
      <xdr:row>27</xdr:row>
      <xdr:rowOff>59690</xdr:rowOff>
    </xdr:to>
    <xdr:cxnSp macro="">
      <xdr:nvCxnSpPr>
        <xdr:cNvPr id="84" name="直線コネクタ 83">
          <a:extLst>
            <a:ext uri="{FF2B5EF4-FFF2-40B4-BE49-F238E27FC236}">
              <a16:creationId xmlns:a16="http://schemas.microsoft.com/office/drawing/2014/main" id="{C83C9E67-D2BB-4E0F-966E-AD21D413A7F5}"/>
            </a:ext>
          </a:extLst>
        </xdr:cNvPr>
        <xdr:cNvCxnSpPr/>
      </xdr:nvCxnSpPr>
      <xdr:spPr>
        <a:xfrm>
          <a:off x="3667125" y="4495800"/>
          <a:ext cx="635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126365</xdr:rowOff>
    </xdr:from>
    <xdr:to>
      <xdr:col>15</xdr:col>
      <xdr:colOff>187325</xdr:colOff>
      <xdr:row>27</xdr:row>
      <xdr:rowOff>56515</xdr:rowOff>
    </xdr:to>
    <xdr:sp macro="" textlink="">
      <xdr:nvSpPr>
        <xdr:cNvPr id="85" name="楕円 84">
          <a:extLst>
            <a:ext uri="{FF2B5EF4-FFF2-40B4-BE49-F238E27FC236}">
              <a16:creationId xmlns:a16="http://schemas.microsoft.com/office/drawing/2014/main" id="{676114A5-4D0F-49FB-BE2C-62BD674A3011}"/>
            </a:ext>
          </a:extLst>
        </xdr:cNvPr>
        <xdr:cNvSpPr/>
      </xdr:nvSpPr>
      <xdr:spPr>
        <a:xfrm>
          <a:off x="2930525" y="4418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5715</xdr:rowOff>
    </xdr:from>
    <xdr:to>
      <xdr:col>19</xdr:col>
      <xdr:colOff>136525</xdr:colOff>
      <xdr:row>27</xdr:row>
      <xdr:rowOff>38100</xdr:rowOff>
    </xdr:to>
    <xdr:cxnSp macro="">
      <xdr:nvCxnSpPr>
        <xdr:cNvPr id="86" name="直線コネクタ 85">
          <a:extLst>
            <a:ext uri="{FF2B5EF4-FFF2-40B4-BE49-F238E27FC236}">
              <a16:creationId xmlns:a16="http://schemas.microsoft.com/office/drawing/2014/main" id="{B67704CB-3685-468A-A5C1-03977ECCAC71}"/>
            </a:ext>
          </a:extLst>
        </xdr:cNvPr>
        <xdr:cNvCxnSpPr/>
      </xdr:nvCxnSpPr>
      <xdr:spPr>
        <a:xfrm>
          <a:off x="2981325" y="4463415"/>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124037</xdr:rowOff>
    </xdr:from>
    <xdr:to>
      <xdr:col>11</xdr:col>
      <xdr:colOff>187325</xdr:colOff>
      <xdr:row>28</xdr:row>
      <xdr:rowOff>54187</xdr:rowOff>
    </xdr:to>
    <xdr:sp macro="" textlink="">
      <xdr:nvSpPr>
        <xdr:cNvPr id="87" name="楕円 86">
          <a:extLst>
            <a:ext uri="{FF2B5EF4-FFF2-40B4-BE49-F238E27FC236}">
              <a16:creationId xmlns:a16="http://schemas.microsoft.com/office/drawing/2014/main" id="{F6B2C798-F131-49CF-BB21-5902730B2D76}"/>
            </a:ext>
          </a:extLst>
        </xdr:cNvPr>
        <xdr:cNvSpPr/>
      </xdr:nvSpPr>
      <xdr:spPr>
        <a:xfrm>
          <a:off x="2244725" y="4581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5715</xdr:rowOff>
    </xdr:from>
    <xdr:to>
      <xdr:col>15</xdr:col>
      <xdr:colOff>136525</xdr:colOff>
      <xdr:row>28</xdr:row>
      <xdr:rowOff>3387</xdr:rowOff>
    </xdr:to>
    <xdr:cxnSp macro="">
      <xdr:nvCxnSpPr>
        <xdr:cNvPr id="88" name="直線コネクタ 87">
          <a:extLst>
            <a:ext uri="{FF2B5EF4-FFF2-40B4-BE49-F238E27FC236}">
              <a16:creationId xmlns:a16="http://schemas.microsoft.com/office/drawing/2014/main" id="{C2EA0769-CB5D-422C-8629-D3995E83BEA5}"/>
            </a:ext>
          </a:extLst>
        </xdr:cNvPr>
        <xdr:cNvCxnSpPr/>
      </xdr:nvCxnSpPr>
      <xdr:spPr>
        <a:xfrm flipV="1">
          <a:off x="2295525" y="4463415"/>
          <a:ext cx="685800" cy="16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113242</xdr:rowOff>
    </xdr:from>
    <xdr:to>
      <xdr:col>7</xdr:col>
      <xdr:colOff>187325</xdr:colOff>
      <xdr:row>28</xdr:row>
      <xdr:rowOff>43392</xdr:rowOff>
    </xdr:to>
    <xdr:sp macro="" textlink="">
      <xdr:nvSpPr>
        <xdr:cNvPr id="89" name="楕円 88">
          <a:extLst>
            <a:ext uri="{FF2B5EF4-FFF2-40B4-BE49-F238E27FC236}">
              <a16:creationId xmlns:a16="http://schemas.microsoft.com/office/drawing/2014/main" id="{CD82BDD7-BAED-4E56-96C0-9846CB9C0A33}"/>
            </a:ext>
          </a:extLst>
        </xdr:cNvPr>
        <xdr:cNvSpPr/>
      </xdr:nvSpPr>
      <xdr:spPr>
        <a:xfrm>
          <a:off x="1558925" y="45709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164042</xdr:rowOff>
    </xdr:from>
    <xdr:to>
      <xdr:col>11</xdr:col>
      <xdr:colOff>136525</xdr:colOff>
      <xdr:row>28</xdr:row>
      <xdr:rowOff>3387</xdr:rowOff>
    </xdr:to>
    <xdr:cxnSp macro="">
      <xdr:nvCxnSpPr>
        <xdr:cNvPr id="90" name="直線コネクタ 89">
          <a:extLst>
            <a:ext uri="{FF2B5EF4-FFF2-40B4-BE49-F238E27FC236}">
              <a16:creationId xmlns:a16="http://schemas.microsoft.com/office/drawing/2014/main" id="{65A9339C-6476-4EDF-9584-523D1FC94CF4}"/>
            </a:ext>
          </a:extLst>
        </xdr:cNvPr>
        <xdr:cNvCxnSpPr/>
      </xdr:nvCxnSpPr>
      <xdr:spPr>
        <a:xfrm>
          <a:off x="1609725" y="4621742"/>
          <a:ext cx="6858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D399FB8E-F5D5-4B18-8A45-6339A45FA76D}"/>
            </a:ext>
          </a:extLst>
        </xdr:cNvPr>
        <xdr:cNvSpPr txBox="1"/>
      </xdr:nvSpPr>
      <xdr:spPr>
        <a:xfrm>
          <a:off x="3470919" y="492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1AF8EE47-801B-47E5-B42E-1FF8440B7422}"/>
            </a:ext>
          </a:extLst>
        </xdr:cNvPr>
        <xdr:cNvSpPr txBox="1"/>
      </xdr:nvSpPr>
      <xdr:spPr>
        <a:xfrm>
          <a:off x="2797819" y="4888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D4BBA463-C4C8-4E6D-8ABE-9BA8B7861CFA}"/>
            </a:ext>
          </a:extLst>
        </xdr:cNvPr>
        <xdr:cNvSpPr txBox="1"/>
      </xdr:nvSpPr>
      <xdr:spPr>
        <a:xfrm>
          <a:off x="2112019" y="48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31BDD2ED-2757-4A70-94E2-06B805FBEC33}"/>
            </a:ext>
          </a:extLst>
        </xdr:cNvPr>
        <xdr:cNvSpPr txBox="1"/>
      </xdr:nvSpPr>
      <xdr:spPr>
        <a:xfrm>
          <a:off x="1426219" y="48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105427</xdr:rowOff>
    </xdr:from>
    <xdr:ext cx="405111" cy="259045"/>
    <xdr:sp macro="" textlink="">
      <xdr:nvSpPr>
        <xdr:cNvPr id="95" name="n_1mainValue有形固定資産減価償却率">
          <a:extLst>
            <a:ext uri="{FF2B5EF4-FFF2-40B4-BE49-F238E27FC236}">
              <a16:creationId xmlns:a16="http://schemas.microsoft.com/office/drawing/2014/main" id="{657C7122-1137-4F50-A023-D604C731312D}"/>
            </a:ext>
          </a:extLst>
        </xdr:cNvPr>
        <xdr:cNvSpPr txBox="1"/>
      </xdr:nvSpPr>
      <xdr:spPr>
        <a:xfrm>
          <a:off x="3470919" y="423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73042</xdr:rowOff>
    </xdr:from>
    <xdr:ext cx="405111" cy="259045"/>
    <xdr:sp macro="" textlink="">
      <xdr:nvSpPr>
        <xdr:cNvPr id="96" name="n_2mainValue有形固定資産減価償却率">
          <a:extLst>
            <a:ext uri="{FF2B5EF4-FFF2-40B4-BE49-F238E27FC236}">
              <a16:creationId xmlns:a16="http://schemas.microsoft.com/office/drawing/2014/main" id="{CFA1E8EB-332D-4441-862C-614D30E98155}"/>
            </a:ext>
          </a:extLst>
        </xdr:cNvPr>
        <xdr:cNvSpPr txBox="1"/>
      </xdr:nvSpPr>
      <xdr:spPr>
        <a:xfrm>
          <a:off x="2797819" y="420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70714</xdr:rowOff>
    </xdr:from>
    <xdr:ext cx="405111" cy="259045"/>
    <xdr:sp macro="" textlink="">
      <xdr:nvSpPr>
        <xdr:cNvPr id="97" name="n_3mainValue有形固定資産減価償却率">
          <a:extLst>
            <a:ext uri="{FF2B5EF4-FFF2-40B4-BE49-F238E27FC236}">
              <a16:creationId xmlns:a16="http://schemas.microsoft.com/office/drawing/2014/main" id="{DFDE2E87-1707-4E17-B5D8-66D551410864}"/>
            </a:ext>
          </a:extLst>
        </xdr:cNvPr>
        <xdr:cNvSpPr txBox="1"/>
      </xdr:nvSpPr>
      <xdr:spPr>
        <a:xfrm>
          <a:off x="2112019" y="4363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59919</xdr:rowOff>
    </xdr:from>
    <xdr:ext cx="405111" cy="259045"/>
    <xdr:sp macro="" textlink="">
      <xdr:nvSpPr>
        <xdr:cNvPr id="98" name="n_4mainValue有形固定資産減価償却率">
          <a:extLst>
            <a:ext uri="{FF2B5EF4-FFF2-40B4-BE49-F238E27FC236}">
              <a16:creationId xmlns:a16="http://schemas.microsoft.com/office/drawing/2014/main" id="{B0F9C5B4-8A11-4AF7-9A74-44DD4E19573A}"/>
            </a:ext>
          </a:extLst>
        </xdr:cNvPr>
        <xdr:cNvSpPr txBox="1"/>
      </xdr:nvSpPr>
      <xdr:spPr>
        <a:xfrm>
          <a:off x="1426219" y="435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75A399D-7A89-4572-83D8-23E01CB8036C}"/>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6201D87-D501-4FA4-BAB9-88F60F04ED28}"/>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D9DB263-C77E-4A52-BAFD-5E2BF8740E43}"/>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60BF644-3168-445B-8169-A9A86B70BCEE}"/>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C828D26-7CC3-4A90-B68E-D8876EEDD5FA}"/>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C34C996-FCB3-4F3A-AFD0-1CCFB8C04504}"/>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52036CF-194E-48ED-815D-0068DAA4A6F0}"/>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7E31136-C68E-4DA6-BD8B-60214C7B5113}"/>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7D56592-F444-4199-A1CF-5E6C8BADBAF6}"/>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9128036-D0BF-462C-8767-F8E34F630BA7}"/>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5661E9D-50A1-4B51-98F7-D3B11F64DA9B}"/>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CEB1E85-4BFD-44AB-A5E4-F4BCAF968CAA}"/>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69D133D-9B2F-4693-BC41-A86C70EEABEC}"/>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債務償還費率については、類似団体平均と比較すると２．５倍程度と非常に高い数値となっています。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これは、中学校、消防庁舎、役場庁舎と比較的大きな施設の更新を実施し、それに伴い地方債の借入を多く実施したことによるものです。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今後は、償還と起債のバランスを考慮しながら、適切な投資を実施していく必要があります。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3299B0C-ECD1-440D-B516-2D932AC13B81}"/>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143DF43-25D4-42E2-B64F-97CE793782D0}"/>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2E6CA05-0051-418D-BC06-ABBA37B2156E}"/>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7EA4CE6-94E4-4F02-B0C8-B5CA6DD6BDDA}"/>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CDB6387-90F9-42D8-A0E5-26B921B008CB}"/>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69A1BAD-BF20-481A-8C55-3E468058A4C4}"/>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D72C110-2BC3-42EB-8F93-6F612B78CAAB}"/>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1DC9983-E7C4-42EB-965D-0051CF5C7FEE}"/>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F765311-F204-4C45-A9AB-A7EB1CF659E0}"/>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E3462B0-4E5F-47AF-AD87-0076A6A6218C}"/>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93DC249-C4FE-4363-AEE5-B6F626A58CC5}"/>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CEBBD2D-D52E-4211-B5DE-3F273074ED33}"/>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5B1D875-C2B7-4F59-BDBB-9DC11A1C8296}"/>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280AC68-C3D5-455D-A93F-F7F3D02D5BF2}"/>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7335314-8156-4C6D-98E7-090655461274}"/>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D86CF91B-970A-48E0-962A-2F8FE8353EAB}"/>
            </a:ext>
          </a:extLst>
        </xdr:cNvPr>
        <xdr:cNvCxnSpPr/>
      </xdr:nvCxnSpPr>
      <xdr:spPr>
        <a:xfrm flipV="1">
          <a:off x="13323570" y="4398158"/>
          <a:ext cx="1269" cy="120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D165B135-0ED9-4193-A5A4-D8A011CBDD4A}"/>
            </a:ext>
          </a:extLst>
        </xdr:cNvPr>
        <xdr:cNvSpPr txBox="1"/>
      </xdr:nvSpPr>
      <xdr:spPr>
        <a:xfrm>
          <a:off x="13376275" y="56032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B33E3BAA-9D2D-4AE2-BFC2-8A93280083B6}"/>
            </a:ext>
          </a:extLst>
        </xdr:cNvPr>
        <xdr:cNvCxnSpPr/>
      </xdr:nvCxnSpPr>
      <xdr:spPr>
        <a:xfrm>
          <a:off x="13255625" y="55994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FD57E695-FA15-48F2-9E7B-C1758A89436E}"/>
            </a:ext>
          </a:extLst>
        </xdr:cNvPr>
        <xdr:cNvSpPr txBox="1"/>
      </xdr:nvSpPr>
      <xdr:spPr>
        <a:xfrm>
          <a:off x="13376275" y="417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AB3C7B04-19EC-4088-A4E0-31CF7F63DD17}"/>
            </a:ext>
          </a:extLst>
        </xdr:cNvPr>
        <xdr:cNvCxnSpPr/>
      </xdr:nvCxnSpPr>
      <xdr:spPr>
        <a:xfrm>
          <a:off x="13255625" y="4398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A7CAA33F-9541-439D-958E-92BEC2640B43}"/>
            </a:ext>
          </a:extLst>
        </xdr:cNvPr>
        <xdr:cNvSpPr txBox="1"/>
      </xdr:nvSpPr>
      <xdr:spPr>
        <a:xfrm>
          <a:off x="13376275" y="462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B418743D-3FE7-45BA-838D-57BC13C69702}"/>
            </a:ext>
          </a:extLst>
        </xdr:cNvPr>
        <xdr:cNvSpPr/>
      </xdr:nvSpPr>
      <xdr:spPr>
        <a:xfrm>
          <a:off x="13293725" y="4763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D35855DB-C05B-4E62-A44B-504F92A81842}"/>
            </a:ext>
          </a:extLst>
        </xdr:cNvPr>
        <xdr:cNvSpPr/>
      </xdr:nvSpPr>
      <xdr:spPr>
        <a:xfrm>
          <a:off x="12639675" y="478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C8E583D3-95C0-4C84-8794-3F04E712C938}"/>
            </a:ext>
          </a:extLst>
        </xdr:cNvPr>
        <xdr:cNvSpPr/>
      </xdr:nvSpPr>
      <xdr:spPr>
        <a:xfrm>
          <a:off x="11953875" y="47816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BB00DDCC-95C2-471D-8D91-A45F8CAEE0D4}"/>
            </a:ext>
          </a:extLst>
        </xdr:cNvPr>
        <xdr:cNvSpPr/>
      </xdr:nvSpPr>
      <xdr:spPr>
        <a:xfrm>
          <a:off x="11268075" y="49017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C49586D0-991E-49CE-8B07-DE0104C7B7E4}"/>
            </a:ext>
          </a:extLst>
        </xdr:cNvPr>
        <xdr:cNvSpPr/>
      </xdr:nvSpPr>
      <xdr:spPr>
        <a:xfrm>
          <a:off x="10582275" y="4906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AB732E2-088C-4E50-8335-E0C464DB052F}"/>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C747B6C-5ACA-4E97-8B8A-CA5C002B9F56}"/>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A4B4A3A-F6AD-41BE-89F5-DD50A262C0F9}"/>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127244-ED1F-4935-B5E3-AC1FB53330EE}"/>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811676E-D2D0-4243-AC7B-5A88D3E3EE27}"/>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116113</xdr:rowOff>
    </xdr:from>
    <xdr:to>
      <xdr:col>76</xdr:col>
      <xdr:colOff>73025</xdr:colOff>
      <xdr:row>33</xdr:row>
      <xdr:rowOff>46263</xdr:rowOff>
    </xdr:to>
    <xdr:sp macro="" textlink="">
      <xdr:nvSpPr>
        <xdr:cNvPr id="143" name="楕円 142">
          <a:extLst>
            <a:ext uri="{FF2B5EF4-FFF2-40B4-BE49-F238E27FC236}">
              <a16:creationId xmlns:a16="http://schemas.microsoft.com/office/drawing/2014/main" id="{7ABA2476-F851-4F7B-AB69-A60A0B0D0997}"/>
            </a:ext>
          </a:extLst>
        </xdr:cNvPr>
        <xdr:cNvSpPr/>
      </xdr:nvSpPr>
      <xdr:spPr>
        <a:xfrm>
          <a:off x="13293725" y="5399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94540</xdr:rowOff>
    </xdr:from>
    <xdr:ext cx="469744" cy="259045"/>
    <xdr:sp macro="" textlink="">
      <xdr:nvSpPr>
        <xdr:cNvPr id="144" name="債務償還比率該当値テキスト">
          <a:extLst>
            <a:ext uri="{FF2B5EF4-FFF2-40B4-BE49-F238E27FC236}">
              <a16:creationId xmlns:a16="http://schemas.microsoft.com/office/drawing/2014/main" id="{3568FF03-3E86-4C4A-ADE7-B95485B62BA5}"/>
            </a:ext>
          </a:extLst>
        </xdr:cNvPr>
        <xdr:cNvSpPr txBox="1"/>
      </xdr:nvSpPr>
      <xdr:spPr>
        <a:xfrm>
          <a:off x="13376275" y="53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75283</xdr:rowOff>
    </xdr:from>
    <xdr:to>
      <xdr:col>72</xdr:col>
      <xdr:colOff>123825</xdr:colOff>
      <xdr:row>34</xdr:row>
      <xdr:rowOff>5433</xdr:rowOff>
    </xdr:to>
    <xdr:sp macro="" textlink="">
      <xdr:nvSpPr>
        <xdr:cNvPr id="145" name="楕円 144">
          <a:extLst>
            <a:ext uri="{FF2B5EF4-FFF2-40B4-BE49-F238E27FC236}">
              <a16:creationId xmlns:a16="http://schemas.microsoft.com/office/drawing/2014/main" id="{DB16282C-0FDB-451C-93AF-FBAFB2135964}"/>
            </a:ext>
          </a:extLst>
        </xdr:cNvPr>
        <xdr:cNvSpPr/>
      </xdr:nvSpPr>
      <xdr:spPr>
        <a:xfrm>
          <a:off x="12639675" y="55235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166913</xdr:rowOff>
    </xdr:from>
    <xdr:to>
      <xdr:col>76</xdr:col>
      <xdr:colOff>22225</xdr:colOff>
      <xdr:row>33</xdr:row>
      <xdr:rowOff>126083</xdr:rowOff>
    </xdr:to>
    <xdr:cxnSp macro="">
      <xdr:nvCxnSpPr>
        <xdr:cNvPr id="146" name="直線コネクタ 145">
          <a:extLst>
            <a:ext uri="{FF2B5EF4-FFF2-40B4-BE49-F238E27FC236}">
              <a16:creationId xmlns:a16="http://schemas.microsoft.com/office/drawing/2014/main" id="{3362BF62-8F01-43DA-9B61-65B08F0C8D5B}"/>
            </a:ext>
          </a:extLst>
        </xdr:cNvPr>
        <xdr:cNvCxnSpPr/>
      </xdr:nvCxnSpPr>
      <xdr:spPr>
        <a:xfrm flipV="1">
          <a:off x="12690475" y="5450113"/>
          <a:ext cx="635000" cy="1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46306</xdr:rowOff>
    </xdr:from>
    <xdr:to>
      <xdr:col>68</xdr:col>
      <xdr:colOff>123825</xdr:colOff>
      <xdr:row>32</xdr:row>
      <xdr:rowOff>147906</xdr:rowOff>
    </xdr:to>
    <xdr:sp macro="" textlink="">
      <xdr:nvSpPr>
        <xdr:cNvPr id="147" name="楕円 146">
          <a:extLst>
            <a:ext uri="{FF2B5EF4-FFF2-40B4-BE49-F238E27FC236}">
              <a16:creationId xmlns:a16="http://schemas.microsoft.com/office/drawing/2014/main" id="{9C2F3B9B-5ED5-443F-82EB-702F74B174D0}"/>
            </a:ext>
          </a:extLst>
        </xdr:cNvPr>
        <xdr:cNvSpPr/>
      </xdr:nvSpPr>
      <xdr:spPr>
        <a:xfrm>
          <a:off x="11953875" y="53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97106</xdr:rowOff>
    </xdr:from>
    <xdr:to>
      <xdr:col>72</xdr:col>
      <xdr:colOff>73025</xdr:colOff>
      <xdr:row>33</xdr:row>
      <xdr:rowOff>126083</xdr:rowOff>
    </xdr:to>
    <xdr:cxnSp macro="">
      <xdr:nvCxnSpPr>
        <xdr:cNvPr id="148" name="直線コネクタ 147">
          <a:extLst>
            <a:ext uri="{FF2B5EF4-FFF2-40B4-BE49-F238E27FC236}">
              <a16:creationId xmlns:a16="http://schemas.microsoft.com/office/drawing/2014/main" id="{F82471EC-A6DD-4E59-8710-CF37F8C826B6}"/>
            </a:ext>
          </a:extLst>
        </xdr:cNvPr>
        <xdr:cNvCxnSpPr/>
      </xdr:nvCxnSpPr>
      <xdr:spPr>
        <a:xfrm>
          <a:off x="12004675" y="5380306"/>
          <a:ext cx="685800" cy="19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9913</xdr:rowOff>
    </xdr:from>
    <xdr:to>
      <xdr:col>64</xdr:col>
      <xdr:colOff>123825</xdr:colOff>
      <xdr:row>33</xdr:row>
      <xdr:rowOff>111513</xdr:rowOff>
    </xdr:to>
    <xdr:sp macro="" textlink="">
      <xdr:nvSpPr>
        <xdr:cNvPr id="149" name="楕円 148">
          <a:extLst>
            <a:ext uri="{FF2B5EF4-FFF2-40B4-BE49-F238E27FC236}">
              <a16:creationId xmlns:a16="http://schemas.microsoft.com/office/drawing/2014/main" id="{8E1EE7C0-41A0-4A1F-AEE5-0BF2D9A60C68}"/>
            </a:ext>
          </a:extLst>
        </xdr:cNvPr>
        <xdr:cNvSpPr/>
      </xdr:nvSpPr>
      <xdr:spPr>
        <a:xfrm>
          <a:off x="11268075" y="54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97106</xdr:rowOff>
    </xdr:from>
    <xdr:to>
      <xdr:col>68</xdr:col>
      <xdr:colOff>73025</xdr:colOff>
      <xdr:row>33</xdr:row>
      <xdr:rowOff>60713</xdr:rowOff>
    </xdr:to>
    <xdr:cxnSp macro="">
      <xdr:nvCxnSpPr>
        <xdr:cNvPr id="150" name="直線コネクタ 149">
          <a:extLst>
            <a:ext uri="{FF2B5EF4-FFF2-40B4-BE49-F238E27FC236}">
              <a16:creationId xmlns:a16="http://schemas.microsoft.com/office/drawing/2014/main" id="{B17DFA7C-B5A7-40C2-A5EB-71AF3FFABF56}"/>
            </a:ext>
          </a:extLst>
        </xdr:cNvPr>
        <xdr:cNvCxnSpPr/>
      </xdr:nvCxnSpPr>
      <xdr:spPr>
        <a:xfrm flipV="1">
          <a:off x="11318875" y="5380306"/>
          <a:ext cx="685800" cy="1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166250</xdr:rowOff>
    </xdr:from>
    <xdr:to>
      <xdr:col>60</xdr:col>
      <xdr:colOff>123825</xdr:colOff>
      <xdr:row>33</xdr:row>
      <xdr:rowOff>96400</xdr:rowOff>
    </xdr:to>
    <xdr:sp macro="" textlink="">
      <xdr:nvSpPr>
        <xdr:cNvPr id="151" name="楕円 150">
          <a:extLst>
            <a:ext uri="{FF2B5EF4-FFF2-40B4-BE49-F238E27FC236}">
              <a16:creationId xmlns:a16="http://schemas.microsoft.com/office/drawing/2014/main" id="{FA3E7E0E-DFCF-48B4-826F-6F5AD4180719}"/>
            </a:ext>
          </a:extLst>
        </xdr:cNvPr>
        <xdr:cNvSpPr/>
      </xdr:nvSpPr>
      <xdr:spPr>
        <a:xfrm>
          <a:off x="10582275" y="544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45600</xdr:rowOff>
    </xdr:from>
    <xdr:to>
      <xdr:col>64</xdr:col>
      <xdr:colOff>73025</xdr:colOff>
      <xdr:row>33</xdr:row>
      <xdr:rowOff>60713</xdr:rowOff>
    </xdr:to>
    <xdr:cxnSp macro="">
      <xdr:nvCxnSpPr>
        <xdr:cNvPr id="152" name="直線コネクタ 151">
          <a:extLst>
            <a:ext uri="{FF2B5EF4-FFF2-40B4-BE49-F238E27FC236}">
              <a16:creationId xmlns:a16="http://schemas.microsoft.com/office/drawing/2014/main" id="{736B4C40-02EB-46CF-9C35-6637DDEA2A31}"/>
            </a:ext>
          </a:extLst>
        </xdr:cNvPr>
        <xdr:cNvCxnSpPr/>
      </xdr:nvCxnSpPr>
      <xdr:spPr>
        <a:xfrm>
          <a:off x="10633075" y="5493900"/>
          <a:ext cx="6858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5EA3F45E-83D7-4136-B936-4807940DD2F7}"/>
            </a:ext>
          </a:extLst>
        </xdr:cNvPr>
        <xdr:cNvSpPr txBox="1"/>
      </xdr:nvSpPr>
      <xdr:spPr>
        <a:xfrm>
          <a:off x="12461952" y="457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0A791D9F-64A8-4D53-922B-451F133440B9}"/>
            </a:ext>
          </a:extLst>
        </xdr:cNvPr>
        <xdr:cNvSpPr txBox="1"/>
      </xdr:nvSpPr>
      <xdr:spPr>
        <a:xfrm>
          <a:off x="11788852" y="456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56A8FDC8-F002-41E4-97CD-F0AB200E51D9}"/>
            </a:ext>
          </a:extLst>
        </xdr:cNvPr>
        <xdr:cNvSpPr txBox="1"/>
      </xdr:nvSpPr>
      <xdr:spPr>
        <a:xfrm>
          <a:off x="11103052" y="468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960E479E-953A-42A8-9667-E399D7D6E683}"/>
            </a:ext>
          </a:extLst>
        </xdr:cNvPr>
        <xdr:cNvSpPr txBox="1"/>
      </xdr:nvSpPr>
      <xdr:spPr>
        <a:xfrm>
          <a:off x="10417252" y="468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168010</xdr:rowOff>
    </xdr:from>
    <xdr:ext cx="560923" cy="259045"/>
    <xdr:sp macro="" textlink="">
      <xdr:nvSpPr>
        <xdr:cNvPr id="157" name="n_1mainValue債務償還比率">
          <a:extLst>
            <a:ext uri="{FF2B5EF4-FFF2-40B4-BE49-F238E27FC236}">
              <a16:creationId xmlns:a16="http://schemas.microsoft.com/office/drawing/2014/main" id="{FC5A8D88-A5AB-431B-ABCD-44898AB28A05}"/>
            </a:ext>
          </a:extLst>
        </xdr:cNvPr>
        <xdr:cNvSpPr txBox="1"/>
      </xdr:nvSpPr>
      <xdr:spPr>
        <a:xfrm>
          <a:off x="12435413" y="5616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139033</xdr:rowOff>
    </xdr:from>
    <xdr:ext cx="469744" cy="259045"/>
    <xdr:sp macro="" textlink="">
      <xdr:nvSpPr>
        <xdr:cNvPr id="158" name="n_2mainValue債務償還比率">
          <a:extLst>
            <a:ext uri="{FF2B5EF4-FFF2-40B4-BE49-F238E27FC236}">
              <a16:creationId xmlns:a16="http://schemas.microsoft.com/office/drawing/2014/main" id="{89EFDFDE-318D-415C-9A73-97B41785FB9C}"/>
            </a:ext>
          </a:extLst>
        </xdr:cNvPr>
        <xdr:cNvSpPr txBox="1"/>
      </xdr:nvSpPr>
      <xdr:spPr>
        <a:xfrm>
          <a:off x="11788852" y="542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102640</xdr:rowOff>
    </xdr:from>
    <xdr:ext cx="469744" cy="259045"/>
    <xdr:sp macro="" textlink="">
      <xdr:nvSpPr>
        <xdr:cNvPr id="159" name="n_3mainValue債務償還比率">
          <a:extLst>
            <a:ext uri="{FF2B5EF4-FFF2-40B4-BE49-F238E27FC236}">
              <a16:creationId xmlns:a16="http://schemas.microsoft.com/office/drawing/2014/main" id="{D9296D92-3908-4BEE-90D9-63D17FBF6A77}"/>
            </a:ext>
          </a:extLst>
        </xdr:cNvPr>
        <xdr:cNvSpPr txBox="1"/>
      </xdr:nvSpPr>
      <xdr:spPr>
        <a:xfrm>
          <a:off x="11103052" y="555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87527</xdr:rowOff>
    </xdr:from>
    <xdr:ext cx="469744" cy="259045"/>
    <xdr:sp macro="" textlink="">
      <xdr:nvSpPr>
        <xdr:cNvPr id="160" name="n_4mainValue債務償還比率">
          <a:extLst>
            <a:ext uri="{FF2B5EF4-FFF2-40B4-BE49-F238E27FC236}">
              <a16:creationId xmlns:a16="http://schemas.microsoft.com/office/drawing/2014/main" id="{CDB0C805-3509-4A2D-95FF-9F4341DFF5BB}"/>
            </a:ext>
          </a:extLst>
        </xdr:cNvPr>
        <xdr:cNvSpPr txBox="1"/>
      </xdr:nvSpPr>
      <xdr:spPr>
        <a:xfrm>
          <a:off x="10417252" y="55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6972AEB-8142-4884-9390-9B0FE5A66A6D}"/>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D42E56F-841D-4451-A284-E86FBDDDA1EC}"/>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9144EF9-2914-47B8-83FD-70214D6B4919}"/>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E9C669A-1FF0-4225-9010-BDB3FC9AF076}"/>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01DCB0E-3768-4A58-87B5-BE941096F3F4}"/>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3C46103-E437-4A46-8D96-C8076EC71C76}"/>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E10140-C8CD-4F8A-991D-70D95463F0B4}"/>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485ABD-1AE3-4033-8698-3A94CC48F6E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71452C-597E-4819-889D-26D5AE0563A8}"/>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8EA3CD-15F8-4426-9CFC-2BCAB12FE0A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2A545E-AA6D-4135-B1E8-5F2B8306D6B5}"/>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89D646-915D-4EB9-A247-7915F9A1381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199FA1-E716-4154-9D0A-971A806FB3C5}"/>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C3E3B2-FFD9-4E09-824F-CA980494203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94BFFA-0C8B-40A9-AA6B-15554485D40D}"/>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D736EA-0C3C-4920-889B-4AE4AACB31C2}"/>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B16A69-C886-4764-BAFD-BF290093FAED}"/>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1FDBBF-E700-474F-BDBA-DA9A1D6F9B9C}"/>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C32AD4-0FEF-44E0-B378-846253E98914}"/>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703CED-04B4-4EC6-B673-A95B1CC1E2D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531045-75CF-4275-9AF3-94787F70A11E}"/>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C5CF34-2055-4682-9B4F-BD91E2477414}"/>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CB5E87-2033-4329-BF9E-6AE62512D55E}"/>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49A424-205D-4C65-89C4-2974D82D887F}"/>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2FAC2D-CBAA-49C8-962F-264363E7FE7B}"/>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F9A9DC-700A-44F6-9418-B0D9B74D5BA9}"/>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C22596-3F8F-4989-B374-D4B32C67DC83}"/>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D121C7-C708-4AFB-930D-95175D151B45}"/>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490705-C9DA-4661-9673-44B4AF69495C}"/>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4BF961-DAB9-4B7E-98A5-0C929DF0392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2827F8-5F74-4D25-A2CA-D8E35FF02F93}"/>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C2BBF6-614F-4296-9801-BB0974F4B755}"/>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D220EB-61A7-4662-87A1-1409BD116EA7}"/>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04B0DB-F7E1-4838-B714-618EFE00F37C}"/>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916BB4-A961-4540-B3F7-B572FDD460DD}"/>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D86926-43DC-4B69-AC34-80459819D685}"/>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BCDB9B-E8DC-4322-857E-1486AAF1F0EB}"/>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ECC2DE-4BB7-4738-A0CD-B5CAB6A1303C}"/>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2D73F3-6595-476F-9842-9BA06EE5B50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11F0E4-CA12-45F6-9BFB-B40F1E187CA5}"/>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B4855A-A1A4-4866-9614-A16C56B10C31}"/>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ED1D59-BB63-4205-9865-1378AB8A24F6}"/>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43C5D1-C91A-41F7-B1C3-372492520DCC}"/>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45E89D-67C4-483E-A984-17B3572CCA8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F1A19C-6F54-437F-BF87-EC88AEC7F4A7}"/>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34176F-291E-4450-A08C-910218ED17D5}"/>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63C535-D067-4304-9FE3-94A92EF45521}"/>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637E1248-4973-4881-880D-7FEF5F82C59B}"/>
            </a:ext>
          </a:extLst>
        </xdr:cNvPr>
        <xdr:cNvSpPr txBox="1"/>
      </xdr:nvSpPr>
      <xdr:spPr>
        <a:xfrm>
          <a:off x="339891" y="720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648A496-FBCF-42E9-A041-77A22E6C1250}"/>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6E6F1AC-AC68-474F-97DF-357CDCB0A76B}"/>
            </a:ext>
          </a:extLst>
        </xdr:cNvPr>
        <xdr:cNvSpPr txBox="1"/>
      </xdr:nvSpPr>
      <xdr:spPr>
        <a:xfrm>
          <a:off x="3398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CDD6E0C-005F-4FEE-B659-1BC08317E82E}"/>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44E8B47-820C-46E0-84DC-7E46F2170CC1}"/>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C5261E-8F8E-49D6-9982-78880706EB5F}"/>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E8EF266-DA96-4FAB-A9E7-DB50B154E3E9}"/>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E714F24-1DE7-447D-A8C2-2A435577D405}"/>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21F8CD-4270-4CFA-85DB-A4DF9A11AD1A}"/>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993802-20B3-4EEB-A60B-F76744150969}"/>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FAFBC6D-56F7-4A83-9A37-59152EDE8C54}"/>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02C30E7-C8B5-479C-80AC-5DE5C86D6133}"/>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4C74FE0-18DE-4C15-8CBF-5D235BB59C8F}"/>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ACFDEBE-DBEA-4924-892D-FFC0D8A5A3EC}"/>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5A497EB5-F1A9-479F-9103-6B2A495912C1}"/>
            </a:ext>
          </a:extLst>
        </xdr:cNvPr>
        <xdr:cNvCxnSpPr/>
      </xdr:nvCxnSpPr>
      <xdr:spPr>
        <a:xfrm flipV="1">
          <a:off x="4177665" y="55245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472F7419-8286-4201-86FF-A693219899FE}"/>
            </a:ext>
          </a:extLst>
        </xdr:cNvPr>
        <xdr:cNvSpPr txBox="1"/>
      </xdr:nvSpPr>
      <xdr:spPr>
        <a:xfrm>
          <a:off x="4216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721D37F7-BA75-4CD4-9F8E-ED8DE3F44C1C}"/>
            </a:ext>
          </a:extLst>
        </xdr:cNvPr>
        <xdr:cNvCxnSpPr/>
      </xdr:nvCxnSpPr>
      <xdr:spPr>
        <a:xfrm>
          <a:off x="4108450" y="7018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91AE4AFC-735B-41F6-BAFB-D3DF1C8EA81D}"/>
            </a:ext>
          </a:extLst>
        </xdr:cNvPr>
        <xdr:cNvSpPr txBox="1"/>
      </xdr:nvSpPr>
      <xdr:spPr>
        <a:xfrm>
          <a:off x="4216400" y="53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E6E2932A-A094-4513-B9AD-F48087DD8BE2}"/>
            </a:ext>
          </a:extLst>
        </xdr:cNvPr>
        <xdr:cNvCxnSpPr/>
      </xdr:nvCxnSpPr>
      <xdr:spPr>
        <a:xfrm>
          <a:off x="4108450" y="552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33358CA1-EFED-4130-9822-D4BD3A85B89C}"/>
            </a:ext>
          </a:extLst>
        </xdr:cNvPr>
        <xdr:cNvSpPr txBox="1"/>
      </xdr:nvSpPr>
      <xdr:spPr>
        <a:xfrm>
          <a:off x="42164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10282F52-D378-4B47-985C-95226B8B97DA}"/>
            </a:ext>
          </a:extLst>
        </xdr:cNvPr>
        <xdr:cNvSpPr/>
      </xdr:nvSpPr>
      <xdr:spPr>
        <a:xfrm>
          <a:off x="41275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8634B0B6-9E43-447A-9830-FDFA2537DC84}"/>
            </a:ext>
          </a:extLst>
        </xdr:cNvPr>
        <xdr:cNvSpPr/>
      </xdr:nvSpPr>
      <xdr:spPr>
        <a:xfrm>
          <a:off x="3384550" y="6432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C5C57C2F-A148-4DA9-B2E6-06BFC06E5587}"/>
            </a:ext>
          </a:extLst>
        </xdr:cNvPr>
        <xdr:cNvSpPr/>
      </xdr:nvSpPr>
      <xdr:spPr>
        <a:xfrm>
          <a:off x="2571750" y="6390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0A5C994-A9B9-4621-AA2A-31ACC259D7EC}"/>
            </a:ext>
          </a:extLst>
        </xdr:cNvPr>
        <xdr:cNvSpPr/>
      </xdr:nvSpPr>
      <xdr:spPr>
        <a:xfrm>
          <a:off x="17780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BC5ABD5A-01F1-4A5C-B33F-FE0A96383A28}"/>
            </a:ext>
          </a:extLst>
        </xdr:cNvPr>
        <xdr:cNvSpPr/>
      </xdr:nvSpPr>
      <xdr:spPr>
        <a:xfrm>
          <a:off x="984250" y="6283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E746A0-CBF1-423E-AD2B-12CAEA3BF9A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6F5F2D-49C6-43EE-AE1F-6D1C4AE7F3A6}"/>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EB93C0-4809-4C37-B5D2-7CF0956122AF}"/>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9B6ACE-2AFC-4FF3-9892-D64342977764}"/>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95F8795-90E2-4B52-A314-C5E473B45FA7}"/>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631BCC22-AC8B-4733-9144-83978A73D60B}"/>
            </a:ext>
          </a:extLst>
        </xdr:cNvPr>
        <xdr:cNvSpPr/>
      </xdr:nvSpPr>
      <xdr:spPr>
        <a:xfrm>
          <a:off x="4127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52087</xdr:rowOff>
    </xdr:from>
    <xdr:ext cx="405111" cy="259045"/>
    <xdr:sp macro="" textlink="">
      <xdr:nvSpPr>
        <xdr:cNvPr id="74" name="【道路】&#10;有形固定資産減価償却率該当値テキスト">
          <a:extLst>
            <a:ext uri="{FF2B5EF4-FFF2-40B4-BE49-F238E27FC236}">
              <a16:creationId xmlns:a16="http://schemas.microsoft.com/office/drawing/2014/main" id="{6615E3AB-CC81-4D33-8C55-0153FF94C49F}"/>
            </a:ext>
          </a:extLst>
        </xdr:cNvPr>
        <xdr:cNvSpPr txBox="1"/>
      </xdr:nvSpPr>
      <xdr:spPr>
        <a:xfrm>
          <a:off x="4216400"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id="{05917C15-ECA6-4EB0-8879-1FFCB68744F6}"/>
            </a:ext>
          </a:extLst>
        </xdr:cNvPr>
        <xdr:cNvSpPr/>
      </xdr:nvSpPr>
      <xdr:spPr>
        <a:xfrm>
          <a:off x="3384550" y="6306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83820</xdr:rowOff>
    </xdr:to>
    <xdr:cxnSp macro="">
      <xdr:nvCxnSpPr>
        <xdr:cNvPr id="76" name="直線コネクタ 75">
          <a:extLst>
            <a:ext uri="{FF2B5EF4-FFF2-40B4-BE49-F238E27FC236}">
              <a16:creationId xmlns:a16="http://schemas.microsoft.com/office/drawing/2014/main" id="{52D9074F-F542-4515-BA2B-6CF9221895EF}"/>
            </a:ext>
          </a:extLst>
        </xdr:cNvPr>
        <xdr:cNvCxnSpPr/>
      </xdr:nvCxnSpPr>
      <xdr:spPr>
        <a:xfrm flipV="1">
          <a:off x="3429000" y="635381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7" name="楕円 76">
          <a:extLst>
            <a:ext uri="{FF2B5EF4-FFF2-40B4-BE49-F238E27FC236}">
              <a16:creationId xmlns:a16="http://schemas.microsoft.com/office/drawing/2014/main" id="{1EEC19E6-A488-495B-9AE9-CDEC48C4D499}"/>
            </a:ext>
          </a:extLst>
        </xdr:cNvPr>
        <xdr:cNvSpPr/>
      </xdr:nvSpPr>
      <xdr:spPr>
        <a:xfrm>
          <a:off x="2571750" y="6271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7D1A4686-1891-44D9-BE17-36E1F8906308}"/>
            </a:ext>
          </a:extLst>
        </xdr:cNvPr>
        <xdr:cNvCxnSpPr/>
      </xdr:nvCxnSpPr>
      <xdr:spPr>
        <a:xfrm>
          <a:off x="2622550" y="631571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113030</xdr:rowOff>
    </xdr:from>
    <xdr:to>
      <xdr:col>10</xdr:col>
      <xdr:colOff>165100</xdr:colOff>
      <xdr:row>38</xdr:row>
      <xdr:rowOff>43180</xdr:rowOff>
    </xdr:to>
    <xdr:sp macro="" textlink="">
      <xdr:nvSpPr>
        <xdr:cNvPr id="79" name="楕円 78">
          <a:extLst>
            <a:ext uri="{FF2B5EF4-FFF2-40B4-BE49-F238E27FC236}">
              <a16:creationId xmlns:a16="http://schemas.microsoft.com/office/drawing/2014/main" id="{A3315C15-8EDC-4895-9317-224DC0C93CBC}"/>
            </a:ext>
          </a:extLst>
        </xdr:cNvPr>
        <xdr:cNvSpPr/>
      </xdr:nvSpPr>
      <xdr:spPr>
        <a:xfrm>
          <a:off x="1778000" y="6221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163830</xdr:rowOff>
    </xdr:from>
    <xdr:to>
      <xdr:col>15</xdr:col>
      <xdr:colOff>50800</xdr:colOff>
      <xdr:row>38</xdr:row>
      <xdr:rowOff>41910</xdr:rowOff>
    </xdr:to>
    <xdr:cxnSp macro="">
      <xdr:nvCxnSpPr>
        <xdr:cNvPr id="80" name="直線コネクタ 79">
          <a:extLst>
            <a:ext uri="{FF2B5EF4-FFF2-40B4-BE49-F238E27FC236}">
              <a16:creationId xmlns:a16="http://schemas.microsoft.com/office/drawing/2014/main" id="{48B10D56-E29A-421B-9663-4FF9C94623A2}"/>
            </a:ext>
          </a:extLst>
        </xdr:cNvPr>
        <xdr:cNvCxnSpPr/>
      </xdr:nvCxnSpPr>
      <xdr:spPr>
        <a:xfrm>
          <a:off x="1828800" y="6272530"/>
          <a:ext cx="7937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0C1B1DEA-41BA-4F7B-8791-AB79772575EB}"/>
            </a:ext>
          </a:extLst>
        </xdr:cNvPr>
        <xdr:cNvSpPr/>
      </xdr:nvSpPr>
      <xdr:spPr>
        <a:xfrm>
          <a:off x="984250" y="6225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163830</xdr:rowOff>
    </xdr:from>
    <xdr:to>
      <xdr:col>10</xdr:col>
      <xdr:colOff>114300</xdr:colOff>
      <xdr:row>37</xdr:row>
      <xdr:rowOff>167640</xdr:rowOff>
    </xdr:to>
    <xdr:cxnSp macro="">
      <xdr:nvCxnSpPr>
        <xdr:cNvPr id="82" name="直線コネクタ 81">
          <a:extLst>
            <a:ext uri="{FF2B5EF4-FFF2-40B4-BE49-F238E27FC236}">
              <a16:creationId xmlns:a16="http://schemas.microsoft.com/office/drawing/2014/main" id="{C4EBAF53-BE3E-4D72-9D66-9D0103AA20ED}"/>
            </a:ext>
          </a:extLst>
        </xdr:cNvPr>
        <xdr:cNvCxnSpPr/>
      </xdr:nvCxnSpPr>
      <xdr:spPr>
        <a:xfrm flipV="1">
          <a:off x="1028700" y="627253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11834A5F-1859-4D7C-9477-6729E22F965F}"/>
            </a:ext>
          </a:extLst>
        </xdr:cNvPr>
        <xdr:cNvSpPr txBox="1"/>
      </xdr:nvSpPr>
      <xdr:spPr>
        <a:xfrm>
          <a:off x="32391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80A26E53-8530-4442-978D-A01FB9475C20}"/>
            </a:ext>
          </a:extLst>
        </xdr:cNvPr>
        <xdr:cNvSpPr txBox="1"/>
      </xdr:nvSpPr>
      <xdr:spPr>
        <a:xfrm>
          <a:off x="2439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2D2AEA4D-31B0-45C5-A52B-4E38017F4F3A}"/>
            </a:ext>
          </a:extLst>
        </xdr:cNvPr>
        <xdr:cNvSpPr txBox="1"/>
      </xdr:nvSpPr>
      <xdr:spPr>
        <a:xfrm>
          <a:off x="164529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AC09470E-9126-4DE3-960C-7EC28AF3E550}"/>
            </a:ext>
          </a:extLst>
        </xdr:cNvPr>
        <xdr:cNvSpPr txBox="1"/>
      </xdr:nvSpPr>
      <xdr:spPr>
        <a:xfrm>
          <a:off x="8515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CFF21D85-F42F-4C88-A903-A212494600E1}"/>
            </a:ext>
          </a:extLst>
        </xdr:cNvPr>
        <xdr:cNvSpPr txBox="1"/>
      </xdr:nvSpPr>
      <xdr:spPr>
        <a:xfrm>
          <a:off x="32391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7584ED6C-2232-45CF-87CF-7828A2A6000D}"/>
            </a:ext>
          </a:extLst>
        </xdr:cNvPr>
        <xdr:cNvSpPr txBox="1"/>
      </xdr:nvSpPr>
      <xdr:spPr>
        <a:xfrm>
          <a:off x="2439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832572EE-BFEE-4B89-8EBA-97FF19A6B78C}"/>
            </a:ext>
          </a:extLst>
        </xdr:cNvPr>
        <xdr:cNvSpPr txBox="1"/>
      </xdr:nvSpPr>
      <xdr:spPr>
        <a:xfrm>
          <a:off x="164529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7CE1ADE4-3738-4F1F-8518-5A1ED2086D91}"/>
            </a:ext>
          </a:extLst>
        </xdr:cNvPr>
        <xdr:cNvSpPr txBox="1"/>
      </xdr:nvSpPr>
      <xdr:spPr>
        <a:xfrm>
          <a:off x="8515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8AD7D65-6306-4924-8385-5D3D9AB7341A}"/>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3D5DE15-E925-4640-BF51-F802F9B84E9F}"/>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53CD1A2-2659-40CF-8E0A-E4127395AB2A}"/>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631D3C0-A1A4-46F0-98EB-DF084571704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EC2CF0D-4C88-457B-A689-FC76B8765F26}"/>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FAC58F-1E96-4E13-80BA-78E204EA2ED7}"/>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BB74D88-9886-4A00-B77E-938C6BD35679}"/>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4B49E5-8256-4500-821B-0B2953638072}"/>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C190E9C-419F-4CF8-9768-D8C209BD8DA4}"/>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58728AD-50F6-4C1F-980B-0EDD7A80690F}"/>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B0F7DBA-C6EB-4290-8EC5-C1FACBD2A6F0}"/>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8C25C98-D908-49CC-9B40-0163C949C970}"/>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6D7C5E0-1F5F-410D-8FDE-9CF2943C2CDB}"/>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03D2FDB-3E98-4FC0-B3DB-B56E9DE8E786}"/>
            </a:ext>
          </a:extLst>
        </xdr:cNvPr>
        <xdr:cNvSpPr txBox="1"/>
      </xdr:nvSpPr>
      <xdr:spPr>
        <a:xfrm>
          <a:off x="5482151" y="65769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37325C4-EC2A-4E29-97D6-1E25AB635896}"/>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C4B21BD-1B25-4E11-8DEC-9CE9408C7768}"/>
            </a:ext>
          </a:extLst>
        </xdr:cNvPr>
        <xdr:cNvSpPr txBox="1"/>
      </xdr:nvSpPr>
      <xdr:spPr>
        <a:xfrm>
          <a:off x="5482151" y="62631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1F14E96-5657-4B75-92F6-85D1D72470CB}"/>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50EB25A-666A-4496-9925-CABDFD82C7E4}"/>
            </a:ext>
          </a:extLst>
        </xdr:cNvPr>
        <xdr:cNvSpPr txBox="1"/>
      </xdr:nvSpPr>
      <xdr:spPr>
        <a:xfrm>
          <a:off x="54821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AC3FE77-32FA-4BF2-B505-B681D2C1853F}"/>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2951104-EEF2-4C75-B438-92DD41792B21}"/>
            </a:ext>
          </a:extLst>
        </xdr:cNvPr>
        <xdr:cNvSpPr txBox="1"/>
      </xdr:nvSpPr>
      <xdr:spPr>
        <a:xfrm>
          <a:off x="5418031" y="5629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B4E25E3-DCF2-42CB-8240-C21AF46C7580}"/>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C7D8C068-9AAC-4DAC-85D5-5B1ABFC88E53}"/>
            </a:ext>
          </a:extLst>
        </xdr:cNvPr>
        <xdr:cNvSpPr txBox="1"/>
      </xdr:nvSpPr>
      <xdr:spPr>
        <a:xfrm>
          <a:off x="541803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A9DCB8A-943A-48A1-AA58-F6B9E5A0C8D7}"/>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84E9E727-C3F8-476A-BF2E-B403A34ACA6A}"/>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C1D2B03A-9D64-4F47-B3B8-9CE4F26CE9AA}"/>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84255EC7-B6D6-4BEC-AF60-1868A0089711}"/>
            </a:ext>
          </a:extLst>
        </xdr:cNvPr>
        <xdr:cNvCxnSpPr/>
      </xdr:nvCxnSpPr>
      <xdr:spPr>
        <a:xfrm flipV="1">
          <a:off x="9429115" y="5641420"/>
          <a:ext cx="0" cy="138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85D79D34-2884-40C2-9837-9E17487D5B2A}"/>
            </a:ext>
          </a:extLst>
        </xdr:cNvPr>
        <xdr:cNvSpPr txBox="1"/>
      </xdr:nvSpPr>
      <xdr:spPr>
        <a:xfrm>
          <a:off x="9467850" y="70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C3A1156F-5F4B-48BA-A5EE-FED1CF8BFE1F}"/>
            </a:ext>
          </a:extLst>
        </xdr:cNvPr>
        <xdr:cNvCxnSpPr/>
      </xdr:nvCxnSpPr>
      <xdr:spPr>
        <a:xfrm>
          <a:off x="9359900" y="7026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273682CE-B0E4-4C10-9E39-4AA35F7B077B}"/>
            </a:ext>
          </a:extLst>
        </xdr:cNvPr>
        <xdr:cNvSpPr txBox="1"/>
      </xdr:nvSpPr>
      <xdr:spPr>
        <a:xfrm>
          <a:off x="9467850" y="542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2D314463-4281-4D6E-A49C-0D96A29D0AD1}"/>
            </a:ext>
          </a:extLst>
        </xdr:cNvPr>
        <xdr:cNvCxnSpPr/>
      </xdr:nvCxnSpPr>
      <xdr:spPr>
        <a:xfrm>
          <a:off x="9359900" y="5641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6D4D3916-4C3B-4388-9BCD-22152A2D4330}"/>
            </a:ext>
          </a:extLst>
        </xdr:cNvPr>
        <xdr:cNvSpPr txBox="1"/>
      </xdr:nvSpPr>
      <xdr:spPr>
        <a:xfrm>
          <a:off x="9467850" y="6617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49C57A95-77CA-4056-BC81-F97B45218FA9}"/>
            </a:ext>
          </a:extLst>
        </xdr:cNvPr>
        <xdr:cNvSpPr/>
      </xdr:nvSpPr>
      <xdr:spPr>
        <a:xfrm>
          <a:off x="9398000" y="6766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3884E43D-8032-47A9-8B97-2F0695026B06}"/>
            </a:ext>
          </a:extLst>
        </xdr:cNvPr>
        <xdr:cNvSpPr/>
      </xdr:nvSpPr>
      <xdr:spPr>
        <a:xfrm>
          <a:off x="8636000" y="677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6DCAEB6A-4775-42F8-8E6B-8068BD02CB4A}"/>
            </a:ext>
          </a:extLst>
        </xdr:cNvPr>
        <xdr:cNvSpPr/>
      </xdr:nvSpPr>
      <xdr:spPr>
        <a:xfrm>
          <a:off x="7842250" y="67846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631E5E1A-8F00-410A-AC69-1EAF4B2D21E2}"/>
            </a:ext>
          </a:extLst>
        </xdr:cNvPr>
        <xdr:cNvSpPr/>
      </xdr:nvSpPr>
      <xdr:spPr>
        <a:xfrm>
          <a:off x="7029450" y="67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90EDB110-0E58-4768-8D24-717A92CD2819}"/>
            </a:ext>
          </a:extLst>
        </xdr:cNvPr>
        <xdr:cNvSpPr/>
      </xdr:nvSpPr>
      <xdr:spPr>
        <a:xfrm>
          <a:off x="6235700" y="67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D0A7EE-BD1B-4360-A2A7-9A5176B18F92}"/>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F2E61B-C6EB-40AE-8B15-7687C53D9718}"/>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A23EEB-8CC0-4A2A-98C8-35A181B3EEC6}"/>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27080B-F8CA-44A1-8770-08931860E58D}"/>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BDA01FA-A4B9-4AEB-A8AF-E8357F170CBB}"/>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133473</xdr:rowOff>
    </xdr:from>
    <xdr:to>
      <xdr:col>55</xdr:col>
      <xdr:colOff>50800</xdr:colOff>
      <xdr:row>42</xdr:row>
      <xdr:rowOff>63623</xdr:rowOff>
    </xdr:to>
    <xdr:sp macro="" textlink="">
      <xdr:nvSpPr>
        <xdr:cNvPr id="132" name="楕円 131">
          <a:extLst>
            <a:ext uri="{FF2B5EF4-FFF2-40B4-BE49-F238E27FC236}">
              <a16:creationId xmlns:a16="http://schemas.microsoft.com/office/drawing/2014/main" id="{A95FDDA7-1C7C-4B14-BB17-A3884A68FC4A}"/>
            </a:ext>
          </a:extLst>
        </xdr:cNvPr>
        <xdr:cNvSpPr/>
      </xdr:nvSpPr>
      <xdr:spPr>
        <a:xfrm>
          <a:off x="9398000" y="69025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48400</xdr:rowOff>
    </xdr:from>
    <xdr:ext cx="469744" cy="259045"/>
    <xdr:sp macro="" textlink="">
      <xdr:nvSpPr>
        <xdr:cNvPr id="133" name="【道路】&#10;一人当たり延長該当値テキスト">
          <a:extLst>
            <a:ext uri="{FF2B5EF4-FFF2-40B4-BE49-F238E27FC236}">
              <a16:creationId xmlns:a16="http://schemas.microsoft.com/office/drawing/2014/main" id="{BE3902F4-8F77-4BFF-B5CC-CABA53E4ED63}"/>
            </a:ext>
          </a:extLst>
        </xdr:cNvPr>
        <xdr:cNvSpPr txBox="1"/>
      </xdr:nvSpPr>
      <xdr:spPr>
        <a:xfrm>
          <a:off x="9467850" y="681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136042</xdr:rowOff>
    </xdr:from>
    <xdr:to>
      <xdr:col>50</xdr:col>
      <xdr:colOff>165100</xdr:colOff>
      <xdr:row>42</xdr:row>
      <xdr:rowOff>66192</xdr:rowOff>
    </xdr:to>
    <xdr:sp macro="" textlink="">
      <xdr:nvSpPr>
        <xdr:cNvPr id="134" name="楕円 133">
          <a:extLst>
            <a:ext uri="{FF2B5EF4-FFF2-40B4-BE49-F238E27FC236}">
              <a16:creationId xmlns:a16="http://schemas.microsoft.com/office/drawing/2014/main" id="{44DDE54E-F301-4B83-935F-01ED80BDA1C2}"/>
            </a:ext>
          </a:extLst>
        </xdr:cNvPr>
        <xdr:cNvSpPr/>
      </xdr:nvSpPr>
      <xdr:spPr>
        <a:xfrm>
          <a:off x="8636000" y="6905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12823</xdr:rowOff>
    </xdr:from>
    <xdr:to>
      <xdr:col>55</xdr:col>
      <xdr:colOff>0</xdr:colOff>
      <xdr:row>42</xdr:row>
      <xdr:rowOff>15392</xdr:rowOff>
    </xdr:to>
    <xdr:cxnSp macro="">
      <xdr:nvCxnSpPr>
        <xdr:cNvPr id="135" name="直線コネクタ 134">
          <a:extLst>
            <a:ext uri="{FF2B5EF4-FFF2-40B4-BE49-F238E27FC236}">
              <a16:creationId xmlns:a16="http://schemas.microsoft.com/office/drawing/2014/main" id="{A022EFD1-2294-48AE-AB86-92ABEF9E48BF}"/>
            </a:ext>
          </a:extLst>
        </xdr:cNvPr>
        <xdr:cNvCxnSpPr/>
      </xdr:nvCxnSpPr>
      <xdr:spPr>
        <a:xfrm flipV="1">
          <a:off x="8686800" y="6947023"/>
          <a:ext cx="74295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136957</xdr:rowOff>
    </xdr:from>
    <xdr:to>
      <xdr:col>46</xdr:col>
      <xdr:colOff>38100</xdr:colOff>
      <xdr:row>42</xdr:row>
      <xdr:rowOff>67107</xdr:rowOff>
    </xdr:to>
    <xdr:sp macro="" textlink="">
      <xdr:nvSpPr>
        <xdr:cNvPr id="136" name="楕円 135">
          <a:extLst>
            <a:ext uri="{FF2B5EF4-FFF2-40B4-BE49-F238E27FC236}">
              <a16:creationId xmlns:a16="http://schemas.microsoft.com/office/drawing/2014/main" id="{6CE8C1C7-6C01-463C-9581-F6470F45B1BC}"/>
            </a:ext>
          </a:extLst>
        </xdr:cNvPr>
        <xdr:cNvSpPr/>
      </xdr:nvSpPr>
      <xdr:spPr>
        <a:xfrm>
          <a:off x="7842250" y="69060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15392</xdr:rowOff>
    </xdr:from>
    <xdr:to>
      <xdr:col>50</xdr:col>
      <xdr:colOff>114300</xdr:colOff>
      <xdr:row>42</xdr:row>
      <xdr:rowOff>16307</xdr:rowOff>
    </xdr:to>
    <xdr:cxnSp macro="">
      <xdr:nvCxnSpPr>
        <xdr:cNvPr id="137" name="直線コネクタ 136">
          <a:extLst>
            <a:ext uri="{FF2B5EF4-FFF2-40B4-BE49-F238E27FC236}">
              <a16:creationId xmlns:a16="http://schemas.microsoft.com/office/drawing/2014/main" id="{831C47A7-D324-422B-878B-0DB195466A54}"/>
            </a:ext>
          </a:extLst>
        </xdr:cNvPr>
        <xdr:cNvCxnSpPr/>
      </xdr:nvCxnSpPr>
      <xdr:spPr>
        <a:xfrm flipV="1">
          <a:off x="7886700" y="6949592"/>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140048</xdr:rowOff>
    </xdr:from>
    <xdr:to>
      <xdr:col>41</xdr:col>
      <xdr:colOff>101600</xdr:colOff>
      <xdr:row>42</xdr:row>
      <xdr:rowOff>70198</xdr:rowOff>
    </xdr:to>
    <xdr:sp macro="" textlink="">
      <xdr:nvSpPr>
        <xdr:cNvPr id="138" name="楕円 137">
          <a:extLst>
            <a:ext uri="{FF2B5EF4-FFF2-40B4-BE49-F238E27FC236}">
              <a16:creationId xmlns:a16="http://schemas.microsoft.com/office/drawing/2014/main" id="{FA18D250-BC08-4F99-BD57-85FEE7D1EAC1}"/>
            </a:ext>
          </a:extLst>
        </xdr:cNvPr>
        <xdr:cNvSpPr/>
      </xdr:nvSpPr>
      <xdr:spPr>
        <a:xfrm>
          <a:off x="7029450" y="6909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16307</xdr:rowOff>
    </xdr:from>
    <xdr:to>
      <xdr:col>45</xdr:col>
      <xdr:colOff>177800</xdr:colOff>
      <xdr:row>42</xdr:row>
      <xdr:rowOff>19398</xdr:rowOff>
    </xdr:to>
    <xdr:cxnSp macro="">
      <xdr:nvCxnSpPr>
        <xdr:cNvPr id="139" name="直線コネクタ 138">
          <a:extLst>
            <a:ext uri="{FF2B5EF4-FFF2-40B4-BE49-F238E27FC236}">
              <a16:creationId xmlns:a16="http://schemas.microsoft.com/office/drawing/2014/main" id="{9E51DF31-8727-4E1F-8C28-E406193685FA}"/>
            </a:ext>
          </a:extLst>
        </xdr:cNvPr>
        <xdr:cNvCxnSpPr/>
      </xdr:nvCxnSpPr>
      <xdr:spPr>
        <a:xfrm flipV="1">
          <a:off x="7080250" y="6950507"/>
          <a:ext cx="80645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140865</xdr:rowOff>
    </xdr:from>
    <xdr:to>
      <xdr:col>36</xdr:col>
      <xdr:colOff>165100</xdr:colOff>
      <xdr:row>42</xdr:row>
      <xdr:rowOff>71015</xdr:rowOff>
    </xdr:to>
    <xdr:sp macro="" textlink="">
      <xdr:nvSpPr>
        <xdr:cNvPr id="140" name="楕円 139">
          <a:extLst>
            <a:ext uri="{FF2B5EF4-FFF2-40B4-BE49-F238E27FC236}">
              <a16:creationId xmlns:a16="http://schemas.microsoft.com/office/drawing/2014/main" id="{DE2F3381-4A20-47FC-9C32-ABD5EC625609}"/>
            </a:ext>
          </a:extLst>
        </xdr:cNvPr>
        <xdr:cNvSpPr/>
      </xdr:nvSpPr>
      <xdr:spPr>
        <a:xfrm>
          <a:off x="6235700" y="6909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19398</xdr:rowOff>
    </xdr:from>
    <xdr:to>
      <xdr:col>41</xdr:col>
      <xdr:colOff>50800</xdr:colOff>
      <xdr:row>42</xdr:row>
      <xdr:rowOff>20215</xdr:rowOff>
    </xdr:to>
    <xdr:cxnSp macro="">
      <xdr:nvCxnSpPr>
        <xdr:cNvPr id="141" name="直線コネクタ 140">
          <a:extLst>
            <a:ext uri="{FF2B5EF4-FFF2-40B4-BE49-F238E27FC236}">
              <a16:creationId xmlns:a16="http://schemas.microsoft.com/office/drawing/2014/main" id="{74F3462B-97D1-459C-A4B1-F333714E4974}"/>
            </a:ext>
          </a:extLst>
        </xdr:cNvPr>
        <xdr:cNvCxnSpPr/>
      </xdr:nvCxnSpPr>
      <xdr:spPr>
        <a:xfrm flipV="1">
          <a:off x="6286500" y="6953598"/>
          <a:ext cx="79375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70486B34-EDF7-4C87-8EBF-74ABA5879BE2}"/>
            </a:ext>
          </a:extLst>
        </xdr:cNvPr>
        <xdr:cNvSpPr txBox="1"/>
      </xdr:nvSpPr>
      <xdr:spPr>
        <a:xfrm>
          <a:off x="8425961" y="65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FB21D3CE-D947-4FCE-8074-EC4ED0EA5944}"/>
            </a:ext>
          </a:extLst>
        </xdr:cNvPr>
        <xdr:cNvSpPr txBox="1"/>
      </xdr:nvSpPr>
      <xdr:spPr>
        <a:xfrm>
          <a:off x="7644911" y="657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7CDEFB71-0218-456C-99C9-BA42B3040A1E}"/>
            </a:ext>
          </a:extLst>
        </xdr:cNvPr>
        <xdr:cNvSpPr txBox="1"/>
      </xdr:nvSpPr>
      <xdr:spPr>
        <a:xfrm>
          <a:off x="6851161" y="65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438E76C7-5A3C-4760-A9C0-ED1C99C3A897}"/>
            </a:ext>
          </a:extLst>
        </xdr:cNvPr>
        <xdr:cNvSpPr txBox="1"/>
      </xdr:nvSpPr>
      <xdr:spPr>
        <a:xfrm>
          <a:off x="6038361" y="65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57319</xdr:rowOff>
    </xdr:from>
    <xdr:ext cx="469744" cy="259045"/>
    <xdr:sp macro="" textlink="">
      <xdr:nvSpPr>
        <xdr:cNvPr id="146" name="n_1mainValue【道路】&#10;一人当たり延長">
          <a:extLst>
            <a:ext uri="{FF2B5EF4-FFF2-40B4-BE49-F238E27FC236}">
              <a16:creationId xmlns:a16="http://schemas.microsoft.com/office/drawing/2014/main" id="{A8EEC13E-7FBF-4BA3-B71B-38C4E5AF48B5}"/>
            </a:ext>
          </a:extLst>
        </xdr:cNvPr>
        <xdr:cNvSpPr txBox="1"/>
      </xdr:nvSpPr>
      <xdr:spPr>
        <a:xfrm>
          <a:off x="8458277" y="69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58234</xdr:rowOff>
    </xdr:from>
    <xdr:ext cx="469744" cy="259045"/>
    <xdr:sp macro="" textlink="">
      <xdr:nvSpPr>
        <xdr:cNvPr id="147" name="n_2mainValue【道路】&#10;一人当たり延長">
          <a:extLst>
            <a:ext uri="{FF2B5EF4-FFF2-40B4-BE49-F238E27FC236}">
              <a16:creationId xmlns:a16="http://schemas.microsoft.com/office/drawing/2014/main" id="{082F3ABA-4B9A-4AAA-8D34-ED664A63DA95}"/>
            </a:ext>
          </a:extLst>
        </xdr:cNvPr>
        <xdr:cNvSpPr txBox="1"/>
      </xdr:nvSpPr>
      <xdr:spPr>
        <a:xfrm>
          <a:off x="7677227" y="699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61325</xdr:rowOff>
    </xdr:from>
    <xdr:ext cx="469744" cy="259045"/>
    <xdr:sp macro="" textlink="">
      <xdr:nvSpPr>
        <xdr:cNvPr id="148" name="n_3mainValue【道路】&#10;一人当たり延長">
          <a:extLst>
            <a:ext uri="{FF2B5EF4-FFF2-40B4-BE49-F238E27FC236}">
              <a16:creationId xmlns:a16="http://schemas.microsoft.com/office/drawing/2014/main" id="{CE5B82B7-3D22-40F4-959F-AB9B89A408DC}"/>
            </a:ext>
          </a:extLst>
        </xdr:cNvPr>
        <xdr:cNvSpPr txBox="1"/>
      </xdr:nvSpPr>
      <xdr:spPr>
        <a:xfrm>
          <a:off x="6864427" y="699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62142</xdr:rowOff>
    </xdr:from>
    <xdr:ext cx="469744" cy="259045"/>
    <xdr:sp macro="" textlink="">
      <xdr:nvSpPr>
        <xdr:cNvPr id="149" name="n_4mainValue【道路】&#10;一人当たり延長">
          <a:extLst>
            <a:ext uri="{FF2B5EF4-FFF2-40B4-BE49-F238E27FC236}">
              <a16:creationId xmlns:a16="http://schemas.microsoft.com/office/drawing/2014/main" id="{D545920D-5732-45C4-BCF5-CB8AE03CD09D}"/>
            </a:ext>
          </a:extLst>
        </xdr:cNvPr>
        <xdr:cNvSpPr txBox="1"/>
      </xdr:nvSpPr>
      <xdr:spPr>
        <a:xfrm>
          <a:off x="6070677" y="699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443AF98-BC9C-4A7D-B48A-7FCF03125D76}"/>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F5BD7EC-92BA-4A3F-900F-263E06730D67}"/>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B057E01-8BB6-43FC-A207-89A6D616CC59}"/>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658F38F-22E9-4FA7-A14E-532A248C746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1387BB7-2FA8-491D-8A30-F491A59B77DA}"/>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E160303-66BD-4DD6-BCAB-0F6793EA1FD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ADB5C12-6DC7-411E-9CB2-50FA09BF0F4D}"/>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2F119EB-EA1F-4FE1-BEEF-4A638DD50318}"/>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539B0CB-F023-4C6C-B456-C623D1CB730B}"/>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AF654FC-C75E-44B2-9DF3-B80812FEECED}"/>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C846369-ABD6-4693-AC9A-5FE288DA0FCC}"/>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66D9EB0D-CCEE-4F58-8272-F315AD6985B2}"/>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9A57D02-719C-4212-806D-6199999B6ED2}"/>
            </a:ext>
          </a:extLst>
        </xdr:cNvPr>
        <xdr:cNvSpPr txBox="1"/>
      </xdr:nvSpPr>
      <xdr:spPr>
        <a:xfrm>
          <a:off x="3398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9B50B0A0-871D-4794-8CA2-A559DEFB0695}"/>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CB2EF30-FC33-4CCD-ADBD-2DBB68617052}"/>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42654F52-946E-4BCC-B837-A10F1491B095}"/>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9C3499DC-3B34-494A-AEE5-9B1192A31D47}"/>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937D642D-8514-4EFB-B600-DBC793F8E5B0}"/>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90755CA4-AAC3-445B-8FBE-3D50C661DAD8}"/>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2563E194-E2B2-4562-A69A-A030C056DD6C}"/>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5D8771B5-11F5-4FE2-93D8-5BDE785F9B00}"/>
            </a:ext>
          </a:extLst>
        </xdr:cNvPr>
        <xdr:cNvSpPr txBox="1"/>
      </xdr:nvSpPr>
      <xdr:spPr>
        <a:xfrm>
          <a:off x="38496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334B935-8069-427D-84F1-920489A0CE6E}"/>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45D7830-AEB2-4264-8C3B-AB3874B50FC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4B87BDBE-E290-40F1-9644-9211907BA6E9}"/>
            </a:ext>
          </a:extLst>
        </xdr:cNvPr>
        <xdr:cNvCxnSpPr/>
      </xdr:nvCxnSpPr>
      <xdr:spPr>
        <a:xfrm flipV="1">
          <a:off x="4177665" y="9361805"/>
          <a:ext cx="0" cy="1372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E07B034-0B36-46C6-8DA7-DFEB9E43F718}"/>
            </a:ext>
          </a:extLst>
        </xdr:cNvPr>
        <xdr:cNvSpPr txBox="1"/>
      </xdr:nvSpPr>
      <xdr:spPr>
        <a:xfrm>
          <a:off x="4216400" y="1073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2967B296-7C3E-45BC-801D-B2C30EB50A08}"/>
            </a:ext>
          </a:extLst>
        </xdr:cNvPr>
        <xdr:cNvCxnSpPr/>
      </xdr:nvCxnSpPr>
      <xdr:spPr>
        <a:xfrm>
          <a:off x="4108450" y="1073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48492DF6-4882-4A7D-993D-3CD4BDEA19AF}"/>
            </a:ext>
          </a:extLst>
        </xdr:cNvPr>
        <xdr:cNvSpPr txBox="1"/>
      </xdr:nvSpPr>
      <xdr:spPr>
        <a:xfrm>
          <a:off x="4216400" y="914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4C0CA70D-7018-46A9-BEE1-AF6212B1EBC1}"/>
            </a:ext>
          </a:extLst>
        </xdr:cNvPr>
        <xdr:cNvCxnSpPr/>
      </xdr:nvCxnSpPr>
      <xdr:spPr>
        <a:xfrm>
          <a:off x="4108450" y="9361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297822-5A81-468F-BB30-AD33896FB40F}"/>
            </a:ext>
          </a:extLst>
        </xdr:cNvPr>
        <xdr:cNvSpPr txBox="1"/>
      </xdr:nvSpPr>
      <xdr:spPr>
        <a:xfrm>
          <a:off x="4216400" y="10227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D6171E5E-2B5F-435F-B38D-A13983088A32}"/>
            </a:ext>
          </a:extLst>
        </xdr:cNvPr>
        <xdr:cNvSpPr/>
      </xdr:nvSpPr>
      <xdr:spPr>
        <a:xfrm>
          <a:off x="41275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25690E1D-528B-4E5F-A21D-DDE372D51C8E}"/>
            </a:ext>
          </a:extLst>
        </xdr:cNvPr>
        <xdr:cNvSpPr/>
      </xdr:nvSpPr>
      <xdr:spPr>
        <a:xfrm>
          <a:off x="3384550" y="10237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44EF70E4-986C-45A3-8863-475E6A425D9A}"/>
            </a:ext>
          </a:extLst>
        </xdr:cNvPr>
        <xdr:cNvSpPr/>
      </xdr:nvSpPr>
      <xdr:spPr>
        <a:xfrm>
          <a:off x="2571750" y="1020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4C385353-771B-42A4-B09D-C89B82F6D76A}"/>
            </a:ext>
          </a:extLst>
        </xdr:cNvPr>
        <xdr:cNvSpPr/>
      </xdr:nvSpPr>
      <xdr:spPr>
        <a:xfrm>
          <a:off x="1778000" y="1015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1408D71F-C646-4988-B844-F46117AB865A}"/>
            </a:ext>
          </a:extLst>
        </xdr:cNvPr>
        <xdr:cNvSpPr/>
      </xdr:nvSpPr>
      <xdr:spPr>
        <a:xfrm>
          <a:off x="984250" y="10180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AD7E2D-E225-41DF-97C6-E35D84C01BEC}"/>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166446-9036-400A-A021-4F1040F8F99F}"/>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FC3B53-1FDD-4BCC-845F-EAE586600634}"/>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0D913D-66A5-4F03-A640-EF1E3220661C}"/>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92A7AF-8AA1-492F-8843-DADDDE80CC89}"/>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89" name="楕円 188">
          <a:extLst>
            <a:ext uri="{FF2B5EF4-FFF2-40B4-BE49-F238E27FC236}">
              <a16:creationId xmlns:a16="http://schemas.microsoft.com/office/drawing/2014/main" id="{458592B6-242D-4F6C-B578-D2C3D36FF798}"/>
            </a:ext>
          </a:extLst>
        </xdr:cNvPr>
        <xdr:cNvSpPr/>
      </xdr:nvSpPr>
      <xdr:spPr>
        <a:xfrm>
          <a:off x="4127500" y="10166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118762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39B57A7-36AB-42A0-B632-D68DD18EB501}"/>
            </a:ext>
          </a:extLst>
        </xdr:cNvPr>
        <xdr:cNvSpPr txBox="1"/>
      </xdr:nvSpPr>
      <xdr:spPr>
        <a:xfrm>
          <a:off x="42164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1" name="楕円 190">
          <a:extLst>
            <a:ext uri="{FF2B5EF4-FFF2-40B4-BE49-F238E27FC236}">
              <a16:creationId xmlns:a16="http://schemas.microsoft.com/office/drawing/2014/main" id="{C6016AF4-4FE5-4F53-9874-A243863397E8}"/>
            </a:ext>
          </a:extLst>
        </xdr:cNvPr>
        <xdr:cNvSpPr/>
      </xdr:nvSpPr>
      <xdr:spPr>
        <a:xfrm>
          <a:off x="3384550" y="10157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146685</xdr:rowOff>
    </xdr:to>
    <xdr:cxnSp macro="">
      <xdr:nvCxnSpPr>
        <xdr:cNvPr id="192" name="直線コネクタ 191">
          <a:extLst>
            <a:ext uri="{FF2B5EF4-FFF2-40B4-BE49-F238E27FC236}">
              <a16:creationId xmlns:a16="http://schemas.microsoft.com/office/drawing/2014/main" id="{4DB56789-39D8-480B-954B-67C8C7CB8126}"/>
            </a:ext>
          </a:extLst>
        </xdr:cNvPr>
        <xdr:cNvCxnSpPr/>
      </xdr:nvCxnSpPr>
      <xdr:spPr>
        <a:xfrm>
          <a:off x="3429000" y="1020826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69215</xdr:rowOff>
    </xdr:from>
    <xdr:to>
      <xdr:col>15</xdr:col>
      <xdr:colOff>101600</xdr:colOff>
      <xdr:row>61</xdr:row>
      <xdr:rowOff>170815</xdr:rowOff>
    </xdr:to>
    <xdr:sp macro="" textlink="">
      <xdr:nvSpPr>
        <xdr:cNvPr id="193" name="楕円 192">
          <a:extLst>
            <a:ext uri="{FF2B5EF4-FFF2-40B4-BE49-F238E27FC236}">
              <a16:creationId xmlns:a16="http://schemas.microsoft.com/office/drawing/2014/main" id="{729C688B-115A-493B-A6B9-2EF1FE0C3EFA}"/>
            </a:ext>
          </a:extLst>
        </xdr:cNvPr>
        <xdr:cNvSpPr/>
      </xdr:nvSpPr>
      <xdr:spPr>
        <a:xfrm>
          <a:off x="2571750" y="10140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120015</xdr:rowOff>
    </xdr:from>
    <xdr:to>
      <xdr:col>19</xdr:col>
      <xdr:colOff>177800</xdr:colOff>
      <xdr:row>61</xdr:row>
      <xdr:rowOff>137160</xdr:rowOff>
    </xdr:to>
    <xdr:cxnSp macro="">
      <xdr:nvCxnSpPr>
        <xdr:cNvPr id="194" name="直線コネクタ 193">
          <a:extLst>
            <a:ext uri="{FF2B5EF4-FFF2-40B4-BE49-F238E27FC236}">
              <a16:creationId xmlns:a16="http://schemas.microsoft.com/office/drawing/2014/main" id="{AC904FF4-207C-45BA-AB51-5EC05A44DDF0}"/>
            </a:ext>
          </a:extLst>
        </xdr:cNvPr>
        <xdr:cNvCxnSpPr/>
      </xdr:nvCxnSpPr>
      <xdr:spPr>
        <a:xfrm>
          <a:off x="2622550" y="1019111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95" name="楕円 194">
          <a:extLst>
            <a:ext uri="{FF2B5EF4-FFF2-40B4-BE49-F238E27FC236}">
              <a16:creationId xmlns:a16="http://schemas.microsoft.com/office/drawing/2014/main" id="{5599AD69-2646-4072-B3D5-D925FFA0D954}"/>
            </a:ext>
          </a:extLst>
        </xdr:cNvPr>
        <xdr:cNvSpPr/>
      </xdr:nvSpPr>
      <xdr:spPr>
        <a:xfrm>
          <a:off x="1778000" y="101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89535</xdr:rowOff>
    </xdr:from>
    <xdr:to>
      <xdr:col>15</xdr:col>
      <xdr:colOff>50800</xdr:colOff>
      <xdr:row>61</xdr:row>
      <xdr:rowOff>120015</xdr:rowOff>
    </xdr:to>
    <xdr:cxnSp macro="">
      <xdr:nvCxnSpPr>
        <xdr:cNvPr id="196" name="直線コネクタ 195">
          <a:extLst>
            <a:ext uri="{FF2B5EF4-FFF2-40B4-BE49-F238E27FC236}">
              <a16:creationId xmlns:a16="http://schemas.microsoft.com/office/drawing/2014/main" id="{66239338-CADF-4C00-AF26-ECA818BADB65}"/>
            </a:ext>
          </a:extLst>
        </xdr:cNvPr>
        <xdr:cNvCxnSpPr/>
      </xdr:nvCxnSpPr>
      <xdr:spPr>
        <a:xfrm>
          <a:off x="1828800" y="1016063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7" name="楕円 196">
          <a:extLst>
            <a:ext uri="{FF2B5EF4-FFF2-40B4-BE49-F238E27FC236}">
              <a16:creationId xmlns:a16="http://schemas.microsoft.com/office/drawing/2014/main" id="{BFBECDFB-F06F-456A-BCDA-ED6184FA82AD}"/>
            </a:ext>
          </a:extLst>
        </xdr:cNvPr>
        <xdr:cNvSpPr/>
      </xdr:nvSpPr>
      <xdr:spPr>
        <a:xfrm>
          <a:off x="984250" y="10086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89535</xdr:rowOff>
    </xdr:to>
    <xdr:cxnSp macro="">
      <xdr:nvCxnSpPr>
        <xdr:cNvPr id="198" name="直線コネクタ 197">
          <a:extLst>
            <a:ext uri="{FF2B5EF4-FFF2-40B4-BE49-F238E27FC236}">
              <a16:creationId xmlns:a16="http://schemas.microsoft.com/office/drawing/2014/main" id="{FE292C7D-92FA-4FF9-8F6A-0F22D79B2C8C}"/>
            </a:ext>
          </a:extLst>
        </xdr:cNvPr>
        <xdr:cNvCxnSpPr/>
      </xdr:nvCxnSpPr>
      <xdr:spPr>
        <a:xfrm>
          <a:off x="1028700" y="1013777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5A124D0-3673-44E2-8AE7-81269ED8E496}"/>
            </a:ext>
          </a:extLst>
        </xdr:cNvPr>
        <xdr:cNvSpPr txBox="1"/>
      </xdr:nvSpPr>
      <xdr:spPr>
        <a:xfrm>
          <a:off x="32391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BD23F0E-7F69-4741-938D-FC4E9DEFAE7B}"/>
            </a:ext>
          </a:extLst>
        </xdr:cNvPr>
        <xdr:cNvSpPr txBox="1"/>
      </xdr:nvSpPr>
      <xdr:spPr>
        <a:xfrm>
          <a:off x="2439044"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7AC7A3A-5DCF-4E39-A6A4-8905131038CB}"/>
            </a:ext>
          </a:extLst>
        </xdr:cNvPr>
        <xdr:cNvSpPr txBox="1"/>
      </xdr:nvSpPr>
      <xdr:spPr>
        <a:xfrm>
          <a:off x="164529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B84E900-E9D1-4711-8A13-2F649C9CE23A}"/>
            </a:ext>
          </a:extLst>
        </xdr:cNvPr>
        <xdr:cNvSpPr txBox="1"/>
      </xdr:nvSpPr>
      <xdr:spPr>
        <a:xfrm>
          <a:off x="851544" y="1026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33037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D5FA118-74B2-498E-8A4B-DAF727E6D067}"/>
            </a:ext>
          </a:extLst>
        </xdr:cNvPr>
        <xdr:cNvSpPr txBox="1"/>
      </xdr:nvSpPr>
      <xdr:spPr>
        <a:xfrm>
          <a:off x="32391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D9EF065-19C7-4392-886A-A2211125303D}"/>
            </a:ext>
          </a:extLst>
        </xdr:cNvPr>
        <xdr:cNvSpPr txBox="1"/>
      </xdr:nvSpPr>
      <xdr:spPr>
        <a:xfrm>
          <a:off x="2439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156862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7EFA36B-EE6B-40DF-AEA8-2B84EABD6E55}"/>
            </a:ext>
          </a:extLst>
        </xdr:cNvPr>
        <xdr:cNvSpPr txBox="1"/>
      </xdr:nvSpPr>
      <xdr:spPr>
        <a:xfrm>
          <a:off x="1645294" y="989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134002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9F62389-9D44-4300-8E21-C07EBBFAE207}"/>
            </a:ext>
          </a:extLst>
        </xdr:cNvPr>
        <xdr:cNvSpPr txBox="1"/>
      </xdr:nvSpPr>
      <xdr:spPr>
        <a:xfrm>
          <a:off x="851544" y="987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C616A68-0CE7-4BAB-9922-10055FF7B020}"/>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DC4077D-602F-485A-BD14-4FDA4BCF808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864217D-8666-4D2A-80E5-613F6E12F596}"/>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317391C-BABC-4AEE-A370-696E81249F89}"/>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A2B78B4-B9AD-4F40-8A04-04B9EC8BED2A}"/>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1A4D1D5-4B3D-4521-9E38-21DB1C2C9014}"/>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E47D2E5-574F-4952-A19F-B468849DE7CD}"/>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33C42F9-1CBE-4666-9C4B-986B2EB670A6}"/>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4C2BC1A-50F1-4C33-ACA4-94E5866DAD6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55CF7F8-CBB7-44C0-880A-1BCC00657A99}"/>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77BD4E98-CCFE-461D-B613-A790EAAC8C77}"/>
            </a:ext>
          </a:extLst>
        </xdr:cNvPr>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C19FD0A9-19EB-4C9E-98D2-7B045E774838}"/>
            </a:ext>
          </a:extLst>
        </xdr:cNvPr>
        <xdr:cNvSpPr txBox="1"/>
      </xdr:nvSpPr>
      <xdr:spPr>
        <a:xfrm>
          <a:off x="5726564" y="10430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51C24507-D5BA-4B98-B5AF-200CB0FC9C55}"/>
            </a:ext>
          </a:extLst>
        </xdr:cNvPr>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BA010C8E-1F98-43F2-B04E-2F55A11B897D}"/>
            </a:ext>
          </a:extLst>
        </xdr:cNvPr>
        <xdr:cNvSpPr txBox="1"/>
      </xdr:nvSpPr>
      <xdr:spPr>
        <a:xfrm>
          <a:off x="5418031" y="999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27619E7E-1114-4261-A559-AE2AA0DA1394}"/>
            </a:ext>
          </a:extLst>
        </xdr:cNvPr>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EFC225C8-B4A8-4D41-BFE3-53E40E1C4FBB}"/>
            </a:ext>
          </a:extLst>
        </xdr:cNvPr>
        <xdr:cNvSpPr txBox="1"/>
      </xdr:nvSpPr>
      <xdr:spPr>
        <a:xfrm>
          <a:off x="5418031" y="955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228FD554-9D28-4DCA-BC7A-EA06B50FCF94}"/>
            </a:ext>
          </a:extLst>
        </xdr:cNvPr>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62DAB617-DF06-4B6A-8A7E-915EA7424399}"/>
            </a:ext>
          </a:extLst>
        </xdr:cNvPr>
        <xdr:cNvSpPr txBox="1"/>
      </xdr:nvSpPr>
      <xdr:spPr>
        <a:xfrm>
          <a:off x="5418031" y="9109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542CED7-05C2-454A-889D-C0324781B559}"/>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8532806-88F2-43D0-9582-A45D95C834CF}"/>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5781054-E7FA-478D-BA85-2FAFBA41CA9C}"/>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6AB3CD64-3256-46A4-A769-29F8D08052EE}"/>
            </a:ext>
          </a:extLst>
        </xdr:cNvPr>
        <xdr:cNvCxnSpPr/>
      </xdr:nvCxnSpPr>
      <xdr:spPr>
        <a:xfrm flipV="1">
          <a:off x="9429115" y="9230167"/>
          <a:ext cx="0" cy="1334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36F3001-3A9C-4BB6-82FA-9BD2A92E29F4}"/>
            </a:ext>
          </a:extLst>
        </xdr:cNvPr>
        <xdr:cNvSpPr txBox="1"/>
      </xdr:nvSpPr>
      <xdr:spPr>
        <a:xfrm>
          <a:off x="9467850" y="10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7ADDE6FC-6398-4C9B-9F35-B1FE4BA01994}"/>
            </a:ext>
          </a:extLst>
        </xdr:cNvPr>
        <xdr:cNvCxnSpPr/>
      </xdr:nvCxnSpPr>
      <xdr:spPr>
        <a:xfrm>
          <a:off x="9359900" y="10564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3E4E18B9-A0CB-4320-B846-5C146874A5C5}"/>
            </a:ext>
          </a:extLst>
        </xdr:cNvPr>
        <xdr:cNvSpPr txBox="1"/>
      </xdr:nvSpPr>
      <xdr:spPr>
        <a:xfrm>
          <a:off x="9467850" y="901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83F406E8-6F05-4B25-A55F-8CA55A817974}"/>
            </a:ext>
          </a:extLst>
        </xdr:cNvPr>
        <xdr:cNvCxnSpPr/>
      </xdr:nvCxnSpPr>
      <xdr:spPr>
        <a:xfrm>
          <a:off x="9359900" y="9230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F2C213E-5F34-4BE8-892D-374963E9890D}"/>
            </a:ext>
          </a:extLst>
        </xdr:cNvPr>
        <xdr:cNvSpPr txBox="1"/>
      </xdr:nvSpPr>
      <xdr:spPr>
        <a:xfrm>
          <a:off x="9467850" y="99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4E75DEDB-9552-44A6-A5C5-36C07253DF3E}"/>
            </a:ext>
          </a:extLst>
        </xdr:cNvPr>
        <xdr:cNvSpPr/>
      </xdr:nvSpPr>
      <xdr:spPr>
        <a:xfrm>
          <a:off x="9398000" y="100891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8B587F4A-4857-466F-ABE2-0DFBFB90764C}"/>
            </a:ext>
          </a:extLst>
        </xdr:cNvPr>
        <xdr:cNvSpPr/>
      </xdr:nvSpPr>
      <xdr:spPr>
        <a:xfrm>
          <a:off x="8636000" y="1010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F4DF24F2-48EA-4D71-B700-749A2139532A}"/>
            </a:ext>
          </a:extLst>
        </xdr:cNvPr>
        <xdr:cNvSpPr/>
      </xdr:nvSpPr>
      <xdr:spPr>
        <a:xfrm>
          <a:off x="7842250" y="101055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AE5F2370-14EB-4437-806C-2F7E5CD91D3F}"/>
            </a:ext>
          </a:extLst>
        </xdr:cNvPr>
        <xdr:cNvSpPr/>
      </xdr:nvSpPr>
      <xdr:spPr>
        <a:xfrm>
          <a:off x="7029450" y="101414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EF666ADF-0D4F-4598-83C8-695A0FC177C8}"/>
            </a:ext>
          </a:extLst>
        </xdr:cNvPr>
        <xdr:cNvSpPr/>
      </xdr:nvSpPr>
      <xdr:spPr>
        <a:xfrm>
          <a:off x="6235700" y="101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D4E5467-C65A-4222-9C71-C4091577F871}"/>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A142C7E-B9FD-41BC-9A01-04FD3332EDF6}"/>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B4D87C-1709-4368-860B-18A59D5EA47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2D3038-5D01-499E-B682-D138A07FD10A}"/>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AD60A54-AA10-46E1-88B5-6C082D69E695}"/>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164013</xdr:rowOff>
    </xdr:from>
    <xdr:to>
      <xdr:col>55</xdr:col>
      <xdr:colOff>50800</xdr:colOff>
      <xdr:row>63</xdr:row>
      <xdr:rowOff>94163</xdr:rowOff>
    </xdr:to>
    <xdr:sp macro="" textlink="">
      <xdr:nvSpPr>
        <xdr:cNvPr id="244" name="楕円 243">
          <a:extLst>
            <a:ext uri="{FF2B5EF4-FFF2-40B4-BE49-F238E27FC236}">
              <a16:creationId xmlns:a16="http://schemas.microsoft.com/office/drawing/2014/main" id="{023130F9-BBB6-451E-BD17-1D943C99102E}"/>
            </a:ext>
          </a:extLst>
        </xdr:cNvPr>
        <xdr:cNvSpPr/>
      </xdr:nvSpPr>
      <xdr:spPr>
        <a:xfrm>
          <a:off x="9398000" y="104002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78940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6D2DEEC-1B1E-4B8A-A6F0-5BC7B7512176}"/>
            </a:ext>
          </a:extLst>
        </xdr:cNvPr>
        <xdr:cNvSpPr txBox="1"/>
      </xdr:nvSpPr>
      <xdr:spPr>
        <a:xfrm>
          <a:off x="9467850" y="103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166542</xdr:rowOff>
    </xdr:from>
    <xdr:to>
      <xdr:col>50</xdr:col>
      <xdr:colOff>165100</xdr:colOff>
      <xdr:row>63</xdr:row>
      <xdr:rowOff>96692</xdr:rowOff>
    </xdr:to>
    <xdr:sp macro="" textlink="">
      <xdr:nvSpPr>
        <xdr:cNvPr id="246" name="楕円 245">
          <a:extLst>
            <a:ext uri="{FF2B5EF4-FFF2-40B4-BE49-F238E27FC236}">
              <a16:creationId xmlns:a16="http://schemas.microsoft.com/office/drawing/2014/main" id="{84B23B4D-3CDC-4630-8FAB-FACB58763DDE}"/>
            </a:ext>
          </a:extLst>
        </xdr:cNvPr>
        <xdr:cNvSpPr/>
      </xdr:nvSpPr>
      <xdr:spPr>
        <a:xfrm>
          <a:off x="8636000" y="10402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43363</xdr:rowOff>
    </xdr:from>
    <xdr:to>
      <xdr:col>55</xdr:col>
      <xdr:colOff>0</xdr:colOff>
      <xdr:row>63</xdr:row>
      <xdr:rowOff>45892</xdr:rowOff>
    </xdr:to>
    <xdr:cxnSp macro="">
      <xdr:nvCxnSpPr>
        <xdr:cNvPr id="247" name="直線コネクタ 246">
          <a:extLst>
            <a:ext uri="{FF2B5EF4-FFF2-40B4-BE49-F238E27FC236}">
              <a16:creationId xmlns:a16="http://schemas.microsoft.com/office/drawing/2014/main" id="{EC160734-BC91-4F99-AEA5-2DD6B62FD1A6}"/>
            </a:ext>
          </a:extLst>
        </xdr:cNvPr>
        <xdr:cNvCxnSpPr/>
      </xdr:nvCxnSpPr>
      <xdr:spPr>
        <a:xfrm flipV="1">
          <a:off x="8686800" y="10444663"/>
          <a:ext cx="74295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169556</xdr:rowOff>
    </xdr:from>
    <xdr:to>
      <xdr:col>46</xdr:col>
      <xdr:colOff>38100</xdr:colOff>
      <xdr:row>63</xdr:row>
      <xdr:rowOff>99706</xdr:rowOff>
    </xdr:to>
    <xdr:sp macro="" textlink="">
      <xdr:nvSpPr>
        <xdr:cNvPr id="248" name="楕円 247">
          <a:extLst>
            <a:ext uri="{FF2B5EF4-FFF2-40B4-BE49-F238E27FC236}">
              <a16:creationId xmlns:a16="http://schemas.microsoft.com/office/drawing/2014/main" id="{57BC50CF-A1F5-4C30-8DA5-0F12F40D89BF}"/>
            </a:ext>
          </a:extLst>
        </xdr:cNvPr>
        <xdr:cNvSpPr/>
      </xdr:nvSpPr>
      <xdr:spPr>
        <a:xfrm>
          <a:off x="7842250" y="103994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45892</xdr:rowOff>
    </xdr:from>
    <xdr:to>
      <xdr:col>50</xdr:col>
      <xdr:colOff>114300</xdr:colOff>
      <xdr:row>63</xdr:row>
      <xdr:rowOff>48906</xdr:rowOff>
    </xdr:to>
    <xdr:cxnSp macro="">
      <xdr:nvCxnSpPr>
        <xdr:cNvPr id="249" name="直線コネクタ 248">
          <a:extLst>
            <a:ext uri="{FF2B5EF4-FFF2-40B4-BE49-F238E27FC236}">
              <a16:creationId xmlns:a16="http://schemas.microsoft.com/office/drawing/2014/main" id="{97878696-BBC3-4E63-994E-471F9E00AF1C}"/>
            </a:ext>
          </a:extLst>
        </xdr:cNvPr>
        <xdr:cNvCxnSpPr/>
      </xdr:nvCxnSpPr>
      <xdr:spPr>
        <a:xfrm flipV="1">
          <a:off x="7886700" y="10447192"/>
          <a:ext cx="8001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1636</xdr:rowOff>
    </xdr:from>
    <xdr:to>
      <xdr:col>41</xdr:col>
      <xdr:colOff>101600</xdr:colOff>
      <xdr:row>63</xdr:row>
      <xdr:rowOff>103236</xdr:rowOff>
    </xdr:to>
    <xdr:sp macro="" textlink="">
      <xdr:nvSpPr>
        <xdr:cNvPr id="250" name="楕円 249">
          <a:extLst>
            <a:ext uri="{FF2B5EF4-FFF2-40B4-BE49-F238E27FC236}">
              <a16:creationId xmlns:a16="http://schemas.microsoft.com/office/drawing/2014/main" id="{2D0D2AC3-D704-4036-B049-7AC2776C551E}"/>
            </a:ext>
          </a:extLst>
        </xdr:cNvPr>
        <xdr:cNvSpPr/>
      </xdr:nvSpPr>
      <xdr:spPr>
        <a:xfrm>
          <a:off x="7029450" y="10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48906</xdr:rowOff>
    </xdr:from>
    <xdr:to>
      <xdr:col>45</xdr:col>
      <xdr:colOff>177800</xdr:colOff>
      <xdr:row>63</xdr:row>
      <xdr:rowOff>52436</xdr:rowOff>
    </xdr:to>
    <xdr:cxnSp macro="">
      <xdr:nvCxnSpPr>
        <xdr:cNvPr id="251" name="直線コネクタ 250">
          <a:extLst>
            <a:ext uri="{FF2B5EF4-FFF2-40B4-BE49-F238E27FC236}">
              <a16:creationId xmlns:a16="http://schemas.microsoft.com/office/drawing/2014/main" id="{091A4544-F09E-45CC-A0C4-FD950747B526}"/>
            </a:ext>
          </a:extLst>
        </xdr:cNvPr>
        <xdr:cNvCxnSpPr/>
      </xdr:nvCxnSpPr>
      <xdr:spPr>
        <a:xfrm flipV="1">
          <a:off x="7080250" y="10450206"/>
          <a:ext cx="80645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4387</xdr:rowOff>
    </xdr:from>
    <xdr:to>
      <xdr:col>36</xdr:col>
      <xdr:colOff>165100</xdr:colOff>
      <xdr:row>63</xdr:row>
      <xdr:rowOff>105987</xdr:rowOff>
    </xdr:to>
    <xdr:sp macro="" textlink="">
      <xdr:nvSpPr>
        <xdr:cNvPr id="252" name="楕円 251">
          <a:extLst>
            <a:ext uri="{FF2B5EF4-FFF2-40B4-BE49-F238E27FC236}">
              <a16:creationId xmlns:a16="http://schemas.microsoft.com/office/drawing/2014/main" id="{68CCAFF2-70E9-4111-A01E-1504E867BB84}"/>
            </a:ext>
          </a:extLst>
        </xdr:cNvPr>
        <xdr:cNvSpPr/>
      </xdr:nvSpPr>
      <xdr:spPr>
        <a:xfrm>
          <a:off x="6235700" y="104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52436</xdr:rowOff>
    </xdr:from>
    <xdr:to>
      <xdr:col>41</xdr:col>
      <xdr:colOff>50800</xdr:colOff>
      <xdr:row>63</xdr:row>
      <xdr:rowOff>55187</xdr:rowOff>
    </xdr:to>
    <xdr:cxnSp macro="">
      <xdr:nvCxnSpPr>
        <xdr:cNvPr id="253" name="直線コネクタ 252">
          <a:extLst>
            <a:ext uri="{FF2B5EF4-FFF2-40B4-BE49-F238E27FC236}">
              <a16:creationId xmlns:a16="http://schemas.microsoft.com/office/drawing/2014/main" id="{A552B8C1-ABF8-4DB4-A7F4-7B7B6FB04408}"/>
            </a:ext>
          </a:extLst>
        </xdr:cNvPr>
        <xdr:cNvCxnSpPr/>
      </xdr:nvCxnSpPr>
      <xdr:spPr>
        <a:xfrm flipV="1">
          <a:off x="6286500" y="10453736"/>
          <a:ext cx="79375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1B1243F-EBBA-4C07-A536-ED2E01FB4C43}"/>
            </a:ext>
          </a:extLst>
        </xdr:cNvPr>
        <xdr:cNvSpPr txBox="1"/>
      </xdr:nvSpPr>
      <xdr:spPr>
        <a:xfrm>
          <a:off x="8399995" y="988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CCE5E95-76DA-4A14-B4E7-9821AE771491}"/>
            </a:ext>
          </a:extLst>
        </xdr:cNvPr>
        <xdr:cNvSpPr txBox="1"/>
      </xdr:nvSpPr>
      <xdr:spPr>
        <a:xfrm>
          <a:off x="7612595" y="98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1D10029-3082-4B8E-8BA6-65B45EE5CBC2}"/>
            </a:ext>
          </a:extLst>
        </xdr:cNvPr>
        <xdr:cNvSpPr txBox="1"/>
      </xdr:nvSpPr>
      <xdr:spPr>
        <a:xfrm>
          <a:off x="6818845" y="992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E6D626F-E931-454D-9929-35DB5BD74B68}"/>
            </a:ext>
          </a:extLst>
        </xdr:cNvPr>
        <xdr:cNvSpPr txBox="1"/>
      </xdr:nvSpPr>
      <xdr:spPr>
        <a:xfrm>
          <a:off x="6006045" y="989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87819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E6889DD4-C1A0-4B1F-BF3A-BFBEA4D569C0}"/>
            </a:ext>
          </a:extLst>
        </xdr:cNvPr>
        <xdr:cNvSpPr txBox="1"/>
      </xdr:nvSpPr>
      <xdr:spPr>
        <a:xfrm>
          <a:off x="8425961" y="104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90833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BD8280E5-3D1A-4A68-BC3B-5814FA2CBA77}"/>
            </a:ext>
          </a:extLst>
        </xdr:cNvPr>
        <xdr:cNvSpPr txBox="1"/>
      </xdr:nvSpPr>
      <xdr:spPr>
        <a:xfrm>
          <a:off x="7644911" y="104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94363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CC4D22A6-45BF-40B3-A4B7-28E61E8ADFF5}"/>
            </a:ext>
          </a:extLst>
        </xdr:cNvPr>
        <xdr:cNvSpPr txBox="1"/>
      </xdr:nvSpPr>
      <xdr:spPr>
        <a:xfrm>
          <a:off x="6851161" y="1049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97114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B1B29A72-D441-4D0E-AA67-CFBFCA76C4B3}"/>
            </a:ext>
          </a:extLst>
        </xdr:cNvPr>
        <xdr:cNvSpPr txBox="1"/>
      </xdr:nvSpPr>
      <xdr:spPr>
        <a:xfrm>
          <a:off x="6038361" y="1049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A55DDAD-52F3-4E63-9E25-992052CA928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66B6FA5-6380-447D-A083-42EE31AAC04D}"/>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717B215-7463-4E67-AD8A-7DFB99468C3A}"/>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4E9D2F9-77C5-4D3D-B23D-E99D98228A3B}"/>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8649BC3-6C9C-42B8-B9DD-EB8AE80D27F8}"/>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51F0D4B-6DFE-4013-A2B5-9682455ADCF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C7EF190-3436-4756-A037-9BBF4DCAA4BA}"/>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F2CF59B-AE61-4EFC-A2A9-53D369F303B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0E757BE-E001-43BC-A49F-ADCA1796CF26}"/>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C692D80-5016-462F-A668-0C45C3A1E6CD}"/>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1AF83AB-5A75-41B9-BB51-1BDF3CCDA97D}"/>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C634572-0F75-4CD2-ADA5-A128095F934B}"/>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717B291C-63E3-46E7-8DC9-9F79A875EA26}"/>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F35398E-3F8F-4356-8389-72100A012838}"/>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DCE80B5-2F3B-4028-B519-0D43D1218440}"/>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C59F8C4-82B8-495E-A7F5-396E2DCA3CEB}"/>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FA2F88CB-7778-4DAD-8EA4-A09FD5E19891}"/>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E6D4EF8-327A-451B-8D80-1B8BE25BDCD5}"/>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2EE11112-CFAB-450D-8FD3-18D4B01B36AA}"/>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FE041C8-CC84-4A70-B8CE-01A3B412C702}"/>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DDFE3F7-A519-43A1-A8A4-39324F2042BC}"/>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5FBC485-CFFA-4D07-8920-074AC8CA176B}"/>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D44546D-3753-489E-93A3-50C30BEA4478}"/>
            </a:ext>
          </a:extLst>
        </xdr:cNvPr>
        <xdr:cNvCxnSpPr/>
      </xdr:nvCxnSpPr>
      <xdr:spPr>
        <a:xfrm flipV="1">
          <a:off x="4177665" y="127919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F48D887-2B2B-485F-98EC-5B4530A3F4AF}"/>
            </a:ext>
          </a:extLst>
        </xdr:cNvPr>
        <xdr:cNvSpPr txBox="1"/>
      </xdr:nvSpPr>
      <xdr:spPr>
        <a:xfrm>
          <a:off x="42164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CF4D749C-92AF-40AB-9D80-05AD7257E84B}"/>
            </a:ext>
          </a:extLst>
        </xdr:cNvPr>
        <xdr:cNvCxnSpPr/>
      </xdr:nvCxnSpPr>
      <xdr:spPr>
        <a:xfrm>
          <a:off x="41084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6F55C069-14C6-46CA-9C4A-AFB61211B538}"/>
            </a:ext>
          </a:extLst>
        </xdr:cNvPr>
        <xdr:cNvSpPr txBox="1"/>
      </xdr:nvSpPr>
      <xdr:spPr>
        <a:xfrm>
          <a:off x="4216400" y="1257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33881052-7842-4B18-B160-7DEDB8CF7F06}"/>
            </a:ext>
          </a:extLst>
        </xdr:cNvPr>
        <xdr:cNvCxnSpPr/>
      </xdr:nvCxnSpPr>
      <xdr:spPr>
        <a:xfrm>
          <a:off x="4108450" y="12791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417456A-FC85-418D-BFA4-202C95BC846E}"/>
            </a:ext>
          </a:extLst>
        </xdr:cNvPr>
        <xdr:cNvSpPr txBox="1"/>
      </xdr:nvSpPr>
      <xdr:spPr>
        <a:xfrm>
          <a:off x="4216400" y="1345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8866E152-150C-4D97-A6F2-1F31B327A793}"/>
            </a:ext>
          </a:extLst>
        </xdr:cNvPr>
        <xdr:cNvSpPr/>
      </xdr:nvSpPr>
      <xdr:spPr>
        <a:xfrm>
          <a:off x="4127500" y="1359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DE4724BA-9DBD-48A7-95B2-E270EB149926}"/>
            </a:ext>
          </a:extLst>
        </xdr:cNvPr>
        <xdr:cNvSpPr/>
      </xdr:nvSpPr>
      <xdr:spPr>
        <a:xfrm>
          <a:off x="3384550" y="13543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5C91D600-2239-40E8-914B-21F0859D00AB}"/>
            </a:ext>
          </a:extLst>
        </xdr:cNvPr>
        <xdr:cNvSpPr/>
      </xdr:nvSpPr>
      <xdr:spPr>
        <a:xfrm>
          <a:off x="2571750" y="135295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201092AA-F753-4C8E-AB68-26ACC61F1347}"/>
            </a:ext>
          </a:extLst>
        </xdr:cNvPr>
        <xdr:cNvSpPr/>
      </xdr:nvSpPr>
      <xdr:spPr>
        <a:xfrm>
          <a:off x="1778000" y="134907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38AB97B4-5DAD-4D66-AC88-F37A0BD5B277}"/>
            </a:ext>
          </a:extLst>
        </xdr:cNvPr>
        <xdr:cNvSpPr/>
      </xdr:nvSpPr>
      <xdr:spPr>
        <a:xfrm>
          <a:off x="984250" y="134518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B166E59-F6DD-4E44-AFB6-4B75516DAC75}"/>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7C13B7D-5C51-4BC4-9B27-506DE6A6AC56}"/>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A405EF-47D1-4CB0-A006-4061D95B1462}"/>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769997B-8698-4600-829F-3D477A4D0406}"/>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AFD07EB-F7C5-474A-8DA8-ABDDFE608F96}"/>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300" name="楕円 299">
          <a:extLst>
            <a:ext uri="{FF2B5EF4-FFF2-40B4-BE49-F238E27FC236}">
              <a16:creationId xmlns:a16="http://schemas.microsoft.com/office/drawing/2014/main" id="{5C96A598-B4AA-4F3A-9DC3-37B065E7C536}"/>
            </a:ext>
          </a:extLst>
        </xdr:cNvPr>
        <xdr:cNvSpPr/>
      </xdr:nvSpPr>
      <xdr:spPr>
        <a:xfrm>
          <a:off x="4127500" y="135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38879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87D54173-9FC8-4DB3-8CC5-48F11BA2C118}"/>
            </a:ext>
          </a:extLst>
        </xdr:cNvPr>
        <xdr:cNvSpPr txBox="1"/>
      </xdr:nvSpPr>
      <xdr:spPr>
        <a:xfrm>
          <a:off x="4216400" y="1357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37592</xdr:rowOff>
    </xdr:from>
    <xdr:to>
      <xdr:col>20</xdr:col>
      <xdr:colOff>38100</xdr:colOff>
      <xdr:row>82</xdr:row>
      <xdr:rowOff>139192</xdr:rowOff>
    </xdr:to>
    <xdr:sp macro="" textlink="">
      <xdr:nvSpPr>
        <xdr:cNvPr id="302" name="楕円 301">
          <a:extLst>
            <a:ext uri="{FF2B5EF4-FFF2-40B4-BE49-F238E27FC236}">
              <a16:creationId xmlns:a16="http://schemas.microsoft.com/office/drawing/2014/main" id="{FB41E4B2-BFBE-459F-B15F-7DD2BFEDAB4F}"/>
            </a:ext>
          </a:extLst>
        </xdr:cNvPr>
        <xdr:cNvSpPr/>
      </xdr:nvSpPr>
      <xdr:spPr>
        <a:xfrm>
          <a:off x="3384550" y="13575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88392</xdr:rowOff>
    </xdr:from>
    <xdr:to>
      <xdr:col>24</xdr:col>
      <xdr:colOff>63500</xdr:colOff>
      <xdr:row>82</xdr:row>
      <xdr:rowOff>111252</xdr:rowOff>
    </xdr:to>
    <xdr:cxnSp macro="">
      <xdr:nvCxnSpPr>
        <xdr:cNvPr id="303" name="直線コネクタ 302">
          <a:extLst>
            <a:ext uri="{FF2B5EF4-FFF2-40B4-BE49-F238E27FC236}">
              <a16:creationId xmlns:a16="http://schemas.microsoft.com/office/drawing/2014/main" id="{18527DD2-C7FD-4040-8CFA-4500025F40D5}"/>
            </a:ext>
          </a:extLst>
        </xdr:cNvPr>
        <xdr:cNvCxnSpPr/>
      </xdr:nvCxnSpPr>
      <xdr:spPr>
        <a:xfrm>
          <a:off x="3429000" y="13626592"/>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26163</xdr:rowOff>
    </xdr:from>
    <xdr:to>
      <xdr:col>15</xdr:col>
      <xdr:colOff>101600</xdr:colOff>
      <xdr:row>82</xdr:row>
      <xdr:rowOff>127763</xdr:rowOff>
    </xdr:to>
    <xdr:sp macro="" textlink="">
      <xdr:nvSpPr>
        <xdr:cNvPr id="304" name="楕円 303">
          <a:extLst>
            <a:ext uri="{FF2B5EF4-FFF2-40B4-BE49-F238E27FC236}">
              <a16:creationId xmlns:a16="http://schemas.microsoft.com/office/drawing/2014/main" id="{EC0BCA3A-7FEC-4A11-A71A-01DB1DD5EDF8}"/>
            </a:ext>
          </a:extLst>
        </xdr:cNvPr>
        <xdr:cNvSpPr/>
      </xdr:nvSpPr>
      <xdr:spPr>
        <a:xfrm>
          <a:off x="2571750" y="135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76963</xdr:rowOff>
    </xdr:from>
    <xdr:to>
      <xdr:col>19</xdr:col>
      <xdr:colOff>177800</xdr:colOff>
      <xdr:row>82</xdr:row>
      <xdr:rowOff>88392</xdr:rowOff>
    </xdr:to>
    <xdr:cxnSp macro="">
      <xdr:nvCxnSpPr>
        <xdr:cNvPr id="305" name="直線コネクタ 304">
          <a:extLst>
            <a:ext uri="{FF2B5EF4-FFF2-40B4-BE49-F238E27FC236}">
              <a16:creationId xmlns:a16="http://schemas.microsoft.com/office/drawing/2014/main" id="{5927E9E8-AA9A-4CBC-ABE0-153F583FD79A}"/>
            </a:ext>
          </a:extLst>
        </xdr:cNvPr>
        <xdr:cNvCxnSpPr/>
      </xdr:nvCxnSpPr>
      <xdr:spPr>
        <a:xfrm>
          <a:off x="2622550" y="13615163"/>
          <a:ext cx="8064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xdr:rowOff>
    </xdr:from>
    <xdr:to>
      <xdr:col>10</xdr:col>
      <xdr:colOff>165100</xdr:colOff>
      <xdr:row>82</xdr:row>
      <xdr:rowOff>116332</xdr:rowOff>
    </xdr:to>
    <xdr:sp macro="" textlink="">
      <xdr:nvSpPr>
        <xdr:cNvPr id="306" name="楕円 305">
          <a:extLst>
            <a:ext uri="{FF2B5EF4-FFF2-40B4-BE49-F238E27FC236}">
              <a16:creationId xmlns:a16="http://schemas.microsoft.com/office/drawing/2014/main" id="{A5124DA3-7114-4602-B1B5-5D82EE3BACD3}"/>
            </a:ext>
          </a:extLst>
        </xdr:cNvPr>
        <xdr:cNvSpPr/>
      </xdr:nvSpPr>
      <xdr:spPr>
        <a:xfrm>
          <a:off x="1778000" y="135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65532</xdr:rowOff>
    </xdr:from>
    <xdr:to>
      <xdr:col>15</xdr:col>
      <xdr:colOff>50800</xdr:colOff>
      <xdr:row>82</xdr:row>
      <xdr:rowOff>76963</xdr:rowOff>
    </xdr:to>
    <xdr:cxnSp macro="">
      <xdr:nvCxnSpPr>
        <xdr:cNvPr id="307" name="直線コネクタ 306">
          <a:extLst>
            <a:ext uri="{FF2B5EF4-FFF2-40B4-BE49-F238E27FC236}">
              <a16:creationId xmlns:a16="http://schemas.microsoft.com/office/drawing/2014/main" id="{1F9750D6-30AE-4439-8514-992D56BCE0E9}"/>
            </a:ext>
          </a:extLst>
        </xdr:cNvPr>
        <xdr:cNvCxnSpPr/>
      </xdr:nvCxnSpPr>
      <xdr:spPr>
        <a:xfrm>
          <a:off x="1828800" y="13603732"/>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167894</xdr:rowOff>
    </xdr:from>
    <xdr:to>
      <xdr:col>6</xdr:col>
      <xdr:colOff>38100</xdr:colOff>
      <xdr:row>82</xdr:row>
      <xdr:rowOff>98044</xdr:rowOff>
    </xdr:to>
    <xdr:sp macro="" textlink="">
      <xdr:nvSpPr>
        <xdr:cNvPr id="308" name="楕円 307">
          <a:extLst>
            <a:ext uri="{FF2B5EF4-FFF2-40B4-BE49-F238E27FC236}">
              <a16:creationId xmlns:a16="http://schemas.microsoft.com/office/drawing/2014/main" id="{588AD10E-EF7B-45E8-A414-E2C33F0778C8}"/>
            </a:ext>
          </a:extLst>
        </xdr:cNvPr>
        <xdr:cNvSpPr/>
      </xdr:nvSpPr>
      <xdr:spPr>
        <a:xfrm>
          <a:off x="984250" y="135409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47244</xdr:rowOff>
    </xdr:from>
    <xdr:to>
      <xdr:col>10</xdr:col>
      <xdr:colOff>114300</xdr:colOff>
      <xdr:row>82</xdr:row>
      <xdr:rowOff>65532</xdr:rowOff>
    </xdr:to>
    <xdr:cxnSp macro="">
      <xdr:nvCxnSpPr>
        <xdr:cNvPr id="309" name="直線コネクタ 308">
          <a:extLst>
            <a:ext uri="{FF2B5EF4-FFF2-40B4-BE49-F238E27FC236}">
              <a16:creationId xmlns:a16="http://schemas.microsoft.com/office/drawing/2014/main" id="{2D05D5E6-384D-42C1-8C85-CA4CDE9EB668}"/>
            </a:ext>
          </a:extLst>
        </xdr:cNvPr>
        <xdr:cNvCxnSpPr/>
      </xdr:nvCxnSpPr>
      <xdr:spPr>
        <a:xfrm>
          <a:off x="1028700" y="13585444"/>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96203C1B-F0C8-46DE-993B-A87F2D6752EE}"/>
            </a:ext>
          </a:extLst>
        </xdr:cNvPr>
        <xdr:cNvSpPr txBox="1"/>
      </xdr:nvSpPr>
      <xdr:spPr>
        <a:xfrm>
          <a:off x="3239144" y="133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A2280EAA-86A2-4F56-A88C-6BF7C37B68E2}"/>
            </a:ext>
          </a:extLst>
        </xdr:cNvPr>
        <xdr:cNvSpPr txBox="1"/>
      </xdr:nvSpPr>
      <xdr:spPr>
        <a:xfrm>
          <a:off x="2439044" y="1331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52B67B81-574B-4E2F-BDC7-11E1FE930F74}"/>
            </a:ext>
          </a:extLst>
        </xdr:cNvPr>
        <xdr:cNvSpPr txBox="1"/>
      </xdr:nvSpPr>
      <xdr:spPr>
        <a:xfrm>
          <a:off x="1645294" y="13272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9D27FAAA-3EB9-4C66-B67F-4CE57F195582}"/>
            </a:ext>
          </a:extLst>
        </xdr:cNvPr>
        <xdr:cNvSpPr txBox="1"/>
      </xdr:nvSpPr>
      <xdr:spPr>
        <a:xfrm>
          <a:off x="851544" y="1323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130319</xdr:rowOff>
    </xdr:from>
    <xdr:ext cx="405111" cy="259045"/>
    <xdr:sp macro="" textlink="">
      <xdr:nvSpPr>
        <xdr:cNvPr id="314" name="n_1mainValue【公営住宅】&#10;有形固定資産減価償却率">
          <a:extLst>
            <a:ext uri="{FF2B5EF4-FFF2-40B4-BE49-F238E27FC236}">
              <a16:creationId xmlns:a16="http://schemas.microsoft.com/office/drawing/2014/main" id="{66672EB0-6580-488C-9BB2-EDC2DAA37794}"/>
            </a:ext>
          </a:extLst>
        </xdr:cNvPr>
        <xdr:cNvSpPr txBox="1"/>
      </xdr:nvSpPr>
      <xdr:spPr>
        <a:xfrm>
          <a:off x="3239144" y="1366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118890</xdr:rowOff>
    </xdr:from>
    <xdr:ext cx="405111" cy="259045"/>
    <xdr:sp macro="" textlink="">
      <xdr:nvSpPr>
        <xdr:cNvPr id="315" name="n_2mainValue【公営住宅】&#10;有形固定資産減価償却率">
          <a:extLst>
            <a:ext uri="{FF2B5EF4-FFF2-40B4-BE49-F238E27FC236}">
              <a16:creationId xmlns:a16="http://schemas.microsoft.com/office/drawing/2014/main" id="{8AB76450-5D31-4F5C-B4E1-7E093A44EC93}"/>
            </a:ext>
          </a:extLst>
        </xdr:cNvPr>
        <xdr:cNvSpPr txBox="1"/>
      </xdr:nvSpPr>
      <xdr:spPr>
        <a:xfrm>
          <a:off x="2439044" y="1365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107459</xdr:rowOff>
    </xdr:from>
    <xdr:ext cx="405111" cy="259045"/>
    <xdr:sp macro="" textlink="">
      <xdr:nvSpPr>
        <xdr:cNvPr id="316" name="n_3mainValue【公営住宅】&#10;有形固定資産減価償却率">
          <a:extLst>
            <a:ext uri="{FF2B5EF4-FFF2-40B4-BE49-F238E27FC236}">
              <a16:creationId xmlns:a16="http://schemas.microsoft.com/office/drawing/2014/main" id="{40F0978C-8572-4E6C-BF5B-883E0147E60A}"/>
            </a:ext>
          </a:extLst>
        </xdr:cNvPr>
        <xdr:cNvSpPr txBox="1"/>
      </xdr:nvSpPr>
      <xdr:spPr>
        <a:xfrm>
          <a:off x="1645294" y="1364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89171</xdr:rowOff>
    </xdr:from>
    <xdr:ext cx="405111" cy="259045"/>
    <xdr:sp macro="" textlink="">
      <xdr:nvSpPr>
        <xdr:cNvPr id="317" name="n_4mainValue【公営住宅】&#10;有形固定資産減価償却率">
          <a:extLst>
            <a:ext uri="{FF2B5EF4-FFF2-40B4-BE49-F238E27FC236}">
              <a16:creationId xmlns:a16="http://schemas.microsoft.com/office/drawing/2014/main" id="{D1C0C2E6-C16A-4228-9FAB-3BC0853939A9}"/>
            </a:ext>
          </a:extLst>
        </xdr:cNvPr>
        <xdr:cNvSpPr txBox="1"/>
      </xdr:nvSpPr>
      <xdr:spPr>
        <a:xfrm>
          <a:off x="851544" y="1362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69C6406-B806-42EE-9225-14C279E7DDD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3FC089E-0999-45C6-A9C2-65DE101A3050}"/>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517F347-7CC5-4C6E-8FF4-860B7F7E69C0}"/>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07975B3-377D-4B08-B837-193228C395D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78D7E0E-2E55-4EBD-B520-B0C5ABF0D86A}"/>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481907D-3D67-4D27-B39E-2478C2CA10DA}"/>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459287C-5315-401D-8AD1-DC26B6192962}"/>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73D4739-3584-4364-8CC2-C4DE0CE1BD50}"/>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C14DF73-DAA3-47C1-B543-19C145CADCF4}"/>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178033F-1E1C-465D-B9AB-2E5FA43416FA}"/>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5EA2AA-9828-4195-9C77-A0684ECE1A02}"/>
            </a:ext>
          </a:extLst>
        </xdr:cNvPr>
        <xdr:cNvCxnSpPr/>
      </xdr:nvCxnSpPr>
      <xdr:spPr>
        <a:xfrm>
          <a:off x="5956300" y="1412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85927C42-7DDA-41EA-B603-684D61E8CC3D}"/>
            </a:ext>
          </a:extLst>
        </xdr:cNvPr>
        <xdr:cNvSpPr txBox="1"/>
      </xdr:nvSpPr>
      <xdr:spPr>
        <a:xfrm>
          <a:off x="552722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66E3886C-9C09-42AB-8AD9-E743D0188ACA}"/>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E1531608-4CA1-4D9C-9A28-4F6FABAEFDE3}"/>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C88C164-1B23-4253-9D00-93BC7C5EB5DF}"/>
            </a:ext>
          </a:extLst>
        </xdr:cNvPr>
        <xdr:cNvCxnSpPr/>
      </xdr:nvCxnSpPr>
      <xdr:spPr>
        <a:xfrm>
          <a:off x="5956300" y="1303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DE09BA65-0CE2-447E-A929-0B99DDEDB3D6}"/>
            </a:ext>
          </a:extLst>
        </xdr:cNvPr>
        <xdr:cNvSpPr txBox="1"/>
      </xdr:nvSpPr>
      <xdr:spPr>
        <a:xfrm>
          <a:off x="552722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A0BC988-177B-4D80-810A-CD07D3ADF785}"/>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DF8AFAEB-83C1-4B40-BFE5-03B948D5B686}"/>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600B49C-D3B6-4857-827A-B4B68B695D7A}"/>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19455566-FFE6-4FD8-B56D-28F653F29BF2}"/>
            </a:ext>
          </a:extLst>
        </xdr:cNvPr>
        <xdr:cNvCxnSpPr/>
      </xdr:nvCxnSpPr>
      <xdr:spPr>
        <a:xfrm flipV="1">
          <a:off x="9429115" y="12977622"/>
          <a:ext cx="0" cy="113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CE96999B-9284-4AB4-B8C4-CBD36ABD6A73}"/>
            </a:ext>
          </a:extLst>
        </xdr:cNvPr>
        <xdr:cNvSpPr txBox="1"/>
      </xdr:nvSpPr>
      <xdr:spPr>
        <a:xfrm>
          <a:off x="9467850"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26727B32-29CD-4C43-8003-EA72D29B7F0E}"/>
            </a:ext>
          </a:extLst>
        </xdr:cNvPr>
        <xdr:cNvCxnSpPr/>
      </xdr:nvCxnSpPr>
      <xdr:spPr>
        <a:xfrm>
          <a:off x="9359900" y="14117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4741A5B2-1357-4B1C-838B-CDB2B0D1125B}"/>
            </a:ext>
          </a:extLst>
        </xdr:cNvPr>
        <xdr:cNvSpPr txBox="1"/>
      </xdr:nvSpPr>
      <xdr:spPr>
        <a:xfrm>
          <a:off x="9467850" y="127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DB85048D-603E-474D-9C00-E1780E7DABBC}"/>
            </a:ext>
          </a:extLst>
        </xdr:cNvPr>
        <xdr:cNvCxnSpPr/>
      </xdr:nvCxnSpPr>
      <xdr:spPr>
        <a:xfrm>
          <a:off x="9359900" y="12977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A48B367E-8B7A-4A16-AFDA-88AA19DBC099}"/>
            </a:ext>
          </a:extLst>
        </xdr:cNvPr>
        <xdr:cNvSpPr txBox="1"/>
      </xdr:nvSpPr>
      <xdr:spPr>
        <a:xfrm>
          <a:off x="9467850" y="13782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1B88E049-DE78-4C0E-BF21-28A5EA59AEC0}"/>
            </a:ext>
          </a:extLst>
        </xdr:cNvPr>
        <xdr:cNvSpPr/>
      </xdr:nvSpPr>
      <xdr:spPr>
        <a:xfrm>
          <a:off x="9398000" y="13804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B4AF0219-E403-4A09-80BF-82A8635BFC6A}"/>
            </a:ext>
          </a:extLst>
        </xdr:cNvPr>
        <xdr:cNvSpPr/>
      </xdr:nvSpPr>
      <xdr:spPr>
        <a:xfrm>
          <a:off x="8636000" y="13798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70C2B801-A803-4E17-839B-BDBE6126BA8D}"/>
            </a:ext>
          </a:extLst>
        </xdr:cNvPr>
        <xdr:cNvSpPr/>
      </xdr:nvSpPr>
      <xdr:spPr>
        <a:xfrm>
          <a:off x="7842250" y="13803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8F3E44D1-C861-4927-84B4-0D77AF97F343}"/>
            </a:ext>
          </a:extLst>
        </xdr:cNvPr>
        <xdr:cNvSpPr/>
      </xdr:nvSpPr>
      <xdr:spPr>
        <a:xfrm>
          <a:off x="7029450" y="13818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C624D185-35CE-4A80-A3CB-885F3E893C96}"/>
            </a:ext>
          </a:extLst>
        </xdr:cNvPr>
        <xdr:cNvSpPr/>
      </xdr:nvSpPr>
      <xdr:spPr>
        <a:xfrm>
          <a:off x="6235700" y="13791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B864B50-53B2-49A3-AD94-E8343AD929F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61DCB4A-E736-46E7-94CA-1C9AAF35331E}"/>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FE07EA7-DACE-42F8-846B-E359E7F9D02A}"/>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CD9E0BF-0779-48AF-874D-1DAC2E1E8AA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532A126-3B06-4CB9-8E4A-A88D71CAC5ED}"/>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47307</xdr:rowOff>
    </xdr:from>
    <xdr:to>
      <xdr:col>55</xdr:col>
      <xdr:colOff>50800</xdr:colOff>
      <xdr:row>82</xdr:row>
      <xdr:rowOff>148907</xdr:rowOff>
    </xdr:to>
    <xdr:sp macro="" textlink="">
      <xdr:nvSpPr>
        <xdr:cNvPr id="353" name="楕円 352">
          <a:extLst>
            <a:ext uri="{FF2B5EF4-FFF2-40B4-BE49-F238E27FC236}">
              <a16:creationId xmlns:a16="http://schemas.microsoft.com/office/drawing/2014/main" id="{9407EC7B-78E1-49B3-A3EB-922761B66F4B}"/>
            </a:ext>
          </a:extLst>
        </xdr:cNvPr>
        <xdr:cNvSpPr/>
      </xdr:nvSpPr>
      <xdr:spPr>
        <a:xfrm>
          <a:off x="9398000" y="135855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70184</xdr:rowOff>
    </xdr:from>
    <xdr:ext cx="469744" cy="259045"/>
    <xdr:sp macro="" textlink="">
      <xdr:nvSpPr>
        <xdr:cNvPr id="354" name="【公営住宅】&#10;一人当たり面積該当値テキスト">
          <a:extLst>
            <a:ext uri="{FF2B5EF4-FFF2-40B4-BE49-F238E27FC236}">
              <a16:creationId xmlns:a16="http://schemas.microsoft.com/office/drawing/2014/main" id="{BC68F8B2-B161-4A47-BE3E-F73B6EDBCCFE}"/>
            </a:ext>
          </a:extLst>
        </xdr:cNvPr>
        <xdr:cNvSpPr txBox="1"/>
      </xdr:nvSpPr>
      <xdr:spPr>
        <a:xfrm>
          <a:off x="9467850" y="134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41021</xdr:rowOff>
    </xdr:from>
    <xdr:to>
      <xdr:col>50</xdr:col>
      <xdr:colOff>165100</xdr:colOff>
      <xdr:row>82</xdr:row>
      <xdr:rowOff>142621</xdr:rowOff>
    </xdr:to>
    <xdr:sp macro="" textlink="">
      <xdr:nvSpPr>
        <xdr:cNvPr id="355" name="楕円 354">
          <a:extLst>
            <a:ext uri="{FF2B5EF4-FFF2-40B4-BE49-F238E27FC236}">
              <a16:creationId xmlns:a16="http://schemas.microsoft.com/office/drawing/2014/main" id="{EB76AA9A-73BE-43E8-A7D5-B0D886F0B28A}"/>
            </a:ext>
          </a:extLst>
        </xdr:cNvPr>
        <xdr:cNvSpPr/>
      </xdr:nvSpPr>
      <xdr:spPr>
        <a:xfrm>
          <a:off x="8636000" y="135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91821</xdr:rowOff>
    </xdr:from>
    <xdr:to>
      <xdr:col>55</xdr:col>
      <xdr:colOff>0</xdr:colOff>
      <xdr:row>82</xdr:row>
      <xdr:rowOff>98107</xdr:rowOff>
    </xdr:to>
    <xdr:cxnSp macro="">
      <xdr:nvCxnSpPr>
        <xdr:cNvPr id="356" name="直線コネクタ 355">
          <a:extLst>
            <a:ext uri="{FF2B5EF4-FFF2-40B4-BE49-F238E27FC236}">
              <a16:creationId xmlns:a16="http://schemas.microsoft.com/office/drawing/2014/main" id="{8E192D7D-49D6-4A4B-8F98-58CFD47C4C15}"/>
            </a:ext>
          </a:extLst>
        </xdr:cNvPr>
        <xdr:cNvCxnSpPr/>
      </xdr:nvCxnSpPr>
      <xdr:spPr>
        <a:xfrm>
          <a:off x="8686800" y="13630021"/>
          <a:ext cx="74295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57" name="楕円 356">
          <a:extLst>
            <a:ext uri="{FF2B5EF4-FFF2-40B4-BE49-F238E27FC236}">
              <a16:creationId xmlns:a16="http://schemas.microsoft.com/office/drawing/2014/main" id="{2302CCF2-F0CC-4A5F-A5B6-EF17CA909EF8}"/>
            </a:ext>
          </a:extLst>
        </xdr:cNvPr>
        <xdr:cNvSpPr/>
      </xdr:nvSpPr>
      <xdr:spPr>
        <a:xfrm>
          <a:off x="7842250" y="13580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91821</xdr:rowOff>
    </xdr:from>
    <xdr:to>
      <xdr:col>50</xdr:col>
      <xdr:colOff>114300</xdr:colOff>
      <xdr:row>82</xdr:row>
      <xdr:rowOff>92963</xdr:rowOff>
    </xdr:to>
    <xdr:cxnSp macro="">
      <xdr:nvCxnSpPr>
        <xdr:cNvPr id="358" name="直線コネクタ 357">
          <a:extLst>
            <a:ext uri="{FF2B5EF4-FFF2-40B4-BE49-F238E27FC236}">
              <a16:creationId xmlns:a16="http://schemas.microsoft.com/office/drawing/2014/main" id="{DDFC7A13-51C0-4343-B802-9F5703CAA458}"/>
            </a:ext>
          </a:extLst>
        </xdr:cNvPr>
        <xdr:cNvCxnSpPr/>
      </xdr:nvCxnSpPr>
      <xdr:spPr>
        <a:xfrm flipV="1">
          <a:off x="7886700" y="13630021"/>
          <a:ext cx="8001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57023</xdr:rowOff>
    </xdr:from>
    <xdr:to>
      <xdr:col>41</xdr:col>
      <xdr:colOff>101600</xdr:colOff>
      <xdr:row>82</xdr:row>
      <xdr:rowOff>158623</xdr:rowOff>
    </xdr:to>
    <xdr:sp macro="" textlink="">
      <xdr:nvSpPr>
        <xdr:cNvPr id="359" name="楕円 358">
          <a:extLst>
            <a:ext uri="{FF2B5EF4-FFF2-40B4-BE49-F238E27FC236}">
              <a16:creationId xmlns:a16="http://schemas.microsoft.com/office/drawing/2014/main" id="{0DD4C9C6-515D-4A64-AE55-9BB91E1E2C34}"/>
            </a:ext>
          </a:extLst>
        </xdr:cNvPr>
        <xdr:cNvSpPr/>
      </xdr:nvSpPr>
      <xdr:spPr>
        <a:xfrm>
          <a:off x="7029450" y="135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92963</xdr:rowOff>
    </xdr:from>
    <xdr:to>
      <xdr:col>45</xdr:col>
      <xdr:colOff>177800</xdr:colOff>
      <xdr:row>82</xdr:row>
      <xdr:rowOff>107823</xdr:rowOff>
    </xdr:to>
    <xdr:cxnSp macro="">
      <xdr:nvCxnSpPr>
        <xdr:cNvPr id="360" name="直線コネクタ 359">
          <a:extLst>
            <a:ext uri="{FF2B5EF4-FFF2-40B4-BE49-F238E27FC236}">
              <a16:creationId xmlns:a16="http://schemas.microsoft.com/office/drawing/2014/main" id="{A46F7881-DF12-46F9-8963-A386628D661E}"/>
            </a:ext>
          </a:extLst>
        </xdr:cNvPr>
        <xdr:cNvCxnSpPr/>
      </xdr:nvCxnSpPr>
      <xdr:spPr>
        <a:xfrm flipV="1">
          <a:off x="7080250" y="13631163"/>
          <a:ext cx="80645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54738</xdr:rowOff>
    </xdr:from>
    <xdr:to>
      <xdr:col>36</xdr:col>
      <xdr:colOff>165100</xdr:colOff>
      <xdr:row>82</xdr:row>
      <xdr:rowOff>156338</xdr:rowOff>
    </xdr:to>
    <xdr:sp macro="" textlink="">
      <xdr:nvSpPr>
        <xdr:cNvPr id="361" name="楕円 360">
          <a:extLst>
            <a:ext uri="{FF2B5EF4-FFF2-40B4-BE49-F238E27FC236}">
              <a16:creationId xmlns:a16="http://schemas.microsoft.com/office/drawing/2014/main" id="{C7D44033-78FC-4DFD-9C13-25E41842CEB2}"/>
            </a:ext>
          </a:extLst>
        </xdr:cNvPr>
        <xdr:cNvSpPr/>
      </xdr:nvSpPr>
      <xdr:spPr>
        <a:xfrm>
          <a:off x="6235700" y="135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105538</xdr:rowOff>
    </xdr:from>
    <xdr:to>
      <xdr:col>41</xdr:col>
      <xdr:colOff>50800</xdr:colOff>
      <xdr:row>82</xdr:row>
      <xdr:rowOff>107823</xdr:rowOff>
    </xdr:to>
    <xdr:cxnSp macro="">
      <xdr:nvCxnSpPr>
        <xdr:cNvPr id="362" name="直線コネクタ 361">
          <a:extLst>
            <a:ext uri="{FF2B5EF4-FFF2-40B4-BE49-F238E27FC236}">
              <a16:creationId xmlns:a16="http://schemas.microsoft.com/office/drawing/2014/main" id="{2E49024C-1848-4931-BD3A-1C4D7EFE00A0}"/>
            </a:ext>
          </a:extLst>
        </xdr:cNvPr>
        <xdr:cNvCxnSpPr/>
      </xdr:nvCxnSpPr>
      <xdr:spPr>
        <a:xfrm>
          <a:off x="6286500" y="13643738"/>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3E9F65C4-5028-4277-9993-BD5A7FBD60BA}"/>
            </a:ext>
          </a:extLst>
        </xdr:cNvPr>
        <xdr:cNvSpPr txBox="1"/>
      </xdr:nvSpPr>
      <xdr:spPr>
        <a:xfrm>
          <a:off x="8458277" y="1388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E15E5ADF-8F41-46B3-A2A0-62D7E2AB23A7}"/>
            </a:ext>
          </a:extLst>
        </xdr:cNvPr>
        <xdr:cNvSpPr txBox="1"/>
      </xdr:nvSpPr>
      <xdr:spPr>
        <a:xfrm>
          <a:off x="7677227" y="1388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18DFC185-9B30-4F80-AA1F-A0641BB76F6A}"/>
            </a:ext>
          </a:extLst>
        </xdr:cNvPr>
        <xdr:cNvSpPr txBox="1"/>
      </xdr:nvSpPr>
      <xdr:spPr>
        <a:xfrm>
          <a:off x="6864427" y="1390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A69DA463-6536-46E0-AA42-81650CF9F4F9}"/>
            </a:ext>
          </a:extLst>
        </xdr:cNvPr>
        <xdr:cNvSpPr txBox="1"/>
      </xdr:nvSpPr>
      <xdr:spPr>
        <a:xfrm>
          <a:off x="6070677" y="1387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159148</xdr:rowOff>
    </xdr:from>
    <xdr:ext cx="469744" cy="259045"/>
    <xdr:sp macro="" textlink="">
      <xdr:nvSpPr>
        <xdr:cNvPr id="367" name="n_1mainValue【公営住宅】&#10;一人当たり面積">
          <a:extLst>
            <a:ext uri="{FF2B5EF4-FFF2-40B4-BE49-F238E27FC236}">
              <a16:creationId xmlns:a16="http://schemas.microsoft.com/office/drawing/2014/main" id="{6DDEA940-29AB-4582-8391-E2C005965BDF}"/>
            </a:ext>
          </a:extLst>
        </xdr:cNvPr>
        <xdr:cNvSpPr txBox="1"/>
      </xdr:nvSpPr>
      <xdr:spPr>
        <a:xfrm>
          <a:off x="8458277" y="133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68" name="n_2mainValue【公営住宅】&#10;一人当たり面積">
          <a:extLst>
            <a:ext uri="{FF2B5EF4-FFF2-40B4-BE49-F238E27FC236}">
              <a16:creationId xmlns:a16="http://schemas.microsoft.com/office/drawing/2014/main" id="{C8C8A864-6A94-4BFC-BF9E-C31476F20AE2}"/>
            </a:ext>
          </a:extLst>
        </xdr:cNvPr>
        <xdr:cNvSpPr txBox="1"/>
      </xdr:nvSpPr>
      <xdr:spPr>
        <a:xfrm>
          <a:off x="7677227" y="13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3700</xdr:rowOff>
    </xdr:from>
    <xdr:ext cx="469744" cy="259045"/>
    <xdr:sp macro="" textlink="">
      <xdr:nvSpPr>
        <xdr:cNvPr id="369" name="n_3mainValue【公営住宅】&#10;一人当たり面積">
          <a:extLst>
            <a:ext uri="{FF2B5EF4-FFF2-40B4-BE49-F238E27FC236}">
              <a16:creationId xmlns:a16="http://schemas.microsoft.com/office/drawing/2014/main" id="{3232581B-6092-46C4-A891-A8A0488008A0}"/>
            </a:ext>
          </a:extLst>
        </xdr:cNvPr>
        <xdr:cNvSpPr txBox="1"/>
      </xdr:nvSpPr>
      <xdr:spPr>
        <a:xfrm>
          <a:off x="6864427" y="1337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1415</xdr:rowOff>
    </xdr:from>
    <xdr:ext cx="469744" cy="259045"/>
    <xdr:sp macro="" textlink="">
      <xdr:nvSpPr>
        <xdr:cNvPr id="370" name="n_4mainValue【公営住宅】&#10;一人当たり面積">
          <a:extLst>
            <a:ext uri="{FF2B5EF4-FFF2-40B4-BE49-F238E27FC236}">
              <a16:creationId xmlns:a16="http://schemas.microsoft.com/office/drawing/2014/main" id="{84FB381F-9FD0-476F-99C6-88B88E293629}"/>
            </a:ext>
          </a:extLst>
        </xdr:cNvPr>
        <xdr:cNvSpPr txBox="1"/>
      </xdr:nvSpPr>
      <xdr:spPr>
        <a:xfrm>
          <a:off x="6070677" y="1337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1B34F3C8-0C14-489E-863D-070609202AB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8AB1CD8-3C93-411A-AE64-A13A40E5DC77}"/>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97D3BEF7-218C-4D51-99C9-D84ACFEB12F0}"/>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506D70D2-D434-4A99-8C1E-2DA01FA4148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1A57DC5F-4AC1-4CDB-8C02-59EE3DC52B7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9F16AA5C-6C53-461D-82C9-2CE88D517393}"/>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E4CB5BBF-93AF-49C2-8214-B3F2E5CE97A8}"/>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8A23F745-7E96-42F1-86BC-2C9AB1EBDF8B}"/>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A6118005-D37B-4D92-B37F-0A90D63BE796}"/>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2A8894E5-6816-43A3-8782-A6311BCC47F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1" name="テキスト ボックス 380">
          <a:extLst>
            <a:ext uri="{FF2B5EF4-FFF2-40B4-BE49-F238E27FC236}">
              <a16:creationId xmlns:a16="http://schemas.microsoft.com/office/drawing/2014/main" id="{0543BD8F-90B1-4C67-A7E1-B22F75872004}"/>
            </a:ext>
          </a:extLst>
        </xdr:cNvPr>
        <xdr:cNvSpPr txBox="1"/>
      </xdr:nvSpPr>
      <xdr:spPr>
        <a:xfrm>
          <a:off x="339891" y="18209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FE9AC5A-87BD-4749-BA74-67851742A359}"/>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BC89D3E8-B7C2-4E39-BF08-5C5D135F86F9}"/>
            </a:ext>
          </a:extLst>
        </xdr:cNvPr>
        <xdr:cNvSpPr txBox="1"/>
      </xdr:nvSpPr>
      <xdr:spPr>
        <a:xfrm>
          <a:off x="339891" y="1784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54734786-3A48-4582-BA4F-A75F58DDECED}"/>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52007156-8DC5-46CF-A3B7-73F6379E7486}"/>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FE2EEBFA-CEA7-4F8E-821E-36602A8E6A9F}"/>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132C45E7-AC6B-4B50-9C82-E57EEBBEC164}"/>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8EF83121-F3CB-4CF5-B436-CC55FB800748}"/>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BF6D1F42-53A3-4E28-965B-94B52EBED033}"/>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A72F934B-2267-441E-B58C-8217851254C2}"/>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1" name="テキスト ボックス 390">
          <a:extLst>
            <a:ext uri="{FF2B5EF4-FFF2-40B4-BE49-F238E27FC236}">
              <a16:creationId xmlns:a16="http://schemas.microsoft.com/office/drawing/2014/main" id="{FE29490B-C264-4A8F-8280-D6FB1F8FE1EE}"/>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436E6040-790E-4B21-90E9-AD32B24A31F8}"/>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B3A162EC-0078-4F5B-A30B-9D5EC66DCD3A}"/>
            </a:ext>
          </a:extLst>
        </xdr:cNvPr>
        <xdr:cNvSpPr txBox="1"/>
      </xdr:nvSpPr>
      <xdr:spPr>
        <a:xfrm>
          <a:off x="3398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EE0732F0-96BB-4040-ABBB-719E56B0622F}"/>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165100</xdr:rowOff>
    </xdr:from>
    <xdr:to>
      <xdr:col>24</xdr:col>
      <xdr:colOff>62865</xdr:colOff>
      <xdr:row>109</xdr:row>
      <xdr:rowOff>31750</xdr:rowOff>
    </xdr:to>
    <xdr:cxnSp macro="">
      <xdr:nvCxnSpPr>
        <xdr:cNvPr id="395" name="直線コネクタ 394">
          <a:extLst>
            <a:ext uri="{FF2B5EF4-FFF2-40B4-BE49-F238E27FC236}">
              <a16:creationId xmlns:a16="http://schemas.microsoft.com/office/drawing/2014/main" id="{A627A463-8287-4FE2-8094-154441D482A9}"/>
            </a:ext>
          </a:extLst>
        </xdr:cNvPr>
        <xdr:cNvCxnSpPr/>
      </xdr:nvCxnSpPr>
      <xdr:spPr>
        <a:xfrm flipV="1">
          <a:off x="4177665" y="16675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35577</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A6EBE595-E773-4A19-B55D-7CEEC91D688E}"/>
            </a:ext>
          </a:extLst>
        </xdr:cNvPr>
        <xdr:cNvSpPr txBox="1"/>
      </xdr:nvSpPr>
      <xdr:spPr>
        <a:xfrm>
          <a:off x="4216400"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31750</xdr:rowOff>
    </xdr:from>
    <xdr:to>
      <xdr:col>24</xdr:col>
      <xdr:colOff>152400</xdr:colOff>
      <xdr:row>109</xdr:row>
      <xdr:rowOff>31750</xdr:rowOff>
    </xdr:to>
    <xdr:cxnSp macro="">
      <xdr:nvCxnSpPr>
        <xdr:cNvPr id="397" name="直線コネクタ 396">
          <a:extLst>
            <a:ext uri="{FF2B5EF4-FFF2-40B4-BE49-F238E27FC236}">
              <a16:creationId xmlns:a16="http://schemas.microsoft.com/office/drawing/2014/main" id="{A442CF4D-EF65-4672-AD0C-99D4162DCB1C}"/>
            </a:ext>
          </a:extLst>
        </xdr:cNvPr>
        <xdr:cNvCxnSpPr/>
      </xdr:nvCxnSpPr>
      <xdr:spPr>
        <a:xfrm>
          <a:off x="4108450" y="1802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111777</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7D02685F-F7BF-47E3-A05E-CB9182D5066C}"/>
            </a:ext>
          </a:extLst>
        </xdr:cNvPr>
        <xdr:cNvSpPr txBox="1"/>
      </xdr:nvSpPr>
      <xdr:spPr>
        <a:xfrm>
          <a:off x="4216400" y="1645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165100</xdr:rowOff>
    </xdr:from>
    <xdr:to>
      <xdr:col>24</xdr:col>
      <xdr:colOff>152400</xdr:colOff>
      <xdr:row>100</xdr:row>
      <xdr:rowOff>165100</xdr:rowOff>
    </xdr:to>
    <xdr:cxnSp macro="">
      <xdr:nvCxnSpPr>
        <xdr:cNvPr id="399" name="直線コネクタ 398">
          <a:extLst>
            <a:ext uri="{FF2B5EF4-FFF2-40B4-BE49-F238E27FC236}">
              <a16:creationId xmlns:a16="http://schemas.microsoft.com/office/drawing/2014/main" id="{BCBDE563-C091-4F9F-9135-CB9A676F5D3B}"/>
            </a:ext>
          </a:extLst>
        </xdr:cNvPr>
        <xdr:cNvCxnSpPr/>
      </xdr:nvCxnSpPr>
      <xdr:spPr>
        <a:xfrm>
          <a:off x="4108450" y="1667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FC86CA7-8794-4129-9608-AEC09439C407}"/>
            </a:ext>
          </a:extLst>
        </xdr:cNvPr>
        <xdr:cNvSpPr txBox="1"/>
      </xdr:nvSpPr>
      <xdr:spPr>
        <a:xfrm>
          <a:off x="421640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1" name="フローチャート: 判断 400">
          <a:extLst>
            <a:ext uri="{FF2B5EF4-FFF2-40B4-BE49-F238E27FC236}">
              <a16:creationId xmlns:a16="http://schemas.microsoft.com/office/drawing/2014/main" id="{79ECCFB8-AC10-4F3F-9FBB-3F55B0CC44CD}"/>
            </a:ext>
          </a:extLst>
        </xdr:cNvPr>
        <xdr:cNvSpPr/>
      </xdr:nvSpPr>
      <xdr:spPr>
        <a:xfrm>
          <a:off x="4127500" y="1727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31750</xdr:rowOff>
    </xdr:from>
    <xdr:to>
      <xdr:col>20</xdr:col>
      <xdr:colOff>38100</xdr:colOff>
      <xdr:row>103</xdr:row>
      <xdr:rowOff>133350</xdr:rowOff>
    </xdr:to>
    <xdr:sp macro="" textlink="">
      <xdr:nvSpPr>
        <xdr:cNvPr id="402" name="フローチャート: 判断 401">
          <a:extLst>
            <a:ext uri="{FF2B5EF4-FFF2-40B4-BE49-F238E27FC236}">
              <a16:creationId xmlns:a16="http://schemas.microsoft.com/office/drawing/2014/main" id="{D5202964-E102-469B-A18F-6485CC09A8BD}"/>
            </a:ext>
          </a:extLst>
        </xdr:cNvPr>
        <xdr:cNvSpPr/>
      </xdr:nvSpPr>
      <xdr:spPr>
        <a:xfrm>
          <a:off x="3384550" y="17037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12700</xdr:rowOff>
    </xdr:from>
    <xdr:to>
      <xdr:col>15</xdr:col>
      <xdr:colOff>101600</xdr:colOff>
      <xdr:row>102</xdr:row>
      <xdr:rowOff>114300</xdr:rowOff>
    </xdr:to>
    <xdr:sp macro="" textlink="">
      <xdr:nvSpPr>
        <xdr:cNvPr id="403" name="フローチャート: 判断 402">
          <a:extLst>
            <a:ext uri="{FF2B5EF4-FFF2-40B4-BE49-F238E27FC236}">
              <a16:creationId xmlns:a16="http://schemas.microsoft.com/office/drawing/2014/main" id="{C590F24E-F12C-4AB6-9221-769BB764C49B}"/>
            </a:ext>
          </a:extLst>
        </xdr:cNvPr>
        <xdr:cNvSpPr/>
      </xdr:nvSpPr>
      <xdr:spPr>
        <a:xfrm>
          <a:off x="257175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0</xdr:rowOff>
    </xdr:from>
    <xdr:to>
      <xdr:col>10</xdr:col>
      <xdr:colOff>165100</xdr:colOff>
      <xdr:row>102</xdr:row>
      <xdr:rowOff>101600</xdr:rowOff>
    </xdr:to>
    <xdr:sp macro="" textlink="">
      <xdr:nvSpPr>
        <xdr:cNvPr id="404" name="フローチャート: 判断 403">
          <a:extLst>
            <a:ext uri="{FF2B5EF4-FFF2-40B4-BE49-F238E27FC236}">
              <a16:creationId xmlns:a16="http://schemas.microsoft.com/office/drawing/2014/main" id="{5F4B4FA4-06D6-4ED7-8EFF-781896F15C8D}"/>
            </a:ext>
          </a:extLst>
        </xdr:cNvPr>
        <xdr:cNvSpPr/>
      </xdr:nvSpPr>
      <xdr:spPr>
        <a:xfrm>
          <a:off x="17780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6350</xdr:rowOff>
    </xdr:from>
    <xdr:to>
      <xdr:col>6</xdr:col>
      <xdr:colOff>38100</xdr:colOff>
      <xdr:row>101</xdr:row>
      <xdr:rowOff>107950</xdr:rowOff>
    </xdr:to>
    <xdr:sp macro="" textlink="">
      <xdr:nvSpPr>
        <xdr:cNvPr id="405" name="フローチャート: 判断 404">
          <a:extLst>
            <a:ext uri="{FF2B5EF4-FFF2-40B4-BE49-F238E27FC236}">
              <a16:creationId xmlns:a16="http://schemas.microsoft.com/office/drawing/2014/main" id="{9D2DB5D2-5E26-4F99-8D4F-5F3392774133}"/>
            </a:ext>
          </a:extLst>
        </xdr:cNvPr>
        <xdr:cNvSpPr/>
      </xdr:nvSpPr>
      <xdr:spPr>
        <a:xfrm>
          <a:off x="984250" y="16681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F0CCAD0C-FE99-4447-BCDF-58B490DE71C5}"/>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7E72F76A-7894-475B-A780-0F02BED42256}"/>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38161D76-8C13-4C7D-A0D4-EC4FEF24F5B5}"/>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96E9186-2E32-4085-9459-D6794E276AD3}"/>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ECE26B4-D3DD-4094-B94F-1964FCFA6F54}"/>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114300</xdr:rowOff>
    </xdr:from>
    <xdr:to>
      <xdr:col>24</xdr:col>
      <xdr:colOff>114300</xdr:colOff>
      <xdr:row>101</xdr:row>
      <xdr:rowOff>44450</xdr:rowOff>
    </xdr:to>
    <xdr:sp macro="" textlink="">
      <xdr:nvSpPr>
        <xdr:cNvPr id="411" name="楕円 410">
          <a:extLst>
            <a:ext uri="{FF2B5EF4-FFF2-40B4-BE49-F238E27FC236}">
              <a16:creationId xmlns:a16="http://schemas.microsoft.com/office/drawing/2014/main" id="{399F68EC-E619-46A4-8D6B-4B1C75FC1B14}"/>
            </a:ext>
          </a:extLst>
        </xdr:cNvPr>
        <xdr:cNvSpPr/>
      </xdr:nvSpPr>
      <xdr:spPr>
        <a:xfrm>
          <a:off x="4127500" y="1662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67327</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5073EF5D-69FD-4A93-A534-42297C6FCC29}"/>
            </a:ext>
          </a:extLst>
        </xdr:cNvPr>
        <xdr:cNvSpPr txBox="1"/>
      </xdr:nvSpPr>
      <xdr:spPr>
        <a:xfrm>
          <a:off x="4216400" y="1657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12700</xdr:rowOff>
    </xdr:from>
    <xdr:to>
      <xdr:col>20</xdr:col>
      <xdr:colOff>38100</xdr:colOff>
      <xdr:row>102</xdr:row>
      <xdr:rowOff>114300</xdr:rowOff>
    </xdr:to>
    <xdr:sp macro="" textlink="">
      <xdr:nvSpPr>
        <xdr:cNvPr id="413" name="楕円 412">
          <a:extLst>
            <a:ext uri="{FF2B5EF4-FFF2-40B4-BE49-F238E27FC236}">
              <a16:creationId xmlns:a16="http://schemas.microsoft.com/office/drawing/2014/main" id="{07733761-BF43-47D5-9097-0DA8B5F9D5DA}"/>
            </a:ext>
          </a:extLst>
        </xdr:cNvPr>
        <xdr:cNvSpPr/>
      </xdr:nvSpPr>
      <xdr:spPr>
        <a:xfrm>
          <a:off x="3384550" y="16852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165100</xdr:rowOff>
    </xdr:from>
    <xdr:to>
      <xdr:col>24</xdr:col>
      <xdr:colOff>63500</xdr:colOff>
      <xdr:row>102</xdr:row>
      <xdr:rowOff>63500</xdr:rowOff>
    </xdr:to>
    <xdr:cxnSp macro="">
      <xdr:nvCxnSpPr>
        <xdr:cNvPr id="414" name="直線コネクタ 413">
          <a:extLst>
            <a:ext uri="{FF2B5EF4-FFF2-40B4-BE49-F238E27FC236}">
              <a16:creationId xmlns:a16="http://schemas.microsoft.com/office/drawing/2014/main" id="{177B3191-71A8-49B2-BA89-22623260F498}"/>
            </a:ext>
          </a:extLst>
        </xdr:cNvPr>
        <xdr:cNvCxnSpPr/>
      </xdr:nvCxnSpPr>
      <xdr:spPr>
        <a:xfrm flipV="1">
          <a:off x="3429000" y="16675100"/>
          <a:ext cx="7493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69850</xdr:rowOff>
    </xdr:from>
    <xdr:to>
      <xdr:col>15</xdr:col>
      <xdr:colOff>101600</xdr:colOff>
      <xdr:row>102</xdr:row>
      <xdr:rowOff>0</xdr:rowOff>
    </xdr:to>
    <xdr:sp macro="" textlink="">
      <xdr:nvSpPr>
        <xdr:cNvPr id="415" name="楕円 414">
          <a:extLst>
            <a:ext uri="{FF2B5EF4-FFF2-40B4-BE49-F238E27FC236}">
              <a16:creationId xmlns:a16="http://schemas.microsoft.com/office/drawing/2014/main" id="{7894F7C3-FA39-4354-A73B-A99302BF51E6}"/>
            </a:ext>
          </a:extLst>
        </xdr:cNvPr>
        <xdr:cNvSpPr/>
      </xdr:nvSpPr>
      <xdr:spPr>
        <a:xfrm>
          <a:off x="2571750" y="1674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120650</xdr:rowOff>
    </xdr:from>
    <xdr:to>
      <xdr:col>19</xdr:col>
      <xdr:colOff>177800</xdr:colOff>
      <xdr:row>102</xdr:row>
      <xdr:rowOff>63500</xdr:rowOff>
    </xdr:to>
    <xdr:cxnSp macro="">
      <xdr:nvCxnSpPr>
        <xdr:cNvPr id="416" name="直線コネクタ 415">
          <a:extLst>
            <a:ext uri="{FF2B5EF4-FFF2-40B4-BE49-F238E27FC236}">
              <a16:creationId xmlns:a16="http://schemas.microsoft.com/office/drawing/2014/main" id="{F51FFA9D-A929-4418-AC1A-7BDBB2311BF1}"/>
            </a:ext>
          </a:extLst>
        </xdr:cNvPr>
        <xdr:cNvCxnSpPr/>
      </xdr:nvCxnSpPr>
      <xdr:spPr>
        <a:xfrm>
          <a:off x="2622550" y="16795750"/>
          <a:ext cx="8064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19050</xdr:rowOff>
    </xdr:from>
    <xdr:to>
      <xdr:col>10</xdr:col>
      <xdr:colOff>165100</xdr:colOff>
      <xdr:row>101</xdr:row>
      <xdr:rowOff>120650</xdr:rowOff>
    </xdr:to>
    <xdr:sp macro="" textlink="">
      <xdr:nvSpPr>
        <xdr:cNvPr id="417" name="楕円 416">
          <a:extLst>
            <a:ext uri="{FF2B5EF4-FFF2-40B4-BE49-F238E27FC236}">
              <a16:creationId xmlns:a16="http://schemas.microsoft.com/office/drawing/2014/main" id="{D050178D-ED86-4683-B8D1-C8E0B7513DD4}"/>
            </a:ext>
          </a:extLst>
        </xdr:cNvPr>
        <xdr:cNvSpPr/>
      </xdr:nvSpPr>
      <xdr:spPr>
        <a:xfrm>
          <a:off x="17780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69850</xdr:rowOff>
    </xdr:from>
    <xdr:to>
      <xdr:col>15</xdr:col>
      <xdr:colOff>50800</xdr:colOff>
      <xdr:row>101</xdr:row>
      <xdr:rowOff>120650</xdr:rowOff>
    </xdr:to>
    <xdr:cxnSp macro="">
      <xdr:nvCxnSpPr>
        <xdr:cNvPr id="418" name="直線コネクタ 417">
          <a:extLst>
            <a:ext uri="{FF2B5EF4-FFF2-40B4-BE49-F238E27FC236}">
              <a16:creationId xmlns:a16="http://schemas.microsoft.com/office/drawing/2014/main" id="{9F900806-0B7A-4F97-9E20-08EE7000F00D}"/>
            </a:ext>
          </a:extLst>
        </xdr:cNvPr>
        <xdr:cNvCxnSpPr/>
      </xdr:nvCxnSpPr>
      <xdr:spPr>
        <a:xfrm>
          <a:off x="1828800" y="16744950"/>
          <a:ext cx="7937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38100</xdr:rowOff>
    </xdr:from>
    <xdr:to>
      <xdr:col>6</xdr:col>
      <xdr:colOff>38100</xdr:colOff>
      <xdr:row>100</xdr:row>
      <xdr:rowOff>139700</xdr:rowOff>
    </xdr:to>
    <xdr:sp macro="" textlink="">
      <xdr:nvSpPr>
        <xdr:cNvPr id="419" name="楕円 418">
          <a:extLst>
            <a:ext uri="{FF2B5EF4-FFF2-40B4-BE49-F238E27FC236}">
              <a16:creationId xmlns:a16="http://schemas.microsoft.com/office/drawing/2014/main" id="{626CB4EC-BC78-4CD4-B248-CC4660DAA63F}"/>
            </a:ext>
          </a:extLst>
        </xdr:cNvPr>
        <xdr:cNvSpPr/>
      </xdr:nvSpPr>
      <xdr:spPr>
        <a:xfrm>
          <a:off x="984250" y="16548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88900</xdr:rowOff>
    </xdr:from>
    <xdr:to>
      <xdr:col>10</xdr:col>
      <xdr:colOff>114300</xdr:colOff>
      <xdr:row>101</xdr:row>
      <xdr:rowOff>69850</xdr:rowOff>
    </xdr:to>
    <xdr:cxnSp macro="">
      <xdr:nvCxnSpPr>
        <xdr:cNvPr id="420" name="直線コネクタ 419">
          <a:extLst>
            <a:ext uri="{FF2B5EF4-FFF2-40B4-BE49-F238E27FC236}">
              <a16:creationId xmlns:a16="http://schemas.microsoft.com/office/drawing/2014/main" id="{E6C698D2-5106-411B-8D30-9EAA12C358A6}"/>
            </a:ext>
          </a:extLst>
        </xdr:cNvPr>
        <xdr:cNvCxnSpPr/>
      </xdr:nvCxnSpPr>
      <xdr:spPr>
        <a:xfrm>
          <a:off x="1028700" y="16598900"/>
          <a:ext cx="8001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124477</xdr:rowOff>
    </xdr:from>
    <xdr:ext cx="405111" cy="259045"/>
    <xdr:sp macro="" textlink="">
      <xdr:nvSpPr>
        <xdr:cNvPr id="421" name="n_1aveValue【港湾・漁港】&#10;有形固定資産減価償却率">
          <a:extLst>
            <a:ext uri="{FF2B5EF4-FFF2-40B4-BE49-F238E27FC236}">
              <a16:creationId xmlns:a16="http://schemas.microsoft.com/office/drawing/2014/main" id="{EED0D6A6-8B34-4B45-8DC0-C2C053CCE6FF}"/>
            </a:ext>
          </a:extLst>
        </xdr:cNvPr>
        <xdr:cNvSpPr txBox="1"/>
      </xdr:nvSpPr>
      <xdr:spPr>
        <a:xfrm>
          <a:off x="3239144" y="1712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422" name="n_2aveValue【港湾・漁港】&#10;有形固定資産減価償却率">
          <a:extLst>
            <a:ext uri="{FF2B5EF4-FFF2-40B4-BE49-F238E27FC236}">
              <a16:creationId xmlns:a16="http://schemas.microsoft.com/office/drawing/2014/main" id="{B5C381F6-CCA3-4727-8582-B9BED18EDE52}"/>
            </a:ext>
          </a:extLst>
        </xdr:cNvPr>
        <xdr:cNvSpPr txBox="1"/>
      </xdr:nvSpPr>
      <xdr:spPr>
        <a:xfrm>
          <a:off x="24390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92727</xdr:rowOff>
    </xdr:from>
    <xdr:ext cx="405111" cy="259045"/>
    <xdr:sp macro="" textlink="">
      <xdr:nvSpPr>
        <xdr:cNvPr id="423" name="n_3aveValue【港湾・漁港】&#10;有形固定資産減価償却率">
          <a:extLst>
            <a:ext uri="{FF2B5EF4-FFF2-40B4-BE49-F238E27FC236}">
              <a16:creationId xmlns:a16="http://schemas.microsoft.com/office/drawing/2014/main" id="{278842FB-086A-483B-961E-5EE7886CFA77}"/>
            </a:ext>
          </a:extLst>
        </xdr:cNvPr>
        <xdr:cNvSpPr txBox="1"/>
      </xdr:nvSpPr>
      <xdr:spPr>
        <a:xfrm>
          <a:off x="1645294" y="1693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99077</xdr:rowOff>
    </xdr:from>
    <xdr:ext cx="405111" cy="259045"/>
    <xdr:sp macro="" textlink="">
      <xdr:nvSpPr>
        <xdr:cNvPr id="424" name="n_4aveValue【港湾・漁港】&#10;有形固定資産減価償却率">
          <a:extLst>
            <a:ext uri="{FF2B5EF4-FFF2-40B4-BE49-F238E27FC236}">
              <a16:creationId xmlns:a16="http://schemas.microsoft.com/office/drawing/2014/main" id="{9C3C99B2-5449-407A-ADB8-B8E9622A6E09}"/>
            </a:ext>
          </a:extLst>
        </xdr:cNvPr>
        <xdr:cNvSpPr txBox="1"/>
      </xdr:nvSpPr>
      <xdr:spPr>
        <a:xfrm>
          <a:off x="85154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130827</xdr:rowOff>
    </xdr:from>
    <xdr:ext cx="405111" cy="259045"/>
    <xdr:sp macro="" textlink="">
      <xdr:nvSpPr>
        <xdr:cNvPr id="425" name="n_1mainValue【港湾・漁港】&#10;有形固定資産減価償却率">
          <a:extLst>
            <a:ext uri="{FF2B5EF4-FFF2-40B4-BE49-F238E27FC236}">
              <a16:creationId xmlns:a16="http://schemas.microsoft.com/office/drawing/2014/main" id="{1538AD3D-29AE-403C-B390-6B56A263A398}"/>
            </a:ext>
          </a:extLst>
        </xdr:cNvPr>
        <xdr:cNvSpPr txBox="1"/>
      </xdr:nvSpPr>
      <xdr:spPr>
        <a:xfrm>
          <a:off x="3239144" y="1664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16527</xdr:rowOff>
    </xdr:from>
    <xdr:ext cx="405111" cy="259045"/>
    <xdr:sp macro="" textlink="">
      <xdr:nvSpPr>
        <xdr:cNvPr id="426" name="n_2mainValue【港湾・漁港】&#10;有形固定資産減価償却率">
          <a:extLst>
            <a:ext uri="{FF2B5EF4-FFF2-40B4-BE49-F238E27FC236}">
              <a16:creationId xmlns:a16="http://schemas.microsoft.com/office/drawing/2014/main" id="{F2885463-DC2F-476E-AF48-8A494DA095DC}"/>
            </a:ext>
          </a:extLst>
        </xdr:cNvPr>
        <xdr:cNvSpPr txBox="1"/>
      </xdr:nvSpPr>
      <xdr:spPr>
        <a:xfrm>
          <a:off x="2439044" y="1652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137177</xdr:rowOff>
    </xdr:from>
    <xdr:ext cx="405111" cy="259045"/>
    <xdr:sp macro="" textlink="">
      <xdr:nvSpPr>
        <xdr:cNvPr id="427" name="n_3mainValue【港湾・漁港】&#10;有形固定資産減価償却率">
          <a:extLst>
            <a:ext uri="{FF2B5EF4-FFF2-40B4-BE49-F238E27FC236}">
              <a16:creationId xmlns:a16="http://schemas.microsoft.com/office/drawing/2014/main" id="{AA25453F-41B3-4773-B4E4-53AD947CC70D}"/>
            </a:ext>
          </a:extLst>
        </xdr:cNvPr>
        <xdr:cNvSpPr txBox="1"/>
      </xdr:nvSpPr>
      <xdr:spPr>
        <a:xfrm>
          <a:off x="1645294"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156227</xdr:rowOff>
    </xdr:from>
    <xdr:ext cx="405111" cy="259045"/>
    <xdr:sp macro="" textlink="">
      <xdr:nvSpPr>
        <xdr:cNvPr id="428" name="n_4mainValue【港湾・漁港】&#10;有形固定資産減価償却率">
          <a:extLst>
            <a:ext uri="{FF2B5EF4-FFF2-40B4-BE49-F238E27FC236}">
              <a16:creationId xmlns:a16="http://schemas.microsoft.com/office/drawing/2014/main" id="{B540001F-2E26-4B48-97C9-C36CCDFDA40D}"/>
            </a:ext>
          </a:extLst>
        </xdr:cNvPr>
        <xdr:cNvSpPr txBox="1"/>
      </xdr:nvSpPr>
      <xdr:spPr>
        <a:xfrm>
          <a:off x="851544" y="1633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48AA677B-B655-450E-B57A-069DC5AD2EFE}"/>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5F954612-ED88-4A55-A83E-5D6E0A965B17}"/>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B5497F05-964A-414E-A461-6DA89F39A4EC}"/>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7AE4482F-C3C6-48B2-9E19-D5CD49D625F3}"/>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63E26F45-9C75-44D2-AA80-9541850E6E02}"/>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3571B682-C183-44DA-8A5E-B7A2313303EC}"/>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AF2BC010-A9B8-4FB2-AAFD-1DB3A4DBAB02}"/>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1D904299-7FF5-408D-A59A-DBFB503B3CBA}"/>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C1A09A2C-ACDC-410B-883F-DE8C7BF1A8CF}"/>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149B5D94-BB40-4202-9867-076207E27B5D}"/>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9" name="直線コネクタ 438">
          <a:extLst>
            <a:ext uri="{FF2B5EF4-FFF2-40B4-BE49-F238E27FC236}">
              <a16:creationId xmlns:a16="http://schemas.microsoft.com/office/drawing/2014/main" id="{045C5604-325C-401B-B2F1-B7B659A5D3C7}"/>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0" name="テキスト ボックス 439">
          <a:extLst>
            <a:ext uri="{FF2B5EF4-FFF2-40B4-BE49-F238E27FC236}">
              <a16:creationId xmlns:a16="http://schemas.microsoft.com/office/drawing/2014/main" id="{2CB3FBEA-4CD3-4B48-A567-843F40936FC7}"/>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1" name="直線コネクタ 440">
          <a:extLst>
            <a:ext uri="{FF2B5EF4-FFF2-40B4-BE49-F238E27FC236}">
              <a16:creationId xmlns:a16="http://schemas.microsoft.com/office/drawing/2014/main" id="{27CB4243-D7E4-4E16-A968-6374ABF572EA}"/>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2" name="テキスト ボックス 441">
          <a:extLst>
            <a:ext uri="{FF2B5EF4-FFF2-40B4-BE49-F238E27FC236}">
              <a16:creationId xmlns:a16="http://schemas.microsoft.com/office/drawing/2014/main" id="{16CA0DA1-44CF-4443-9104-628D99C18581}"/>
            </a:ext>
          </a:extLst>
        </xdr:cNvPr>
        <xdr:cNvSpPr txBox="1"/>
      </xdr:nvSpPr>
      <xdr:spPr>
        <a:xfrm>
          <a:off x="5418031" y="1733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3" name="直線コネクタ 442">
          <a:extLst>
            <a:ext uri="{FF2B5EF4-FFF2-40B4-BE49-F238E27FC236}">
              <a16:creationId xmlns:a16="http://schemas.microsoft.com/office/drawing/2014/main" id="{2B51D794-00F1-4745-A539-116D06C3F447}"/>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4" name="テキスト ボックス 443">
          <a:extLst>
            <a:ext uri="{FF2B5EF4-FFF2-40B4-BE49-F238E27FC236}">
              <a16:creationId xmlns:a16="http://schemas.microsoft.com/office/drawing/2014/main" id="{62CC6E47-4954-4988-A89E-ACBA0D51D754}"/>
            </a:ext>
          </a:extLst>
        </xdr:cNvPr>
        <xdr:cNvSpPr txBox="1"/>
      </xdr:nvSpPr>
      <xdr:spPr>
        <a:xfrm>
          <a:off x="5418031" y="16888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5" name="直線コネクタ 444">
          <a:extLst>
            <a:ext uri="{FF2B5EF4-FFF2-40B4-BE49-F238E27FC236}">
              <a16:creationId xmlns:a16="http://schemas.microsoft.com/office/drawing/2014/main" id="{C5633C6C-D43F-4EAC-AE1B-52D78F97BAA6}"/>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6" name="テキスト ボックス 445">
          <a:extLst>
            <a:ext uri="{FF2B5EF4-FFF2-40B4-BE49-F238E27FC236}">
              <a16:creationId xmlns:a16="http://schemas.microsoft.com/office/drawing/2014/main" id="{A4364357-D4ED-44DE-85BF-6353F4335FAC}"/>
            </a:ext>
          </a:extLst>
        </xdr:cNvPr>
        <xdr:cNvSpPr txBox="1"/>
      </xdr:nvSpPr>
      <xdr:spPr>
        <a:xfrm>
          <a:off x="5418031" y="16450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50BBC6CA-1CDA-4515-A550-EEB13EFA0DDB}"/>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8" name="テキスト ボックス 447">
          <a:extLst>
            <a:ext uri="{FF2B5EF4-FFF2-40B4-BE49-F238E27FC236}">
              <a16:creationId xmlns:a16="http://schemas.microsoft.com/office/drawing/2014/main" id="{17A36E60-ED0F-493A-9690-0650EC215F4D}"/>
            </a:ext>
          </a:extLst>
        </xdr:cNvPr>
        <xdr:cNvSpPr txBox="1"/>
      </xdr:nvSpPr>
      <xdr:spPr>
        <a:xfrm>
          <a:off x="5418031" y="16012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a:extLst>
            <a:ext uri="{FF2B5EF4-FFF2-40B4-BE49-F238E27FC236}">
              <a16:creationId xmlns:a16="http://schemas.microsoft.com/office/drawing/2014/main" id="{7CD52067-B72E-46F4-9641-2971757A218D}"/>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151377</xdr:rowOff>
    </xdr:from>
    <xdr:to>
      <xdr:col>54</xdr:col>
      <xdr:colOff>189865</xdr:colOff>
      <xdr:row>108</xdr:row>
      <xdr:rowOff>1972</xdr:rowOff>
    </xdr:to>
    <xdr:cxnSp macro="">
      <xdr:nvCxnSpPr>
        <xdr:cNvPr id="450" name="直線コネクタ 449">
          <a:extLst>
            <a:ext uri="{FF2B5EF4-FFF2-40B4-BE49-F238E27FC236}">
              <a16:creationId xmlns:a16="http://schemas.microsoft.com/office/drawing/2014/main" id="{6DCB5BDC-64CE-4F32-BE0C-A084063AA655}"/>
            </a:ext>
          </a:extLst>
        </xdr:cNvPr>
        <xdr:cNvCxnSpPr/>
      </xdr:nvCxnSpPr>
      <xdr:spPr>
        <a:xfrm flipV="1">
          <a:off x="9429115" y="16661377"/>
          <a:ext cx="0" cy="11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5799</xdr:rowOff>
    </xdr:from>
    <xdr:ext cx="534377" cy="259045"/>
    <xdr:sp macro="" textlink="">
      <xdr:nvSpPr>
        <xdr:cNvPr id="451" name="【港湾・漁港】&#10;一人当たり有形固定資産（償却資産）額最小値テキスト">
          <a:extLst>
            <a:ext uri="{FF2B5EF4-FFF2-40B4-BE49-F238E27FC236}">
              <a16:creationId xmlns:a16="http://schemas.microsoft.com/office/drawing/2014/main" id="{8FD7E655-926F-4211-989E-DE824019F8E7}"/>
            </a:ext>
          </a:extLst>
        </xdr:cNvPr>
        <xdr:cNvSpPr txBox="1"/>
      </xdr:nvSpPr>
      <xdr:spPr>
        <a:xfrm>
          <a:off x="9467850" y="1783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1972</xdr:rowOff>
    </xdr:from>
    <xdr:to>
      <xdr:col>55</xdr:col>
      <xdr:colOff>88900</xdr:colOff>
      <xdr:row>108</xdr:row>
      <xdr:rowOff>1972</xdr:rowOff>
    </xdr:to>
    <xdr:cxnSp macro="">
      <xdr:nvCxnSpPr>
        <xdr:cNvPr id="452" name="直線コネクタ 451">
          <a:extLst>
            <a:ext uri="{FF2B5EF4-FFF2-40B4-BE49-F238E27FC236}">
              <a16:creationId xmlns:a16="http://schemas.microsoft.com/office/drawing/2014/main" id="{027F3D70-58E7-444F-9E82-CE7BEEDB1811}"/>
            </a:ext>
          </a:extLst>
        </xdr:cNvPr>
        <xdr:cNvCxnSpPr/>
      </xdr:nvCxnSpPr>
      <xdr:spPr>
        <a:xfrm>
          <a:off x="9359900" y="1783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98054</xdr:rowOff>
    </xdr:from>
    <xdr:ext cx="599010" cy="259045"/>
    <xdr:sp macro="" textlink="">
      <xdr:nvSpPr>
        <xdr:cNvPr id="453" name="【港湾・漁港】&#10;一人当たり有形固定資産（償却資産）額最大値テキスト">
          <a:extLst>
            <a:ext uri="{FF2B5EF4-FFF2-40B4-BE49-F238E27FC236}">
              <a16:creationId xmlns:a16="http://schemas.microsoft.com/office/drawing/2014/main" id="{40ED5C3F-0F58-43FF-844A-BD0402F327D4}"/>
            </a:ext>
          </a:extLst>
        </xdr:cNvPr>
        <xdr:cNvSpPr txBox="1"/>
      </xdr:nvSpPr>
      <xdr:spPr>
        <a:xfrm>
          <a:off x="9467850" y="164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151377</xdr:rowOff>
    </xdr:from>
    <xdr:to>
      <xdr:col>55</xdr:col>
      <xdr:colOff>88900</xdr:colOff>
      <xdr:row>100</xdr:row>
      <xdr:rowOff>151377</xdr:rowOff>
    </xdr:to>
    <xdr:cxnSp macro="">
      <xdr:nvCxnSpPr>
        <xdr:cNvPr id="454" name="直線コネクタ 453">
          <a:extLst>
            <a:ext uri="{FF2B5EF4-FFF2-40B4-BE49-F238E27FC236}">
              <a16:creationId xmlns:a16="http://schemas.microsoft.com/office/drawing/2014/main" id="{216A2143-CFD3-4BA6-B2B8-C21A8F2C978B}"/>
            </a:ext>
          </a:extLst>
        </xdr:cNvPr>
        <xdr:cNvCxnSpPr/>
      </xdr:nvCxnSpPr>
      <xdr:spPr>
        <a:xfrm>
          <a:off x="9359900" y="16661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170688</xdr:rowOff>
    </xdr:from>
    <xdr:ext cx="599010" cy="259045"/>
    <xdr:sp macro="" textlink="">
      <xdr:nvSpPr>
        <xdr:cNvPr id="455" name="【港湾・漁港】&#10;一人当たり有形固定資産（償却資産）額平均値テキスト">
          <a:extLst>
            <a:ext uri="{FF2B5EF4-FFF2-40B4-BE49-F238E27FC236}">
              <a16:creationId xmlns:a16="http://schemas.microsoft.com/office/drawing/2014/main" id="{A8DFC427-48DA-400D-B074-8AE17DA462E2}"/>
            </a:ext>
          </a:extLst>
        </xdr:cNvPr>
        <xdr:cNvSpPr txBox="1"/>
      </xdr:nvSpPr>
      <xdr:spPr>
        <a:xfrm>
          <a:off x="9467850" y="17169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147811</xdr:rowOff>
    </xdr:from>
    <xdr:to>
      <xdr:col>55</xdr:col>
      <xdr:colOff>50800</xdr:colOff>
      <xdr:row>105</xdr:row>
      <xdr:rowOff>77961</xdr:rowOff>
    </xdr:to>
    <xdr:sp macro="" textlink="">
      <xdr:nvSpPr>
        <xdr:cNvPr id="456" name="フローチャート: 判断 455">
          <a:extLst>
            <a:ext uri="{FF2B5EF4-FFF2-40B4-BE49-F238E27FC236}">
              <a16:creationId xmlns:a16="http://schemas.microsoft.com/office/drawing/2014/main" id="{E24EAB26-F523-484D-9891-4F85F69B1A95}"/>
            </a:ext>
          </a:extLst>
        </xdr:cNvPr>
        <xdr:cNvSpPr/>
      </xdr:nvSpPr>
      <xdr:spPr>
        <a:xfrm>
          <a:off x="9398000" y="173182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121833</xdr:rowOff>
    </xdr:from>
    <xdr:to>
      <xdr:col>50</xdr:col>
      <xdr:colOff>165100</xdr:colOff>
      <xdr:row>105</xdr:row>
      <xdr:rowOff>51983</xdr:rowOff>
    </xdr:to>
    <xdr:sp macro="" textlink="">
      <xdr:nvSpPr>
        <xdr:cNvPr id="457" name="フローチャート: 判断 456">
          <a:extLst>
            <a:ext uri="{FF2B5EF4-FFF2-40B4-BE49-F238E27FC236}">
              <a16:creationId xmlns:a16="http://schemas.microsoft.com/office/drawing/2014/main" id="{0891A880-ACFB-48DA-A761-0DF81B6C9989}"/>
            </a:ext>
          </a:extLst>
        </xdr:cNvPr>
        <xdr:cNvSpPr/>
      </xdr:nvSpPr>
      <xdr:spPr>
        <a:xfrm>
          <a:off x="8636000" y="172922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129493</xdr:rowOff>
    </xdr:from>
    <xdr:to>
      <xdr:col>46</xdr:col>
      <xdr:colOff>38100</xdr:colOff>
      <xdr:row>105</xdr:row>
      <xdr:rowOff>59643</xdr:rowOff>
    </xdr:to>
    <xdr:sp macro="" textlink="">
      <xdr:nvSpPr>
        <xdr:cNvPr id="458" name="フローチャート: 判断 457">
          <a:extLst>
            <a:ext uri="{FF2B5EF4-FFF2-40B4-BE49-F238E27FC236}">
              <a16:creationId xmlns:a16="http://schemas.microsoft.com/office/drawing/2014/main" id="{2A1BEF0E-165A-4EFD-816C-DCB9B23BB491}"/>
            </a:ext>
          </a:extLst>
        </xdr:cNvPr>
        <xdr:cNvSpPr/>
      </xdr:nvSpPr>
      <xdr:spPr>
        <a:xfrm>
          <a:off x="7842250" y="17299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73454</xdr:rowOff>
    </xdr:from>
    <xdr:to>
      <xdr:col>41</xdr:col>
      <xdr:colOff>101600</xdr:colOff>
      <xdr:row>105</xdr:row>
      <xdr:rowOff>3604</xdr:rowOff>
    </xdr:to>
    <xdr:sp macro="" textlink="">
      <xdr:nvSpPr>
        <xdr:cNvPr id="459" name="フローチャート: 判断 458">
          <a:extLst>
            <a:ext uri="{FF2B5EF4-FFF2-40B4-BE49-F238E27FC236}">
              <a16:creationId xmlns:a16="http://schemas.microsoft.com/office/drawing/2014/main" id="{29DA7D57-E447-473D-85EC-46BEE00B1E72}"/>
            </a:ext>
          </a:extLst>
        </xdr:cNvPr>
        <xdr:cNvSpPr/>
      </xdr:nvSpPr>
      <xdr:spPr>
        <a:xfrm>
          <a:off x="7029450" y="17243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131082</xdr:rowOff>
    </xdr:from>
    <xdr:to>
      <xdr:col>36</xdr:col>
      <xdr:colOff>165100</xdr:colOff>
      <xdr:row>105</xdr:row>
      <xdr:rowOff>61232</xdr:rowOff>
    </xdr:to>
    <xdr:sp macro="" textlink="">
      <xdr:nvSpPr>
        <xdr:cNvPr id="460" name="フローチャート: 判断 459">
          <a:extLst>
            <a:ext uri="{FF2B5EF4-FFF2-40B4-BE49-F238E27FC236}">
              <a16:creationId xmlns:a16="http://schemas.microsoft.com/office/drawing/2014/main" id="{0868FE4D-EDAF-4F6F-95B8-C7CB17E6DC21}"/>
            </a:ext>
          </a:extLst>
        </xdr:cNvPr>
        <xdr:cNvSpPr/>
      </xdr:nvSpPr>
      <xdr:spPr>
        <a:xfrm>
          <a:off x="6235700" y="17301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6A669673-E107-4FC2-8C01-BC43DB374F8B}"/>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8EB09AC-ACE5-4977-9A94-AD607F2E7972}"/>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B8F1A59-1912-4187-BB19-4795ECEA3DC2}"/>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ACA141C-AD98-4170-BE0D-C0A58C3C9C0C}"/>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F733443-AA7F-4FE5-89A6-C0DCA5A821CD}"/>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xdr:rowOff>
    </xdr:from>
    <xdr:to>
      <xdr:col>55</xdr:col>
      <xdr:colOff>50800</xdr:colOff>
      <xdr:row>106</xdr:row>
      <xdr:rowOff>110344</xdr:rowOff>
    </xdr:to>
    <xdr:sp macro="" textlink="">
      <xdr:nvSpPr>
        <xdr:cNvPr id="466" name="楕円 465">
          <a:extLst>
            <a:ext uri="{FF2B5EF4-FFF2-40B4-BE49-F238E27FC236}">
              <a16:creationId xmlns:a16="http://schemas.microsoft.com/office/drawing/2014/main" id="{1C060DB4-2A02-49F9-B08E-A8852C92FEF9}"/>
            </a:ext>
          </a:extLst>
        </xdr:cNvPr>
        <xdr:cNvSpPr/>
      </xdr:nvSpPr>
      <xdr:spPr>
        <a:xfrm>
          <a:off x="9398000" y="175093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158621</xdr:rowOff>
    </xdr:from>
    <xdr:ext cx="599010" cy="259045"/>
    <xdr:sp macro="" textlink="">
      <xdr:nvSpPr>
        <xdr:cNvPr id="467" name="【港湾・漁港】&#10;一人当たり有形固定資産（償却資産）額該当値テキスト">
          <a:extLst>
            <a:ext uri="{FF2B5EF4-FFF2-40B4-BE49-F238E27FC236}">
              <a16:creationId xmlns:a16="http://schemas.microsoft.com/office/drawing/2014/main" id="{386C383F-BB5D-4EE1-8E44-08DB891D22C0}"/>
            </a:ext>
          </a:extLst>
        </xdr:cNvPr>
        <xdr:cNvSpPr txBox="1"/>
      </xdr:nvSpPr>
      <xdr:spPr>
        <a:xfrm>
          <a:off x="9467850" y="1749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31845</xdr:rowOff>
    </xdr:from>
    <xdr:to>
      <xdr:col>50</xdr:col>
      <xdr:colOff>165100</xdr:colOff>
      <xdr:row>106</xdr:row>
      <xdr:rowOff>133445</xdr:rowOff>
    </xdr:to>
    <xdr:sp macro="" textlink="">
      <xdr:nvSpPr>
        <xdr:cNvPr id="468" name="楕円 467">
          <a:extLst>
            <a:ext uri="{FF2B5EF4-FFF2-40B4-BE49-F238E27FC236}">
              <a16:creationId xmlns:a16="http://schemas.microsoft.com/office/drawing/2014/main" id="{7A8A9C31-F9E8-42D8-86B4-416163964C1F}"/>
            </a:ext>
          </a:extLst>
        </xdr:cNvPr>
        <xdr:cNvSpPr/>
      </xdr:nvSpPr>
      <xdr:spPr>
        <a:xfrm>
          <a:off x="8636000" y="1753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59544</xdr:rowOff>
    </xdr:from>
    <xdr:to>
      <xdr:col>55</xdr:col>
      <xdr:colOff>0</xdr:colOff>
      <xdr:row>106</xdr:row>
      <xdr:rowOff>82645</xdr:rowOff>
    </xdr:to>
    <xdr:cxnSp macro="">
      <xdr:nvCxnSpPr>
        <xdr:cNvPr id="469" name="直線コネクタ 468">
          <a:extLst>
            <a:ext uri="{FF2B5EF4-FFF2-40B4-BE49-F238E27FC236}">
              <a16:creationId xmlns:a16="http://schemas.microsoft.com/office/drawing/2014/main" id="{F82A2350-ED25-4408-BA44-951FDEC766FB}"/>
            </a:ext>
          </a:extLst>
        </xdr:cNvPr>
        <xdr:cNvCxnSpPr/>
      </xdr:nvCxnSpPr>
      <xdr:spPr>
        <a:xfrm flipV="1">
          <a:off x="8686800" y="17560144"/>
          <a:ext cx="74295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41797</xdr:rowOff>
    </xdr:from>
    <xdr:to>
      <xdr:col>46</xdr:col>
      <xdr:colOff>38100</xdr:colOff>
      <xdr:row>106</xdr:row>
      <xdr:rowOff>143397</xdr:rowOff>
    </xdr:to>
    <xdr:sp macro="" textlink="">
      <xdr:nvSpPr>
        <xdr:cNvPr id="470" name="楕円 469">
          <a:extLst>
            <a:ext uri="{FF2B5EF4-FFF2-40B4-BE49-F238E27FC236}">
              <a16:creationId xmlns:a16="http://schemas.microsoft.com/office/drawing/2014/main" id="{85FDA2AF-4BB4-4596-A7F9-34B02D8BE368}"/>
            </a:ext>
          </a:extLst>
        </xdr:cNvPr>
        <xdr:cNvSpPr/>
      </xdr:nvSpPr>
      <xdr:spPr>
        <a:xfrm>
          <a:off x="7842250" y="175423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82645</xdr:rowOff>
    </xdr:from>
    <xdr:to>
      <xdr:col>50</xdr:col>
      <xdr:colOff>114300</xdr:colOff>
      <xdr:row>106</xdr:row>
      <xdr:rowOff>92597</xdr:rowOff>
    </xdr:to>
    <xdr:cxnSp macro="">
      <xdr:nvCxnSpPr>
        <xdr:cNvPr id="471" name="直線コネクタ 470">
          <a:extLst>
            <a:ext uri="{FF2B5EF4-FFF2-40B4-BE49-F238E27FC236}">
              <a16:creationId xmlns:a16="http://schemas.microsoft.com/office/drawing/2014/main" id="{C0335A22-F923-42C6-ABEA-61298D0A480C}"/>
            </a:ext>
          </a:extLst>
        </xdr:cNvPr>
        <xdr:cNvCxnSpPr/>
      </xdr:nvCxnSpPr>
      <xdr:spPr>
        <a:xfrm flipV="1">
          <a:off x="7886700" y="17583245"/>
          <a:ext cx="800100" cy="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59379</xdr:rowOff>
    </xdr:from>
    <xdr:to>
      <xdr:col>41</xdr:col>
      <xdr:colOff>101600</xdr:colOff>
      <xdr:row>106</xdr:row>
      <xdr:rowOff>160979</xdr:rowOff>
    </xdr:to>
    <xdr:sp macro="" textlink="">
      <xdr:nvSpPr>
        <xdr:cNvPr id="472" name="楕円 471">
          <a:extLst>
            <a:ext uri="{FF2B5EF4-FFF2-40B4-BE49-F238E27FC236}">
              <a16:creationId xmlns:a16="http://schemas.microsoft.com/office/drawing/2014/main" id="{1869E675-9BDD-4790-8A54-A3C68EAC065B}"/>
            </a:ext>
          </a:extLst>
        </xdr:cNvPr>
        <xdr:cNvSpPr/>
      </xdr:nvSpPr>
      <xdr:spPr>
        <a:xfrm>
          <a:off x="7029450" y="1755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92597</xdr:rowOff>
    </xdr:from>
    <xdr:to>
      <xdr:col>45</xdr:col>
      <xdr:colOff>177800</xdr:colOff>
      <xdr:row>106</xdr:row>
      <xdr:rowOff>110179</xdr:rowOff>
    </xdr:to>
    <xdr:cxnSp macro="">
      <xdr:nvCxnSpPr>
        <xdr:cNvPr id="473" name="直線コネクタ 472">
          <a:extLst>
            <a:ext uri="{FF2B5EF4-FFF2-40B4-BE49-F238E27FC236}">
              <a16:creationId xmlns:a16="http://schemas.microsoft.com/office/drawing/2014/main" id="{60D75711-4DAE-446D-9D89-F741CCC03A03}"/>
            </a:ext>
          </a:extLst>
        </xdr:cNvPr>
        <xdr:cNvCxnSpPr/>
      </xdr:nvCxnSpPr>
      <xdr:spPr>
        <a:xfrm flipV="1">
          <a:off x="7080250" y="17593197"/>
          <a:ext cx="806450" cy="1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67969</xdr:rowOff>
    </xdr:from>
    <xdr:to>
      <xdr:col>36</xdr:col>
      <xdr:colOff>165100</xdr:colOff>
      <xdr:row>106</xdr:row>
      <xdr:rowOff>169569</xdr:rowOff>
    </xdr:to>
    <xdr:sp macro="" textlink="">
      <xdr:nvSpPr>
        <xdr:cNvPr id="474" name="楕円 473">
          <a:extLst>
            <a:ext uri="{FF2B5EF4-FFF2-40B4-BE49-F238E27FC236}">
              <a16:creationId xmlns:a16="http://schemas.microsoft.com/office/drawing/2014/main" id="{F4A61A3D-835B-46C9-A0E6-69AD37AD5486}"/>
            </a:ext>
          </a:extLst>
        </xdr:cNvPr>
        <xdr:cNvSpPr/>
      </xdr:nvSpPr>
      <xdr:spPr>
        <a:xfrm>
          <a:off x="6235700" y="175685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110179</xdr:rowOff>
    </xdr:from>
    <xdr:to>
      <xdr:col>41</xdr:col>
      <xdr:colOff>50800</xdr:colOff>
      <xdr:row>106</xdr:row>
      <xdr:rowOff>118769</xdr:rowOff>
    </xdr:to>
    <xdr:cxnSp macro="">
      <xdr:nvCxnSpPr>
        <xdr:cNvPr id="475" name="直線コネクタ 474">
          <a:extLst>
            <a:ext uri="{FF2B5EF4-FFF2-40B4-BE49-F238E27FC236}">
              <a16:creationId xmlns:a16="http://schemas.microsoft.com/office/drawing/2014/main" id="{95F6BF62-CBA6-46A3-8A4F-90D8E58989E4}"/>
            </a:ext>
          </a:extLst>
        </xdr:cNvPr>
        <xdr:cNvCxnSpPr/>
      </xdr:nvCxnSpPr>
      <xdr:spPr>
        <a:xfrm flipV="1">
          <a:off x="6286500" y="17610779"/>
          <a:ext cx="79375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68510</xdr:rowOff>
    </xdr:from>
    <xdr:ext cx="599010" cy="259045"/>
    <xdr:sp macro="" textlink="">
      <xdr:nvSpPr>
        <xdr:cNvPr id="476" name="n_1aveValue【港湾・漁港】&#10;一人当たり有形固定資産（償却資産）額">
          <a:extLst>
            <a:ext uri="{FF2B5EF4-FFF2-40B4-BE49-F238E27FC236}">
              <a16:creationId xmlns:a16="http://schemas.microsoft.com/office/drawing/2014/main" id="{8CB1096F-6475-4B09-A143-584E42B66AA1}"/>
            </a:ext>
          </a:extLst>
        </xdr:cNvPr>
        <xdr:cNvSpPr txBox="1"/>
      </xdr:nvSpPr>
      <xdr:spPr>
        <a:xfrm>
          <a:off x="8399995" y="1707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76170</xdr:rowOff>
    </xdr:from>
    <xdr:ext cx="599010" cy="259045"/>
    <xdr:sp macro="" textlink="">
      <xdr:nvSpPr>
        <xdr:cNvPr id="477" name="n_2aveValue【港湾・漁港】&#10;一人当たり有形固定資産（償却資産）額">
          <a:extLst>
            <a:ext uri="{FF2B5EF4-FFF2-40B4-BE49-F238E27FC236}">
              <a16:creationId xmlns:a16="http://schemas.microsoft.com/office/drawing/2014/main" id="{C86CD828-BA63-4CD8-9760-6B5DEDC75D20}"/>
            </a:ext>
          </a:extLst>
        </xdr:cNvPr>
        <xdr:cNvSpPr txBox="1"/>
      </xdr:nvSpPr>
      <xdr:spPr>
        <a:xfrm>
          <a:off x="7612595" y="1708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20131</xdr:rowOff>
    </xdr:from>
    <xdr:ext cx="599010" cy="259045"/>
    <xdr:sp macro="" textlink="">
      <xdr:nvSpPr>
        <xdr:cNvPr id="478" name="n_3aveValue【港湾・漁港】&#10;一人当たり有形固定資産（償却資産）額">
          <a:extLst>
            <a:ext uri="{FF2B5EF4-FFF2-40B4-BE49-F238E27FC236}">
              <a16:creationId xmlns:a16="http://schemas.microsoft.com/office/drawing/2014/main" id="{481CC091-74DD-4EAF-AEB7-2A17F7625D2B}"/>
            </a:ext>
          </a:extLst>
        </xdr:cNvPr>
        <xdr:cNvSpPr txBox="1"/>
      </xdr:nvSpPr>
      <xdr:spPr>
        <a:xfrm>
          <a:off x="6818845" y="170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77759</xdr:rowOff>
    </xdr:from>
    <xdr:ext cx="599010" cy="259045"/>
    <xdr:sp macro="" textlink="">
      <xdr:nvSpPr>
        <xdr:cNvPr id="479" name="n_4aveValue【港湾・漁港】&#10;一人当たり有形固定資産（償却資産）額">
          <a:extLst>
            <a:ext uri="{FF2B5EF4-FFF2-40B4-BE49-F238E27FC236}">
              <a16:creationId xmlns:a16="http://schemas.microsoft.com/office/drawing/2014/main" id="{7A762AD7-54F1-4A8C-B9AE-8DFA5FDA970E}"/>
            </a:ext>
          </a:extLst>
        </xdr:cNvPr>
        <xdr:cNvSpPr txBox="1"/>
      </xdr:nvSpPr>
      <xdr:spPr>
        <a:xfrm>
          <a:off x="6006045" y="1708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124572</xdr:rowOff>
    </xdr:from>
    <xdr:ext cx="599010" cy="259045"/>
    <xdr:sp macro="" textlink="">
      <xdr:nvSpPr>
        <xdr:cNvPr id="480" name="n_1mainValue【港湾・漁港】&#10;一人当たり有形固定資産（償却資産）額">
          <a:extLst>
            <a:ext uri="{FF2B5EF4-FFF2-40B4-BE49-F238E27FC236}">
              <a16:creationId xmlns:a16="http://schemas.microsoft.com/office/drawing/2014/main" id="{9B75872A-744E-4F60-920D-9E3B4BFA55B4}"/>
            </a:ext>
          </a:extLst>
        </xdr:cNvPr>
        <xdr:cNvSpPr txBox="1"/>
      </xdr:nvSpPr>
      <xdr:spPr>
        <a:xfrm>
          <a:off x="8399995" y="1762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134524</xdr:rowOff>
    </xdr:from>
    <xdr:ext cx="599010" cy="259045"/>
    <xdr:sp macro="" textlink="">
      <xdr:nvSpPr>
        <xdr:cNvPr id="481" name="n_2mainValue【港湾・漁港】&#10;一人当たり有形固定資産（償却資産）額">
          <a:extLst>
            <a:ext uri="{FF2B5EF4-FFF2-40B4-BE49-F238E27FC236}">
              <a16:creationId xmlns:a16="http://schemas.microsoft.com/office/drawing/2014/main" id="{A7414017-84BF-4BA1-A161-9393B19DAD4F}"/>
            </a:ext>
          </a:extLst>
        </xdr:cNvPr>
        <xdr:cNvSpPr txBox="1"/>
      </xdr:nvSpPr>
      <xdr:spPr>
        <a:xfrm>
          <a:off x="7612595" y="1763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152106</xdr:rowOff>
    </xdr:from>
    <xdr:ext cx="599010" cy="259045"/>
    <xdr:sp macro="" textlink="">
      <xdr:nvSpPr>
        <xdr:cNvPr id="482" name="n_3mainValue【港湾・漁港】&#10;一人当たり有形固定資産（償却資産）額">
          <a:extLst>
            <a:ext uri="{FF2B5EF4-FFF2-40B4-BE49-F238E27FC236}">
              <a16:creationId xmlns:a16="http://schemas.microsoft.com/office/drawing/2014/main" id="{FC35F0CF-265E-4B44-B3AF-40B0192DF19B}"/>
            </a:ext>
          </a:extLst>
        </xdr:cNvPr>
        <xdr:cNvSpPr txBox="1"/>
      </xdr:nvSpPr>
      <xdr:spPr>
        <a:xfrm>
          <a:off x="6818845" y="176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160696</xdr:rowOff>
    </xdr:from>
    <xdr:ext cx="599010" cy="259045"/>
    <xdr:sp macro="" textlink="">
      <xdr:nvSpPr>
        <xdr:cNvPr id="483" name="n_4mainValue【港湾・漁港】&#10;一人当たり有形固定資産（償却資産）額">
          <a:extLst>
            <a:ext uri="{FF2B5EF4-FFF2-40B4-BE49-F238E27FC236}">
              <a16:creationId xmlns:a16="http://schemas.microsoft.com/office/drawing/2014/main" id="{9568937B-05BF-4C72-9850-05CBA78D04E4}"/>
            </a:ext>
          </a:extLst>
        </xdr:cNvPr>
        <xdr:cNvSpPr txBox="1"/>
      </xdr:nvSpPr>
      <xdr:spPr>
        <a:xfrm>
          <a:off x="6006045" y="1766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538F4359-B5DA-43F9-8F18-406E0306BF6E}"/>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1DA2A121-B7C4-40C1-93AF-155BE5A1B287}"/>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532888C6-3A43-490A-BBD6-2863EE021FEF}"/>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1DA3D41A-8453-47DC-91A8-ED443CCF2FE1}"/>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AA5F4139-629F-4D2B-99BD-891AA9328F84}"/>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575186BB-3EE1-4C94-A597-806CF1C47279}"/>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D19F7362-A669-4DA2-87E2-CE8A523B9CE1}"/>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209B2E27-E146-4023-B111-E093B0E373FF}"/>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25B03A57-0C28-41B0-A407-4515BC6408C7}"/>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4AA8A921-4F6C-4CEC-8BDF-7EB3014FB1F5}"/>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74DB5F98-D270-4277-81E0-2F4A4B1DF3C6}"/>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a:extLst>
            <a:ext uri="{FF2B5EF4-FFF2-40B4-BE49-F238E27FC236}">
              <a16:creationId xmlns:a16="http://schemas.microsoft.com/office/drawing/2014/main" id="{56213BE2-8A3C-447A-A3FE-DD3B44A86E5C}"/>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a:extLst>
            <a:ext uri="{FF2B5EF4-FFF2-40B4-BE49-F238E27FC236}">
              <a16:creationId xmlns:a16="http://schemas.microsoft.com/office/drawing/2014/main" id="{D936A115-D48C-481B-83D8-DAE48989AA22}"/>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a:extLst>
            <a:ext uri="{FF2B5EF4-FFF2-40B4-BE49-F238E27FC236}">
              <a16:creationId xmlns:a16="http://schemas.microsoft.com/office/drawing/2014/main" id="{35A78420-F288-4D6A-B326-355F245322BD}"/>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a:extLst>
            <a:ext uri="{FF2B5EF4-FFF2-40B4-BE49-F238E27FC236}">
              <a16:creationId xmlns:a16="http://schemas.microsoft.com/office/drawing/2014/main" id="{194D29FF-3303-4578-8456-C25318050FE7}"/>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a:extLst>
            <a:ext uri="{FF2B5EF4-FFF2-40B4-BE49-F238E27FC236}">
              <a16:creationId xmlns:a16="http://schemas.microsoft.com/office/drawing/2014/main" id="{4D5D575B-F6CB-4078-8FA2-4459AA3A62EC}"/>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a:extLst>
            <a:ext uri="{FF2B5EF4-FFF2-40B4-BE49-F238E27FC236}">
              <a16:creationId xmlns:a16="http://schemas.microsoft.com/office/drawing/2014/main" id="{DA6F470A-F63F-4157-9CA2-2190DFBE80C9}"/>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a:extLst>
            <a:ext uri="{FF2B5EF4-FFF2-40B4-BE49-F238E27FC236}">
              <a16:creationId xmlns:a16="http://schemas.microsoft.com/office/drawing/2014/main" id="{425F25E6-0AE0-4C0A-9257-C9EB906A2B2D}"/>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a:extLst>
            <a:ext uri="{FF2B5EF4-FFF2-40B4-BE49-F238E27FC236}">
              <a16:creationId xmlns:a16="http://schemas.microsoft.com/office/drawing/2014/main" id="{2279C8AF-AB9C-4E84-90C0-A46C05EC7484}"/>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a:extLst>
            <a:ext uri="{FF2B5EF4-FFF2-40B4-BE49-F238E27FC236}">
              <a16:creationId xmlns:a16="http://schemas.microsoft.com/office/drawing/2014/main" id="{E6B68944-C706-4506-A4A4-0893CC789526}"/>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a:extLst>
            <a:ext uri="{FF2B5EF4-FFF2-40B4-BE49-F238E27FC236}">
              <a16:creationId xmlns:a16="http://schemas.microsoft.com/office/drawing/2014/main" id="{FE8F3702-A7D3-481B-B404-B0E6E46D9205}"/>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A1CEFCF-636A-421D-BDF7-489E695AE3D4}"/>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95FAC96F-8D64-4064-8657-BC2EF45F368C}"/>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592F12AD-A862-4986-AFA7-2044E04230ED}"/>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508" name="直線コネクタ 507">
          <a:extLst>
            <a:ext uri="{FF2B5EF4-FFF2-40B4-BE49-F238E27FC236}">
              <a16:creationId xmlns:a16="http://schemas.microsoft.com/office/drawing/2014/main" id="{DFB25826-8A4A-4498-912F-44FD95FA7EC7}"/>
            </a:ext>
          </a:extLst>
        </xdr:cNvPr>
        <xdr:cNvCxnSpPr/>
      </xdr:nvCxnSpPr>
      <xdr:spPr>
        <a:xfrm flipV="1">
          <a:off x="14699614" y="54749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9" name="【認定こども園・幼稚園・保育所】&#10;有形固定資産減価償却率最小値テキスト">
          <a:extLst>
            <a:ext uri="{FF2B5EF4-FFF2-40B4-BE49-F238E27FC236}">
              <a16:creationId xmlns:a16="http://schemas.microsoft.com/office/drawing/2014/main" id="{C5EFA462-1158-41D0-9A5D-36C9F841F3E5}"/>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0" name="直線コネクタ 509">
          <a:extLst>
            <a:ext uri="{FF2B5EF4-FFF2-40B4-BE49-F238E27FC236}">
              <a16:creationId xmlns:a16="http://schemas.microsoft.com/office/drawing/2014/main" id="{38E6955E-28A8-4EEE-B66E-F3B4E50C25D7}"/>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8733739E-D11B-4055-BA27-D77711EED985}"/>
            </a:ext>
          </a:extLst>
        </xdr:cNvPr>
        <xdr:cNvSpPr txBox="1"/>
      </xdr:nvSpPr>
      <xdr:spPr>
        <a:xfrm>
          <a:off x="14738350" y="52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2" name="直線コネクタ 511">
          <a:extLst>
            <a:ext uri="{FF2B5EF4-FFF2-40B4-BE49-F238E27FC236}">
              <a16:creationId xmlns:a16="http://schemas.microsoft.com/office/drawing/2014/main" id="{7A51D7D3-A054-4125-B600-D82D3419A24B}"/>
            </a:ext>
          </a:extLst>
        </xdr:cNvPr>
        <xdr:cNvCxnSpPr/>
      </xdr:nvCxnSpPr>
      <xdr:spPr>
        <a:xfrm>
          <a:off x="14611350" y="5474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91AB7AC6-040B-4E79-8F4E-BBB322EDACE9}"/>
            </a:ext>
          </a:extLst>
        </xdr:cNvPr>
        <xdr:cNvSpPr txBox="1"/>
      </xdr:nvSpPr>
      <xdr:spPr>
        <a:xfrm>
          <a:off x="1473835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14" name="フローチャート: 判断 513">
          <a:extLst>
            <a:ext uri="{FF2B5EF4-FFF2-40B4-BE49-F238E27FC236}">
              <a16:creationId xmlns:a16="http://schemas.microsoft.com/office/drawing/2014/main" id="{CA708DBA-BE4E-41E7-8E52-84E74AFD55AC}"/>
            </a:ext>
          </a:extLst>
        </xdr:cNvPr>
        <xdr:cNvSpPr/>
      </xdr:nvSpPr>
      <xdr:spPr>
        <a:xfrm>
          <a:off x="14649450" y="6246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5" name="フローチャート: 判断 514">
          <a:extLst>
            <a:ext uri="{FF2B5EF4-FFF2-40B4-BE49-F238E27FC236}">
              <a16:creationId xmlns:a16="http://schemas.microsoft.com/office/drawing/2014/main" id="{A1E8F72A-5B26-4D92-931B-52D9B2B2F717}"/>
            </a:ext>
          </a:extLst>
        </xdr:cNvPr>
        <xdr:cNvSpPr/>
      </xdr:nvSpPr>
      <xdr:spPr>
        <a:xfrm>
          <a:off x="13887450" y="6176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16" name="フローチャート: 判断 515">
          <a:extLst>
            <a:ext uri="{FF2B5EF4-FFF2-40B4-BE49-F238E27FC236}">
              <a16:creationId xmlns:a16="http://schemas.microsoft.com/office/drawing/2014/main" id="{3B5DDDF6-844A-4DD1-B438-58F106A37891}"/>
            </a:ext>
          </a:extLst>
        </xdr:cNvPr>
        <xdr:cNvSpPr/>
      </xdr:nvSpPr>
      <xdr:spPr>
        <a:xfrm>
          <a:off x="130937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17" name="フローチャート: 判断 516">
          <a:extLst>
            <a:ext uri="{FF2B5EF4-FFF2-40B4-BE49-F238E27FC236}">
              <a16:creationId xmlns:a16="http://schemas.microsoft.com/office/drawing/2014/main" id="{82D2854B-D15D-4FBE-A3E0-B71386DE9933}"/>
            </a:ext>
          </a:extLst>
        </xdr:cNvPr>
        <xdr:cNvSpPr/>
      </xdr:nvSpPr>
      <xdr:spPr>
        <a:xfrm>
          <a:off x="12299950" y="6124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18" name="フローチャート: 判断 517">
          <a:extLst>
            <a:ext uri="{FF2B5EF4-FFF2-40B4-BE49-F238E27FC236}">
              <a16:creationId xmlns:a16="http://schemas.microsoft.com/office/drawing/2014/main" id="{10723C75-5434-465D-A31A-1A4536EF6611}"/>
            </a:ext>
          </a:extLst>
        </xdr:cNvPr>
        <xdr:cNvSpPr/>
      </xdr:nvSpPr>
      <xdr:spPr>
        <a:xfrm>
          <a:off x="11487150" y="6109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7E055F81-1E6C-471D-84A4-8C9EC2CEC77D}"/>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4458F66-68F9-4896-B7B7-73065F732213}"/>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B5B55AD-82C3-4658-AA88-971D48DF6610}"/>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F71B3EF-3278-4E40-9816-556CE3A7A966}"/>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C0BB92E-B19A-4B24-B02C-DC04E0965FB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524" name="楕円 523">
          <a:extLst>
            <a:ext uri="{FF2B5EF4-FFF2-40B4-BE49-F238E27FC236}">
              <a16:creationId xmlns:a16="http://schemas.microsoft.com/office/drawing/2014/main" id="{C2043BF2-F359-4A79-BC4F-8A4677A1D02F}"/>
            </a:ext>
          </a:extLst>
        </xdr:cNvPr>
        <xdr:cNvSpPr/>
      </xdr:nvSpPr>
      <xdr:spPr>
        <a:xfrm>
          <a:off x="14649450" y="64852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ACD7086-885D-4F19-83D4-6B827822AF1C}"/>
            </a:ext>
          </a:extLst>
        </xdr:cNvPr>
        <xdr:cNvSpPr txBox="1"/>
      </xdr:nvSpPr>
      <xdr:spPr>
        <a:xfrm>
          <a:off x="1473835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31115</xdr:rowOff>
    </xdr:from>
    <xdr:to>
      <xdr:col>81</xdr:col>
      <xdr:colOff>101600</xdr:colOff>
      <xdr:row>39</xdr:row>
      <xdr:rowOff>132715</xdr:rowOff>
    </xdr:to>
    <xdr:sp macro="" textlink="">
      <xdr:nvSpPr>
        <xdr:cNvPr id="526" name="楕円 525">
          <a:extLst>
            <a:ext uri="{FF2B5EF4-FFF2-40B4-BE49-F238E27FC236}">
              <a16:creationId xmlns:a16="http://schemas.microsoft.com/office/drawing/2014/main" id="{B3D30552-865B-4D86-99F0-295C9566C5FD}"/>
            </a:ext>
          </a:extLst>
        </xdr:cNvPr>
        <xdr:cNvSpPr/>
      </xdr:nvSpPr>
      <xdr:spPr>
        <a:xfrm>
          <a:off x="1388745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81915</xdr:rowOff>
    </xdr:from>
    <xdr:to>
      <xdr:col>85</xdr:col>
      <xdr:colOff>127000</xdr:colOff>
      <xdr:row>39</xdr:row>
      <xdr:rowOff>97155</xdr:rowOff>
    </xdr:to>
    <xdr:cxnSp macro="">
      <xdr:nvCxnSpPr>
        <xdr:cNvPr id="527" name="直線コネクタ 526">
          <a:extLst>
            <a:ext uri="{FF2B5EF4-FFF2-40B4-BE49-F238E27FC236}">
              <a16:creationId xmlns:a16="http://schemas.microsoft.com/office/drawing/2014/main" id="{29978C4B-FA31-42F0-B54F-955A02545E0E}"/>
            </a:ext>
          </a:extLst>
        </xdr:cNvPr>
        <xdr:cNvCxnSpPr/>
      </xdr:nvCxnSpPr>
      <xdr:spPr>
        <a:xfrm>
          <a:off x="13938250" y="6520815"/>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50165</xdr:rowOff>
    </xdr:from>
    <xdr:to>
      <xdr:col>76</xdr:col>
      <xdr:colOff>165100</xdr:colOff>
      <xdr:row>39</xdr:row>
      <xdr:rowOff>151765</xdr:rowOff>
    </xdr:to>
    <xdr:sp macro="" textlink="">
      <xdr:nvSpPr>
        <xdr:cNvPr id="528" name="楕円 527">
          <a:extLst>
            <a:ext uri="{FF2B5EF4-FFF2-40B4-BE49-F238E27FC236}">
              <a16:creationId xmlns:a16="http://schemas.microsoft.com/office/drawing/2014/main" id="{9C2E1148-FA35-4EAA-BBE7-937D5E3F1988}"/>
            </a:ext>
          </a:extLst>
        </xdr:cNvPr>
        <xdr:cNvSpPr/>
      </xdr:nvSpPr>
      <xdr:spPr>
        <a:xfrm>
          <a:off x="13093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100965</xdr:rowOff>
    </xdr:to>
    <xdr:cxnSp macro="">
      <xdr:nvCxnSpPr>
        <xdr:cNvPr id="529" name="直線コネクタ 528">
          <a:extLst>
            <a:ext uri="{FF2B5EF4-FFF2-40B4-BE49-F238E27FC236}">
              <a16:creationId xmlns:a16="http://schemas.microsoft.com/office/drawing/2014/main" id="{978CC9DA-9705-4B8F-BAB1-02B5B672FBFF}"/>
            </a:ext>
          </a:extLst>
        </xdr:cNvPr>
        <xdr:cNvCxnSpPr/>
      </xdr:nvCxnSpPr>
      <xdr:spPr>
        <a:xfrm flipV="1">
          <a:off x="13144500" y="6520815"/>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88265</xdr:rowOff>
    </xdr:from>
    <xdr:to>
      <xdr:col>72</xdr:col>
      <xdr:colOff>38100</xdr:colOff>
      <xdr:row>40</xdr:row>
      <xdr:rowOff>18415</xdr:rowOff>
    </xdr:to>
    <xdr:sp macro="" textlink="">
      <xdr:nvSpPr>
        <xdr:cNvPr id="530" name="楕円 529">
          <a:extLst>
            <a:ext uri="{FF2B5EF4-FFF2-40B4-BE49-F238E27FC236}">
              <a16:creationId xmlns:a16="http://schemas.microsoft.com/office/drawing/2014/main" id="{FDB7CD41-0C6E-4C34-B244-9E2A05AB638B}"/>
            </a:ext>
          </a:extLst>
        </xdr:cNvPr>
        <xdr:cNvSpPr/>
      </xdr:nvSpPr>
      <xdr:spPr>
        <a:xfrm>
          <a:off x="12299950" y="65271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139065</xdr:rowOff>
    </xdr:to>
    <xdr:cxnSp macro="">
      <xdr:nvCxnSpPr>
        <xdr:cNvPr id="531" name="直線コネクタ 530">
          <a:extLst>
            <a:ext uri="{FF2B5EF4-FFF2-40B4-BE49-F238E27FC236}">
              <a16:creationId xmlns:a16="http://schemas.microsoft.com/office/drawing/2014/main" id="{D030C5D4-ADC3-4BF4-9EDF-5C79BA598BE1}"/>
            </a:ext>
          </a:extLst>
        </xdr:cNvPr>
        <xdr:cNvCxnSpPr/>
      </xdr:nvCxnSpPr>
      <xdr:spPr>
        <a:xfrm flipV="1">
          <a:off x="12344400" y="653986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14605</xdr:rowOff>
    </xdr:to>
    <xdr:sp macro="" textlink="">
      <xdr:nvSpPr>
        <xdr:cNvPr id="532" name="楕円 531">
          <a:extLst>
            <a:ext uri="{FF2B5EF4-FFF2-40B4-BE49-F238E27FC236}">
              <a16:creationId xmlns:a16="http://schemas.microsoft.com/office/drawing/2014/main" id="{DB829969-BD75-46AA-99A0-A7F1489D5D86}"/>
            </a:ext>
          </a:extLst>
        </xdr:cNvPr>
        <xdr:cNvSpPr/>
      </xdr:nvSpPr>
      <xdr:spPr>
        <a:xfrm>
          <a:off x="11487150" y="6523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135255</xdr:rowOff>
    </xdr:from>
    <xdr:to>
      <xdr:col>71</xdr:col>
      <xdr:colOff>177800</xdr:colOff>
      <xdr:row>39</xdr:row>
      <xdr:rowOff>139065</xdr:rowOff>
    </xdr:to>
    <xdr:cxnSp macro="">
      <xdr:nvCxnSpPr>
        <xdr:cNvPr id="533" name="直線コネクタ 532">
          <a:extLst>
            <a:ext uri="{FF2B5EF4-FFF2-40B4-BE49-F238E27FC236}">
              <a16:creationId xmlns:a16="http://schemas.microsoft.com/office/drawing/2014/main" id="{DE2F21F2-B031-4665-856C-62234BD8392D}"/>
            </a:ext>
          </a:extLst>
        </xdr:cNvPr>
        <xdr:cNvCxnSpPr/>
      </xdr:nvCxnSpPr>
      <xdr:spPr>
        <a:xfrm>
          <a:off x="11537950" y="657415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A150FD0A-5451-41DF-88DE-4D520C7C098B}"/>
            </a:ext>
          </a:extLst>
        </xdr:cNvPr>
        <xdr:cNvSpPr txBox="1"/>
      </xdr:nvSpPr>
      <xdr:spPr>
        <a:xfrm>
          <a:off x="137420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CCC68FBE-B07C-4141-86D1-AE581AA349C4}"/>
            </a:ext>
          </a:extLst>
        </xdr:cNvPr>
        <xdr:cNvSpPr txBox="1"/>
      </xdr:nvSpPr>
      <xdr:spPr>
        <a:xfrm>
          <a:off x="12960994" y="593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5EA86CDE-47F2-4001-86FA-3F884AC80CCA}"/>
            </a:ext>
          </a:extLst>
        </xdr:cNvPr>
        <xdr:cNvSpPr txBox="1"/>
      </xdr:nvSpPr>
      <xdr:spPr>
        <a:xfrm>
          <a:off x="121672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B1792E80-E7B4-43C6-8347-817735062A87}"/>
            </a:ext>
          </a:extLst>
        </xdr:cNvPr>
        <xdr:cNvSpPr txBox="1"/>
      </xdr:nvSpPr>
      <xdr:spPr>
        <a:xfrm>
          <a:off x="11354444" y="589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123842</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7F2E8050-8331-4E4D-A92C-9F4DD9957AB8}"/>
            </a:ext>
          </a:extLst>
        </xdr:cNvPr>
        <xdr:cNvSpPr txBox="1"/>
      </xdr:nvSpPr>
      <xdr:spPr>
        <a:xfrm>
          <a:off x="137420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142892</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D3411065-77BD-4267-A2D5-2CF2FE6D84DB}"/>
            </a:ext>
          </a:extLst>
        </xdr:cNvPr>
        <xdr:cNvSpPr txBox="1"/>
      </xdr:nvSpPr>
      <xdr:spPr>
        <a:xfrm>
          <a:off x="1296099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9542</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551D9134-C3F6-4673-8D10-6B0BA9BFA1B8}"/>
            </a:ext>
          </a:extLst>
        </xdr:cNvPr>
        <xdr:cNvSpPr txBox="1"/>
      </xdr:nvSpPr>
      <xdr:spPr>
        <a:xfrm>
          <a:off x="12167244" y="661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5732</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E1BD696B-9990-49F3-886E-4D00A7969AA7}"/>
            </a:ext>
          </a:extLst>
        </xdr:cNvPr>
        <xdr:cNvSpPr txBox="1"/>
      </xdr:nvSpPr>
      <xdr:spPr>
        <a:xfrm>
          <a:off x="11354444" y="660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F0BC71BB-4F15-4FC7-B4B0-0B64BEFC8383}"/>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1579E7E4-8714-4566-8E3F-7ED7B64A3667}"/>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C0E49FBA-2CBE-4C12-8249-75E90736DC54}"/>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46059650-D50F-466C-B235-0505E63010BC}"/>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E36DA681-B22C-46F7-8EAB-44EC933E118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411E742D-58F8-44D4-B50F-4B57FAED93AD}"/>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8D5490AE-105F-4490-AA50-4BFAB0DBB858}"/>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B6FF57D9-7FFA-4832-A0EA-DE4F4A5AA986}"/>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ED5265F0-6A4A-4F53-A8C5-D41AA638F9B9}"/>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27F5B0CE-54A5-42A7-860F-4C6FA68F1607}"/>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08123F38-8409-4722-AA97-D923A56F4F56}"/>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E7FA99C0-D96E-40EF-958D-6BFFC46B4D99}"/>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90E4D3F9-FF74-4E19-AFC8-70BE3550B034}"/>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45E9D948-B330-47C3-8104-80D1F53D7A9E}"/>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D3F247E8-765E-4646-BA44-C1E1671710E5}"/>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8870E0B5-624E-4B99-9513-12174A00837F}"/>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9F2D4ADE-E9A4-4F5C-9FB5-EBD36FFCBCB3}"/>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4B5D8574-1195-488C-A0DD-3B804CFDF5F8}"/>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4247F834-2CA3-4B2C-9FD7-533A51E73C24}"/>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ED92BE6A-41BE-470D-A57D-A1FA6A46F73D}"/>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43955EDD-7D7C-4939-9761-A5F5EE912E99}"/>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563" name="直線コネクタ 562">
          <a:extLst>
            <a:ext uri="{FF2B5EF4-FFF2-40B4-BE49-F238E27FC236}">
              <a16:creationId xmlns:a16="http://schemas.microsoft.com/office/drawing/2014/main" id="{05BAA018-A3DE-4933-A2C6-EFFAE7D34E9A}"/>
            </a:ext>
          </a:extLst>
        </xdr:cNvPr>
        <xdr:cNvCxnSpPr/>
      </xdr:nvCxnSpPr>
      <xdr:spPr>
        <a:xfrm flipV="1">
          <a:off x="19951064" y="5510784"/>
          <a:ext cx="0" cy="13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9E6A8415-AB55-42D5-A401-23C0315D291C}"/>
            </a:ext>
          </a:extLst>
        </xdr:cNvPr>
        <xdr:cNvSpPr txBox="1"/>
      </xdr:nvSpPr>
      <xdr:spPr>
        <a:xfrm>
          <a:off x="19989800" y="686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565" name="直線コネクタ 564">
          <a:extLst>
            <a:ext uri="{FF2B5EF4-FFF2-40B4-BE49-F238E27FC236}">
              <a16:creationId xmlns:a16="http://schemas.microsoft.com/office/drawing/2014/main" id="{059BC4BE-F628-44FE-AD9E-2D76F5536452}"/>
            </a:ext>
          </a:extLst>
        </xdr:cNvPr>
        <xdr:cNvCxnSpPr/>
      </xdr:nvCxnSpPr>
      <xdr:spPr>
        <a:xfrm>
          <a:off x="19881850" y="6859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67BD19DE-FF1A-47EF-89E5-4C784446DB52}"/>
            </a:ext>
          </a:extLst>
        </xdr:cNvPr>
        <xdr:cNvSpPr txBox="1"/>
      </xdr:nvSpPr>
      <xdr:spPr>
        <a:xfrm>
          <a:off x="19989800" y="52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567" name="直線コネクタ 566">
          <a:extLst>
            <a:ext uri="{FF2B5EF4-FFF2-40B4-BE49-F238E27FC236}">
              <a16:creationId xmlns:a16="http://schemas.microsoft.com/office/drawing/2014/main" id="{FEDB8A7E-798B-4DD8-A993-1B7D6DA164B2}"/>
            </a:ext>
          </a:extLst>
        </xdr:cNvPr>
        <xdr:cNvCxnSpPr/>
      </xdr:nvCxnSpPr>
      <xdr:spPr>
        <a:xfrm>
          <a:off x="19881850" y="551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079322C8-45CB-48F2-802E-AB77F6EEAA10}"/>
            </a:ext>
          </a:extLst>
        </xdr:cNvPr>
        <xdr:cNvSpPr txBox="1"/>
      </xdr:nvSpPr>
      <xdr:spPr>
        <a:xfrm>
          <a:off x="19989800" y="6223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569" name="フローチャート: 判断 568">
          <a:extLst>
            <a:ext uri="{FF2B5EF4-FFF2-40B4-BE49-F238E27FC236}">
              <a16:creationId xmlns:a16="http://schemas.microsoft.com/office/drawing/2014/main" id="{995DAD3D-BE8D-4EB6-8F44-D5E0C25FA3F6}"/>
            </a:ext>
          </a:extLst>
        </xdr:cNvPr>
        <xdr:cNvSpPr/>
      </xdr:nvSpPr>
      <xdr:spPr>
        <a:xfrm>
          <a:off x="19900900" y="6365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570" name="フローチャート: 判断 569">
          <a:extLst>
            <a:ext uri="{FF2B5EF4-FFF2-40B4-BE49-F238E27FC236}">
              <a16:creationId xmlns:a16="http://schemas.microsoft.com/office/drawing/2014/main" id="{C36000B1-510F-4B3C-9052-93698DDD4258}"/>
            </a:ext>
          </a:extLst>
        </xdr:cNvPr>
        <xdr:cNvSpPr/>
      </xdr:nvSpPr>
      <xdr:spPr>
        <a:xfrm>
          <a:off x="19157950" y="63746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571" name="フローチャート: 判断 570">
          <a:extLst>
            <a:ext uri="{FF2B5EF4-FFF2-40B4-BE49-F238E27FC236}">
              <a16:creationId xmlns:a16="http://schemas.microsoft.com/office/drawing/2014/main" id="{CFAF1C2C-0F90-4074-ACED-CE0170FBB0CF}"/>
            </a:ext>
          </a:extLst>
        </xdr:cNvPr>
        <xdr:cNvSpPr/>
      </xdr:nvSpPr>
      <xdr:spPr>
        <a:xfrm>
          <a:off x="18345150" y="6379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572" name="フローチャート: 判断 571">
          <a:extLst>
            <a:ext uri="{FF2B5EF4-FFF2-40B4-BE49-F238E27FC236}">
              <a16:creationId xmlns:a16="http://schemas.microsoft.com/office/drawing/2014/main" id="{ACACD957-C740-45F0-8677-5EF62B721C06}"/>
            </a:ext>
          </a:extLst>
        </xdr:cNvPr>
        <xdr:cNvSpPr/>
      </xdr:nvSpPr>
      <xdr:spPr>
        <a:xfrm>
          <a:off x="17551400" y="6383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73" name="フローチャート: 判断 572">
          <a:extLst>
            <a:ext uri="{FF2B5EF4-FFF2-40B4-BE49-F238E27FC236}">
              <a16:creationId xmlns:a16="http://schemas.microsoft.com/office/drawing/2014/main" id="{4C62BF0C-8B08-4B92-ABF1-FAF3516DDD7A}"/>
            </a:ext>
          </a:extLst>
        </xdr:cNvPr>
        <xdr:cNvSpPr/>
      </xdr:nvSpPr>
      <xdr:spPr>
        <a:xfrm>
          <a:off x="16757650" y="6383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C499C2AD-C068-49E4-AB30-DF2A7A279721}"/>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13EEA2E5-B383-43BF-B84A-F7698CB45E2A}"/>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2CBC898D-DA87-4113-B360-5EDFEB4CDC82}"/>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D78B0438-920E-45A9-989C-73F000725E51}"/>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70E832C-EC4C-4A9E-9BB1-B752FCF00289}"/>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579" name="楕円 578">
          <a:extLst>
            <a:ext uri="{FF2B5EF4-FFF2-40B4-BE49-F238E27FC236}">
              <a16:creationId xmlns:a16="http://schemas.microsoft.com/office/drawing/2014/main" id="{4F9FDF67-B5D4-42EF-B0F7-FB852D56505F}"/>
            </a:ext>
          </a:extLst>
        </xdr:cNvPr>
        <xdr:cNvSpPr/>
      </xdr:nvSpPr>
      <xdr:spPr>
        <a:xfrm>
          <a:off x="19900900" y="657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118127</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D454045F-AC87-474F-973C-084700F1569B}"/>
            </a:ext>
          </a:extLst>
        </xdr:cNvPr>
        <xdr:cNvSpPr txBox="1"/>
      </xdr:nvSpPr>
      <xdr:spPr>
        <a:xfrm>
          <a:off x="19989800"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581" name="楕円 580">
          <a:extLst>
            <a:ext uri="{FF2B5EF4-FFF2-40B4-BE49-F238E27FC236}">
              <a16:creationId xmlns:a16="http://schemas.microsoft.com/office/drawing/2014/main" id="{F510826B-568C-4685-8898-7EBA3CA8D5B3}"/>
            </a:ext>
          </a:extLst>
        </xdr:cNvPr>
        <xdr:cNvSpPr/>
      </xdr:nvSpPr>
      <xdr:spPr>
        <a:xfrm>
          <a:off x="19157950" y="6578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19050</xdr:rowOff>
    </xdr:to>
    <xdr:cxnSp macro="">
      <xdr:nvCxnSpPr>
        <xdr:cNvPr id="582" name="直線コネクタ 581">
          <a:extLst>
            <a:ext uri="{FF2B5EF4-FFF2-40B4-BE49-F238E27FC236}">
              <a16:creationId xmlns:a16="http://schemas.microsoft.com/office/drawing/2014/main" id="{7B789D73-D20C-4A38-AA34-824785B007DD}"/>
            </a:ext>
          </a:extLst>
        </xdr:cNvPr>
        <xdr:cNvCxnSpPr/>
      </xdr:nvCxnSpPr>
      <xdr:spPr>
        <a:xfrm>
          <a:off x="19202400" y="6623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144272</xdr:rowOff>
    </xdr:from>
    <xdr:to>
      <xdr:col>107</xdr:col>
      <xdr:colOff>101600</xdr:colOff>
      <xdr:row>40</xdr:row>
      <xdr:rowOff>74422</xdr:rowOff>
    </xdr:to>
    <xdr:sp macro="" textlink="">
      <xdr:nvSpPr>
        <xdr:cNvPr id="583" name="楕円 582">
          <a:extLst>
            <a:ext uri="{FF2B5EF4-FFF2-40B4-BE49-F238E27FC236}">
              <a16:creationId xmlns:a16="http://schemas.microsoft.com/office/drawing/2014/main" id="{EB492103-6F38-43D4-A9D8-CC6A00F04CFF}"/>
            </a:ext>
          </a:extLst>
        </xdr:cNvPr>
        <xdr:cNvSpPr/>
      </xdr:nvSpPr>
      <xdr:spPr>
        <a:xfrm>
          <a:off x="18345150" y="65831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23622</xdr:rowOff>
    </xdr:to>
    <xdr:cxnSp macro="">
      <xdr:nvCxnSpPr>
        <xdr:cNvPr id="584" name="直線コネクタ 583">
          <a:extLst>
            <a:ext uri="{FF2B5EF4-FFF2-40B4-BE49-F238E27FC236}">
              <a16:creationId xmlns:a16="http://schemas.microsoft.com/office/drawing/2014/main" id="{24F65715-6BC7-486D-A824-E7E4E4AD1D9D}"/>
            </a:ext>
          </a:extLst>
        </xdr:cNvPr>
        <xdr:cNvCxnSpPr/>
      </xdr:nvCxnSpPr>
      <xdr:spPr>
        <a:xfrm flipV="1">
          <a:off x="18395950" y="662305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85" name="楕円 584">
          <a:extLst>
            <a:ext uri="{FF2B5EF4-FFF2-40B4-BE49-F238E27FC236}">
              <a16:creationId xmlns:a16="http://schemas.microsoft.com/office/drawing/2014/main" id="{DD0E8557-5BB8-4FD7-83F5-01BC6DBFB796}"/>
            </a:ext>
          </a:extLst>
        </xdr:cNvPr>
        <xdr:cNvSpPr/>
      </xdr:nvSpPr>
      <xdr:spPr>
        <a:xfrm>
          <a:off x="17551400" y="65305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142494</xdr:rowOff>
    </xdr:from>
    <xdr:to>
      <xdr:col>107</xdr:col>
      <xdr:colOff>50800</xdr:colOff>
      <xdr:row>40</xdr:row>
      <xdr:rowOff>23622</xdr:rowOff>
    </xdr:to>
    <xdr:cxnSp macro="">
      <xdr:nvCxnSpPr>
        <xdr:cNvPr id="586" name="直線コネクタ 585">
          <a:extLst>
            <a:ext uri="{FF2B5EF4-FFF2-40B4-BE49-F238E27FC236}">
              <a16:creationId xmlns:a16="http://schemas.microsoft.com/office/drawing/2014/main" id="{F90901C6-050A-4D03-8801-20B3C128B6EB}"/>
            </a:ext>
          </a:extLst>
        </xdr:cNvPr>
        <xdr:cNvCxnSpPr/>
      </xdr:nvCxnSpPr>
      <xdr:spPr>
        <a:xfrm>
          <a:off x="17602200" y="6581394"/>
          <a:ext cx="79375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96266</xdr:rowOff>
    </xdr:from>
    <xdr:to>
      <xdr:col>98</xdr:col>
      <xdr:colOff>38100</xdr:colOff>
      <xdr:row>40</xdr:row>
      <xdr:rowOff>26416</xdr:rowOff>
    </xdr:to>
    <xdr:sp macro="" textlink="">
      <xdr:nvSpPr>
        <xdr:cNvPr id="587" name="楕円 586">
          <a:extLst>
            <a:ext uri="{FF2B5EF4-FFF2-40B4-BE49-F238E27FC236}">
              <a16:creationId xmlns:a16="http://schemas.microsoft.com/office/drawing/2014/main" id="{47CAC64C-9A03-4D54-BB77-919882F44EF9}"/>
            </a:ext>
          </a:extLst>
        </xdr:cNvPr>
        <xdr:cNvSpPr/>
      </xdr:nvSpPr>
      <xdr:spPr>
        <a:xfrm>
          <a:off x="16757650" y="65351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142494</xdr:rowOff>
    </xdr:from>
    <xdr:to>
      <xdr:col>102</xdr:col>
      <xdr:colOff>114300</xdr:colOff>
      <xdr:row>39</xdr:row>
      <xdr:rowOff>147066</xdr:rowOff>
    </xdr:to>
    <xdr:cxnSp macro="">
      <xdr:nvCxnSpPr>
        <xdr:cNvPr id="588" name="直線コネクタ 587">
          <a:extLst>
            <a:ext uri="{FF2B5EF4-FFF2-40B4-BE49-F238E27FC236}">
              <a16:creationId xmlns:a16="http://schemas.microsoft.com/office/drawing/2014/main" id="{8F9A983D-A526-44EC-BB18-AA2AE3891D11}"/>
            </a:ext>
          </a:extLst>
        </xdr:cNvPr>
        <xdr:cNvCxnSpPr/>
      </xdr:nvCxnSpPr>
      <xdr:spPr>
        <a:xfrm flipV="1">
          <a:off x="16802100" y="658139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6DF1D25E-B2F2-44B7-B1E1-AF80D1040BE6}"/>
            </a:ext>
          </a:extLst>
        </xdr:cNvPr>
        <xdr:cNvSpPr txBox="1"/>
      </xdr:nvSpPr>
      <xdr:spPr>
        <a:xfrm>
          <a:off x="18980227" y="615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5671BE1E-8006-405F-AB58-04631818C9D7}"/>
            </a:ext>
          </a:extLst>
        </xdr:cNvPr>
        <xdr:cNvSpPr txBox="1"/>
      </xdr:nvSpPr>
      <xdr:spPr>
        <a:xfrm>
          <a:off x="18180127"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98BBDC73-C160-44AE-AEE6-7500921635AF}"/>
            </a:ext>
          </a:extLst>
        </xdr:cNvPr>
        <xdr:cNvSpPr txBox="1"/>
      </xdr:nvSpPr>
      <xdr:spPr>
        <a:xfrm>
          <a:off x="17386377" y="61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CAC4758E-72FE-41B7-A4E6-FD30A397A135}"/>
            </a:ext>
          </a:extLst>
        </xdr:cNvPr>
        <xdr:cNvSpPr txBox="1"/>
      </xdr:nvSpPr>
      <xdr:spPr>
        <a:xfrm>
          <a:off x="16592627" y="61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60977</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8EE125EC-935B-4A7D-B5C3-870587664E15}"/>
            </a:ext>
          </a:extLst>
        </xdr:cNvPr>
        <xdr:cNvSpPr txBox="1"/>
      </xdr:nvSpPr>
      <xdr:spPr>
        <a:xfrm>
          <a:off x="18980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A6415131-C886-4C3B-824B-34648C4122C7}"/>
            </a:ext>
          </a:extLst>
        </xdr:cNvPr>
        <xdr:cNvSpPr txBox="1"/>
      </xdr:nvSpPr>
      <xdr:spPr>
        <a:xfrm>
          <a:off x="18180127" y="66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8849BC37-6311-41B7-B921-3759FA664634}"/>
            </a:ext>
          </a:extLst>
        </xdr:cNvPr>
        <xdr:cNvSpPr txBox="1"/>
      </xdr:nvSpPr>
      <xdr:spPr>
        <a:xfrm>
          <a:off x="17386377" y="66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3D9CE787-BD0C-4B16-B83B-E58F385C046F}"/>
            </a:ext>
          </a:extLst>
        </xdr:cNvPr>
        <xdr:cNvSpPr txBox="1"/>
      </xdr:nvSpPr>
      <xdr:spPr>
        <a:xfrm>
          <a:off x="16592627" y="66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616B423A-D540-46D3-9B29-ADFC6FBD1253}"/>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BCD8418-4641-4C00-AF67-5D2D639C67B7}"/>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E4E23A17-2A87-4F3D-9E6D-5A79FE783DC6}"/>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176339D2-E065-4A4D-B101-BD5D364E18DA}"/>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A08A9A46-8B55-468C-84C1-0737DBD90852}"/>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F7DA43EF-D839-45B8-9BEC-4D83B1D86D76}"/>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7D43E544-9DDF-497B-9C7A-68476A45757B}"/>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9BB7A2E3-DBEF-4C89-A1DC-49F8BE6B9268}"/>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6AD7B1E6-5BE5-4B2B-8B69-6D86B8EE02A6}"/>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8DE92867-CBB0-4C0C-BBB1-5BA7BC59D2BC}"/>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CF572B7E-E8CE-4414-AA4E-1983240D139A}"/>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3B458A0C-5AE6-4778-BFFF-11292C486814}"/>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9" name="テキスト ボックス 608">
          <a:extLst>
            <a:ext uri="{FF2B5EF4-FFF2-40B4-BE49-F238E27FC236}">
              <a16:creationId xmlns:a16="http://schemas.microsoft.com/office/drawing/2014/main" id="{C995EE13-41D2-4A8F-9F7A-6E4EABCDA281}"/>
            </a:ext>
          </a:extLst>
        </xdr:cNvPr>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4D58A737-EFB1-46F6-9737-9E2EE6298CD9}"/>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E0BA1E46-7B00-4A9E-B46D-BEA781AA225F}"/>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12560FBA-4440-4ACF-95FC-895F04E18D3E}"/>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E25F637D-DF3C-4960-B8BA-48A4B23C0F88}"/>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EA21F421-BB75-4090-BE14-73E17867AF7E}"/>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7B32C50A-BD40-4EB6-B907-3CAD8F958F79}"/>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1B3E3906-C344-4B85-B534-295CA4911015}"/>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02AC7D2D-9F13-4605-AA6E-79189D2039BC}"/>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FFD6AED8-EAF5-468C-B53A-2F3392B93ECD}"/>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9" name="テキスト ボックス 618">
          <a:extLst>
            <a:ext uri="{FF2B5EF4-FFF2-40B4-BE49-F238E27FC236}">
              <a16:creationId xmlns:a16="http://schemas.microsoft.com/office/drawing/2014/main" id="{5BAC0A21-575E-4D26-B46B-EA1F12C1BFFD}"/>
            </a:ext>
          </a:extLst>
        </xdr:cNvPr>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5B509C79-1173-415D-87F4-FBDB0E4378C1}"/>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DB455731-FAF3-40F8-A542-5E94CD923D93}"/>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3812AF22-00C4-4EC4-8F23-B829FCED411F}"/>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623" name="直線コネクタ 622">
          <a:extLst>
            <a:ext uri="{FF2B5EF4-FFF2-40B4-BE49-F238E27FC236}">
              <a16:creationId xmlns:a16="http://schemas.microsoft.com/office/drawing/2014/main" id="{A6E5C1DB-BDD9-41E1-876C-4CDB936B4601}"/>
            </a:ext>
          </a:extLst>
        </xdr:cNvPr>
        <xdr:cNvCxnSpPr/>
      </xdr:nvCxnSpPr>
      <xdr:spPr>
        <a:xfrm flipV="1">
          <a:off x="14699614" y="9268460"/>
          <a:ext cx="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FED7416D-D4A1-4479-B5C4-38C2D7972F1B}"/>
            </a:ext>
          </a:extLst>
        </xdr:cNvPr>
        <xdr:cNvSpPr txBox="1"/>
      </xdr:nvSpPr>
      <xdr:spPr>
        <a:xfrm>
          <a:off x="14738350" y="10691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625" name="直線コネクタ 624">
          <a:extLst>
            <a:ext uri="{FF2B5EF4-FFF2-40B4-BE49-F238E27FC236}">
              <a16:creationId xmlns:a16="http://schemas.microsoft.com/office/drawing/2014/main" id="{F50A36B5-7B08-4134-982E-3537DD04354C}"/>
            </a:ext>
          </a:extLst>
        </xdr:cNvPr>
        <xdr:cNvCxnSpPr/>
      </xdr:nvCxnSpPr>
      <xdr:spPr>
        <a:xfrm>
          <a:off x="14611350" y="10687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2B22172D-4E0F-4D05-8805-5A845FA1B2CD}"/>
            </a:ext>
          </a:extLst>
        </xdr:cNvPr>
        <xdr:cNvSpPr txBox="1"/>
      </xdr:nvSpPr>
      <xdr:spPr>
        <a:xfrm>
          <a:off x="1473835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27" name="直線コネクタ 626">
          <a:extLst>
            <a:ext uri="{FF2B5EF4-FFF2-40B4-BE49-F238E27FC236}">
              <a16:creationId xmlns:a16="http://schemas.microsoft.com/office/drawing/2014/main" id="{B7026236-3E76-4DF4-9193-94433D947C60}"/>
            </a:ext>
          </a:extLst>
        </xdr:cNvPr>
        <xdr:cNvCxnSpPr/>
      </xdr:nvCxnSpPr>
      <xdr:spPr>
        <a:xfrm>
          <a:off x="14611350" y="9268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F4DC0EA8-F260-4871-A518-097069BD8859}"/>
            </a:ext>
          </a:extLst>
        </xdr:cNvPr>
        <xdr:cNvSpPr txBox="1"/>
      </xdr:nvSpPr>
      <xdr:spPr>
        <a:xfrm>
          <a:off x="14738350" y="9987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id="{EB7514E0-095E-4715-99FE-087763CCB6FE}"/>
            </a:ext>
          </a:extLst>
        </xdr:cNvPr>
        <xdr:cNvSpPr/>
      </xdr:nvSpPr>
      <xdr:spPr>
        <a:xfrm>
          <a:off x="14649450" y="100086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30" name="フローチャート: 判断 629">
          <a:extLst>
            <a:ext uri="{FF2B5EF4-FFF2-40B4-BE49-F238E27FC236}">
              <a16:creationId xmlns:a16="http://schemas.microsoft.com/office/drawing/2014/main" id="{8CB3249C-71DD-4A20-8D7B-9F0877A36CB6}"/>
            </a:ext>
          </a:extLst>
        </xdr:cNvPr>
        <xdr:cNvSpPr/>
      </xdr:nvSpPr>
      <xdr:spPr>
        <a:xfrm>
          <a:off x="13887450" y="99727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631" name="フローチャート: 判断 630">
          <a:extLst>
            <a:ext uri="{FF2B5EF4-FFF2-40B4-BE49-F238E27FC236}">
              <a16:creationId xmlns:a16="http://schemas.microsoft.com/office/drawing/2014/main" id="{A1EED0BE-F6F7-4C88-A726-33744F9338F1}"/>
            </a:ext>
          </a:extLst>
        </xdr:cNvPr>
        <xdr:cNvSpPr/>
      </xdr:nvSpPr>
      <xdr:spPr>
        <a:xfrm>
          <a:off x="13093700" y="994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632" name="フローチャート: 判断 631">
          <a:extLst>
            <a:ext uri="{FF2B5EF4-FFF2-40B4-BE49-F238E27FC236}">
              <a16:creationId xmlns:a16="http://schemas.microsoft.com/office/drawing/2014/main" id="{D1EA598F-7716-4FDB-8AFC-B8334F132DAC}"/>
            </a:ext>
          </a:extLst>
        </xdr:cNvPr>
        <xdr:cNvSpPr/>
      </xdr:nvSpPr>
      <xdr:spPr>
        <a:xfrm>
          <a:off x="12299950" y="99139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33" name="フローチャート: 判断 632">
          <a:extLst>
            <a:ext uri="{FF2B5EF4-FFF2-40B4-BE49-F238E27FC236}">
              <a16:creationId xmlns:a16="http://schemas.microsoft.com/office/drawing/2014/main" id="{26CCB74D-3221-44D8-BCC1-ED4A9404747F}"/>
            </a:ext>
          </a:extLst>
        </xdr:cNvPr>
        <xdr:cNvSpPr/>
      </xdr:nvSpPr>
      <xdr:spPr>
        <a:xfrm>
          <a:off x="11487150" y="98517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572C005-7056-4193-99DC-02DE8AC14F23}"/>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690686E-4860-4071-8657-FE2E01DBB557}"/>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BF02561-AA3E-40DD-8C29-2AB48928F3A7}"/>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8AA8B87-6681-469B-80A8-F4F682FC99E5}"/>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3B93E1E-EB4C-4EC4-9648-EA3E4F1298A8}"/>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39" name="楕円 638">
          <a:extLst>
            <a:ext uri="{FF2B5EF4-FFF2-40B4-BE49-F238E27FC236}">
              <a16:creationId xmlns:a16="http://schemas.microsoft.com/office/drawing/2014/main" id="{781B6503-C25D-4422-9A04-C0E2602DE0C7}"/>
            </a:ext>
          </a:extLst>
        </xdr:cNvPr>
        <xdr:cNvSpPr/>
      </xdr:nvSpPr>
      <xdr:spPr>
        <a:xfrm>
          <a:off x="14649450" y="96654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112503</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FFCDA42D-F96F-4E6D-9327-139D4CD7639D}"/>
            </a:ext>
          </a:extLst>
        </xdr:cNvPr>
        <xdr:cNvSpPr txBox="1"/>
      </xdr:nvSpPr>
      <xdr:spPr>
        <a:xfrm>
          <a:off x="14738350" y="952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34109</xdr:rowOff>
    </xdr:from>
    <xdr:to>
      <xdr:col>81</xdr:col>
      <xdr:colOff>101600</xdr:colOff>
      <xdr:row>58</xdr:row>
      <xdr:rowOff>135709</xdr:rowOff>
    </xdr:to>
    <xdr:sp macro="" textlink="">
      <xdr:nvSpPr>
        <xdr:cNvPr id="641" name="楕円 640">
          <a:extLst>
            <a:ext uri="{FF2B5EF4-FFF2-40B4-BE49-F238E27FC236}">
              <a16:creationId xmlns:a16="http://schemas.microsoft.com/office/drawing/2014/main" id="{1551DDD6-9690-4226-B54E-2B01447CBC40}"/>
            </a:ext>
          </a:extLst>
        </xdr:cNvPr>
        <xdr:cNvSpPr/>
      </xdr:nvSpPr>
      <xdr:spPr>
        <a:xfrm>
          <a:off x="13887450" y="96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84909</xdr:rowOff>
    </xdr:from>
    <xdr:to>
      <xdr:col>85</xdr:col>
      <xdr:colOff>127000</xdr:colOff>
      <xdr:row>58</xdr:row>
      <xdr:rowOff>140426</xdr:rowOff>
    </xdr:to>
    <xdr:cxnSp macro="">
      <xdr:nvCxnSpPr>
        <xdr:cNvPr id="642" name="直線コネクタ 641">
          <a:extLst>
            <a:ext uri="{FF2B5EF4-FFF2-40B4-BE49-F238E27FC236}">
              <a16:creationId xmlns:a16="http://schemas.microsoft.com/office/drawing/2014/main" id="{8E2E064E-FBEE-4C01-B371-A6EBC5CF2FC3}"/>
            </a:ext>
          </a:extLst>
        </xdr:cNvPr>
        <xdr:cNvCxnSpPr/>
      </xdr:nvCxnSpPr>
      <xdr:spPr>
        <a:xfrm>
          <a:off x="13938250" y="966070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153307</xdr:rowOff>
    </xdr:from>
    <xdr:to>
      <xdr:col>76</xdr:col>
      <xdr:colOff>165100</xdr:colOff>
      <xdr:row>58</xdr:row>
      <xdr:rowOff>83457</xdr:rowOff>
    </xdr:to>
    <xdr:sp macro="" textlink="">
      <xdr:nvSpPr>
        <xdr:cNvPr id="643" name="楕円 642">
          <a:extLst>
            <a:ext uri="{FF2B5EF4-FFF2-40B4-BE49-F238E27FC236}">
              <a16:creationId xmlns:a16="http://schemas.microsoft.com/office/drawing/2014/main" id="{97BC5129-F6AC-4489-AF6E-43A5FA45BA33}"/>
            </a:ext>
          </a:extLst>
        </xdr:cNvPr>
        <xdr:cNvSpPr/>
      </xdr:nvSpPr>
      <xdr:spPr>
        <a:xfrm>
          <a:off x="13093700" y="9564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32657</xdr:rowOff>
    </xdr:from>
    <xdr:to>
      <xdr:col>81</xdr:col>
      <xdr:colOff>50800</xdr:colOff>
      <xdr:row>58</xdr:row>
      <xdr:rowOff>84909</xdr:rowOff>
    </xdr:to>
    <xdr:cxnSp macro="">
      <xdr:nvCxnSpPr>
        <xdr:cNvPr id="644" name="直線コネクタ 643">
          <a:extLst>
            <a:ext uri="{FF2B5EF4-FFF2-40B4-BE49-F238E27FC236}">
              <a16:creationId xmlns:a16="http://schemas.microsoft.com/office/drawing/2014/main" id="{51BC2B08-1B68-4DBB-8DEC-5FE859BAEC89}"/>
            </a:ext>
          </a:extLst>
        </xdr:cNvPr>
        <xdr:cNvCxnSpPr/>
      </xdr:nvCxnSpPr>
      <xdr:spPr>
        <a:xfrm>
          <a:off x="13144500" y="9608457"/>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87993</xdr:rowOff>
    </xdr:from>
    <xdr:to>
      <xdr:col>72</xdr:col>
      <xdr:colOff>38100</xdr:colOff>
      <xdr:row>58</xdr:row>
      <xdr:rowOff>18143</xdr:rowOff>
    </xdr:to>
    <xdr:sp macro="" textlink="">
      <xdr:nvSpPr>
        <xdr:cNvPr id="645" name="楕円 644">
          <a:extLst>
            <a:ext uri="{FF2B5EF4-FFF2-40B4-BE49-F238E27FC236}">
              <a16:creationId xmlns:a16="http://schemas.microsoft.com/office/drawing/2014/main" id="{083ECF59-6B33-4F04-8D92-B4D25D5B1E15}"/>
            </a:ext>
          </a:extLst>
        </xdr:cNvPr>
        <xdr:cNvSpPr/>
      </xdr:nvSpPr>
      <xdr:spPr>
        <a:xfrm>
          <a:off x="12299950" y="9498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138793</xdr:rowOff>
    </xdr:from>
    <xdr:to>
      <xdr:col>76</xdr:col>
      <xdr:colOff>114300</xdr:colOff>
      <xdr:row>58</xdr:row>
      <xdr:rowOff>32657</xdr:rowOff>
    </xdr:to>
    <xdr:cxnSp macro="">
      <xdr:nvCxnSpPr>
        <xdr:cNvPr id="646" name="直線コネクタ 645">
          <a:extLst>
            <a:ext uri="{FF2B5EF4-FFF2-40B4-BE49-F238E27FC236}">
              <a16:creationId xmlns:a16="http://schemas.microsoft.com/office/drawing/2014/main" id="{67C5FA11-4025-4FB8-81B2-3CC27D6FF319}"/>
            </a:ext>
          </a:extLst>
        </xdr:cNvPr>
        <xdr:cNvCxnSpPr/>
      </xdr:nvCxnSpPr>
      <xdr:spPr>
        <a:xfrm>
          <a:off x="12344400" y="9549493"/>
          <a:ext cx="8001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65133</xdr:rowOff>
    </xdr:from>
    <xdr:to>
      <xdr:col>67</xdr:col>
      <xdr:colOff>101600</xdr:colOff>
      <xdr:row>57</xdr:row>
      <xdr:rowOff>166733</xdr:rowOff>
    </xdr:to>
    <xdr:sp macro="" textlink="">
      <xdr:nvSpPr>
        <xdr:cNvPr id="647" name="楕円 646">
          <a:extLst>
            <a:ext uri="{FF2B5EF4-FFF2-40B4-BE49-F238E27FC236}">
              <a16:creationId xmlns:a16="http://schemas.microsoft.com/office/drawing/2014/main" id="{CDA1CABC-335B-486F-AA5F-53212ABA9AAA}"/>
            </a:ext>
          </a:extLst>
        </xdr:cNvPr>
        <xdr:cNvSpPr/>
      </xdr:nvSpPr>
      <xdr:spPr>
        <a:xfrm>
          <a:off x="11487150" y="94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115933</xdr:rowOff>
    </xdr:from>
    <xdr:to>
      <xdr:col>71</xdr:col>
      <xdr:colOff>177800</xdr:colOff>
      <xdr:row>57</xdr:row>
      <xdr:rowOff>138793</xdr:rowOff>
    </xdr:to>
    <xdr:cxnSp macro="">
      <xdr:nvCxnSpPr>
        <xdr:cNvPr id="648" name="直線コネクタ 647">
          <a:extLst>
            <a:ext uri="{FF2B5EF4-FFF2-40B4-BE49-F238E27FC236}">
              <a16:creationId xmlns:a16="http://schemas.microsoft.com/office/drawing/2014/main" id="{D0AF0953-9D32-4079-BFBF-F28D2ECCD16F}"/>
            </a:ext>
          </a:extLst>
        </xdr:cNvPr>
        <xdr:cNvCxnSpPr/>
      </xdr:nvCxnSpPr>
      <xdr:spPr>
        <a:xfrm>
          <a:off x="11537950" y="9526633"/>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49" name="n_1aveValue【学校施設】&#10;有形固定資産減価償却率">
          <a:extLst>
            <a:ext uri="{FF2B5EF4-FFF2-40B4-BE49-F238E27FC236}">
              <a16:creationId xmlns:a16="http://schemas.microsoft.com/office/drawing/2014/main" id="{18AC99ED-08BA-4F8B-AB7C-EAA2E7587637}"/>
            </a:ext>
          </a:extLst>
        </xdr:cNvPr>
        <xdr:cNvSpPr txBox="1"/>
      </xdr:nvSpPr>
      <xdr:spPr>
        <a:xfrm>
          <a:off x="13742044" y="1006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650" name="n_2aveValue【学校施設】&#10;有形固定資産減価償却率">
          <a:extLst>
            <a:ext uri="{FF2B5EF4-FFF2-40B4-BE49-F238E27FC236}">
              <a16:creationId xmlns:a16="http://schemas.microsoft.com/office/drawing/2014/main" id="{A38CF1FC-C128-45E0-BB66-69029851E999}"/>
            </a:ext>
          </a:extLst>
        </xdr:cNvPr>
        <xdr:cNvSpPr txBox="1"/>
      </xdr:nvSpPr>
      <xdr:spPr>
        <a:xfrm>
          <a:off x="12960994" y="1003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651" name="n_3aveValue【学校施設】&#10;有形固定資産減価償却率">
          <a:extLst>
            <a:ext uri="{FF2B5EF4-FFF2-40B4-BE49-F238E27FC236}">
              <a16:creationId xmlns:a16="http://schemas.microsoft.com/office/drawing/2014/main" id="{6C3433D3-D843-4AB2-B2C9-4537861D9B8E}"/>
            </a:ext>
          </a:extLst>
        </xdr:cNvPr>
        <xdr:cNvSpPr txBox="1"/>
      </xdr:nvSpPr>
      <xdr:spPr>
        <a:xfrm>
          <a:off x="12167244" y="1000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52" name="n_4aveValue【学校施設】&#10;有形固定資産減価償却率">
          <a:extLst>
            <a:ext uri="{FF2B5EF4-FFF2-40B4-BE49-F238E27FC236}">
              <a16:creationId xmlns:a16="http://schemas.microsoft.com/office/drawing/2014/main" id="{FB4D2D39-ABA4-41C2-9E41-0F31EE91C5BC}"/>
            </a:ext>
          </a:extLst>
        </xdr:cNvPr>
        <xdr:cNvSpPr txBox="1"/>
      </xdr:nvSpPr>
      <xdr:spPr>
        <a:xfrm>
          <a:off x="11354444" y="993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152236</xdr:rowOff>
    </xdr:from>
    <xdr:ext cx="405111" cy="259045"/>
    <xdr:sp macro="" textlink="">
      <xdr:nvSpPr>
        <xdr:cNvPr id="653" name="n_1mainValue【学校施設】&#10;有形固定資産減価償却率">
          <a:extLst>
            <a:ext uri="{FF2B5EF4-FFF2-40B4-BE49-F238E27FC236}">
              <a16:creationId xmlns:a16="http://schemas.microsoft.com/office/drawing/2014/main" id="{835E3B07-1E90-49FB-89CB-0CE36303B259}"/>
            </a:ext>
          </a:extLst>
        </xdr:cNvPr>
        <xdr:cNvSpPr txBox="1"/>
      </xdr:nvSpPr>
      <xdr:spPr>
        <a:xfrm>
          <a:off x="13742044" y="9397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99984</xdr:rowOff>
    </xdr:from>
    <xdr:ext cx="405111" cy="259045"/>
    <xdr:sp macro="" textlink="">
      <xdr:nvSpPr>
        <xdr:cNvPr id="654" name="n_2mainValue【学校施設】&#10;有形固定資産減価償却率">
          <a:extLst>
            <a:ext uri="{FF2B5EF4-FFF2-40B4-BE49-F238E27FC236}">
              <a16:creationId xmlns:a16="http://schemas.microsoft.com/office/drawing/2014/main" id="{3481A101-543C-4510-8695-BF5C17D41557}"/>
            </a:ext>
          </a:extLst>
        </xdr:cNvPr>
        <xdr:cNvSpPr txBox="1"/>
      </xdr:nvSpPr>
      <xdr:spPr>
        <a:xfrm>
          <a:off x="12960994" y="934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34670</xdr:rowOff>
    </xdr:from>
    <xdr:ext cx="405111" cy="259045"/>
    <xdr:sp macro="" textlink="">
      <xdr:nvSpPr>
        <xdr:cNvPr id="655" name="n_3mainValue【学校施設】&#10;有形固定資産減価償却率">
          <a:extLst>
            <a:ext uri="{FF2B5EF4-FFF2-40B4-BE49-F238E27FC236}">
              <a16:creationId xmlns:a16="http://schemas.microsoft.com/office/drawing/2014/main" id="{9A23F1F0-712A-4388-9428-1F58143883FB}"/>
            </a:ext>
          </a:extLst>
        </xdr:cNvPr>
        <xdr:cNvSpPr txBox="1"/>
      </xdr:nvSpPr>
      <xdr:spPr>
        <a:xfrm>
          <a:off x="12167244" y="9280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11810</xdr:rowOff>
    </xdr:from>
    <xdr:ext cx="405111" cy="259045"/>
    <xdr:sp macro="" textlink="">
      <xdr:nvSpPr>
        <xdr:cNvPr id="656" name="n_4mainValue【学校施設】&#10;有形固定資産減価償却率">
          <a:extLst>
            <a:ext uri="{FF2B5EF4-FFF2-40B4-BE49-F238E27FC236}">
              <a16:creationId xmlns:a16="http://schemas.microsoft.com/office/drawing/2014/main" id="{9DAB7C9E-B6FD-4502-A08A-B9C6BA23D8CE}"/>
            </a:ext>
          </a:extLst>
        </xdr:cNvPr>
        <xdr:cNvSpPr txBox="1"/>
      </xdr:nvSpPr>
      <xdr:spPr>
        <a:xfrm>
          <a:off x="11354444" y="925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B07D0C20-128D-4E53-9A04-C549AB538AD8}"/>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85AA28CC-930C-4822-BECE-1F4FCCD6E0F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EE693662-1C32-4468-ADEE-108A7A4808C7}"/>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3694BBAE-8E3D-41A1-ADAF-5BB3CBFF590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7B5C881C-B627-4292-8E8C-6B3619D18C73}"/>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40F3C2B-BA3C-4FD9-8410-0C9B7827EF58}"/>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3716BDF0-A129-4794-9575-A0EE971CC78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B7C07534-21E5-4A88-BB23-C7246E9EBA84}"/>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89334B18-D8B7-448F-9BCE-AB4F80DA9AD3}"/>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5C409272-3790-4691-9BF3-A5883F570741}"/>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B3A2B042-A6AC-40BF-ABFC-2E2B216FA8E6}"/>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68" name="直線コネクタ 667">
          <a:extLst>
            <a:ext uri="{FF2B5EF4-FFF2-40B4-BE49-F238E27FC236}">
              <a16:creationId xmlns:a16="http://schemas.microsoft.com/office/drawing/2014/main" id="{47C47245-BCFA-4835-8E7B-B758F7F821E5}"/>
            </a:ext>
          </a:extLst>
        </xdr:cNvPr>
        <xdr:cNvCxnSpPr/>
      </xdr:nvCxnSpPr>
      <xdr:spPr>
        <a:xfrm>
          <a:off x="16459200" y="10458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9" name="テキスト ボックス 668">
          <a:extLst>
            <a:ext uri="{FF2B5EF4-FFF2-40B4-BE49-F238E27FC236}">
              <a16:creationId xmlns:a16="http://schemas.microsoft.com/office/drawing/2014/main" id="{33536C76-CC3C-4420-B12D-FFB3209783D8}"/>
            </a:ext>
          </a:extLst>
        </xdr:cNvPr>
        <xdr:cNvSpPr txBox="1"/>
      </xdr:nvSpPr>
      <xdr:spPr>
        <a:xfrm>
          <a:off x="16049171" y="1032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30B511DC-187F-437F-B73C-DBCE51E0D06E}"/>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CECCB32C-EBC4-4DFD-BCD3-6966054B0E83}"/>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2" name="直線コネクタ 671">
          <a:extLst>
            <a:ext uri="{FF2B5EF4-FFF2-40B4-BE49-F238E27FC236}">
              <a16:creationId xmlns:a16="http://schemas.microsoft.com/office/drawing/2014/main" id="{B62E284C-63C0-430A-B147-FD99C00600B8}"/>
            </a:ext>
          </a:extLst>
        </xdr:cNvPr>
        <xdr:cNvCxnSpPr/>
      </xdr:nvCxnSpPr>
      <xdr:spPr>
        <a:xfrm>
          <a:off x="16459200" y="9359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3" name="テキスト ボックス 672">
          <a:extLst>
            <a:ext uri="{FF2B5EF4-FFF2-40B4-BE49-F238E27FC236}">
              <a16:creationId xmlns:a16="http://schemas.microsoft.com/office/drawing/2014/main" id="{23DD2CDF-C9FB-46CB-AB5E-03829A6B2852}"/>
            </a:ext>
          </a:extLst>
        </xdr:cNvPr>
        <xdr:cNvSpPr txBox="1"/>
      </xdr:nvSpPr>
      <xdr:spPr>
        <a:xfrm>
          <a:off x="16049171" y="922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9C8E3E0B-A0A3-497A-96D7-242673818FE9}"/>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EFE016F6-7DFA-4066-8AB9-4574E19C9604}"/>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a:extLst>
            <a:ext uri="{FF2B5EF4-FFF2-40B4-BE49-F238E27FC236}">
              <a16:creationId xmlns:a16="http://schemas.microsoft.com/office/drawing/2014/main" id="{4D99A5C2-CC17-4157-BB96-BC72D9912C78}"/>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677" name="直線コネクタ 676">
          <a:extLst>
            <a:ext uri="{FF2B5EF4-FFF2-40B4-BE49-F238E27FC236}">
              <a16:creationId xmlns:a16="http://schemas.microsoft.com/office/drawing/2014/main" id="{0601B6A5-CD96-478D-83D0-1151272890A2}"/>
            </a:ext>
          </a:extLst>
        </xdr:cNvPr>
        <xdr:cNvCxnSpPr/>
      </xdr:nvCxnSpPr>
      <xdr:spPr>
        <a:xfrm flipV="1">
          <a:off x="19951064" y="9230233"/>
          <a:ext cx="0" cy="112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678" name="【学校施設】&#10;一人当たり面積最小値テキスト">
          <a:extLst>
            <a:ext uri="{FF2B5EF4-FFF2-40B4-BE49-F238E27FC236}">
              <a16:creationId xmlns:a16="http://schemas.microsoft.com/office/drawing/2014/main" id="{3F317705-C47A-42EE-9FC4-1BFFF6BF1470}"/>
            </a:ext>
          </a:extLst>
        </xdr:cNvPr>
        <xdr:cNvSpPr txBox="1"/>
      </xdr:nvSpPr>
      <xdr:spPr>
        <a:xfrm>
          <a:off x="19989800" y="103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679" name="直線コネクタ 678">
          <a:extLst>
            <a:ext uri="{FF2B5EF4-FFF2-40B4-BE49-F238E27FC236}">
              <a16:creationId xmlns:a16="http://schemas.microsoft.com/office/drawing/2014/main" id="{0701A2EC-EB74-40CB-98B2-D994BA31D09F}"/>
            </a:ext>
          </a:extLst>
        </xdr:cNvPr>
        <xdr:cNvCxnSpPr/>
      </xdr:nvCxnSpPr>
      <xdr:spPr>
        <a:xfrm>
          <a:off x="19881850" y="10352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680" name="【学校施設】&#10;一人当たり面積最大値テキスト">
          <a:extLst>
            <a:ext uri="{FF2B5EF4-FFF2-40B4-BE49-F238E27FC236}">
              <a16:creationId xmlns:a16="http://schemas.microsoft.com/office/drawing/2014/main" id="{E0E678FD-5476-493D-9955-C2572E71DB8A}"/>
            </a:ext>
          </a:extLst>
        </xdr:cNvPr>
        <xdr:cNvSpPr txBox="1"/>
      </xdr:nvSpPr>
      <xdr:spPr>
        <a:xfrm>
          <a:off x="19989800" y="90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681" name="直線コネクタ 680">
          <a:extLst>
            <a:ext uri="{FF2B5EF4-FFF2-40B4-BE49-F238E27FC236}">
              <a16:creationId xmlns:a16="http://schemas.microsoft.com/office/drawing/2014/main" id="{054D2E38-C37C-4004-BCF0-553A91B2CF8F}"/>
            </a:ext>
          </a:extLst>
        </xdr:cNvPr>
        <xdr:cNvCxnSpPr/>
      </xdr:nvCxnSpPr>
      <xdr:spPr>
        <a:xfrm>
          <a:off x="19881850" y="9230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682" name="【学校施設】&#10;一人当たり面積平均値テキスト">
          <a:extLst>
            <a:ext uri="{FF2B5EF4-FFF2-40B4-BE49-F238E27FC236}">
              <a16:creationId xmlns:a16="http://schemas.microsoft.com/office/drawing/2014/main" id="{1E822C7C-110C-4C24-AD97-DE2C749984B3}"/>
            </a:ext>
          </a:extLst>
        </xdr:cNvPr>
        <xdr:cNvSpPr txBox="1"/>
      </xdr:nvSpPr>
      <xdr:spPr>
        <a:xfrm>
          <a:off x="19989800" y="984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683" name="フローチャート: 判断 682">
          <a:extLst>
            <a:ext uri="{FF2B5EF4-FFF2-40B4-BE49-F238E27FC236}">
              <a16:creationId xmlns:a16="http://schemas.microsoft.com/office/drawing/2014/main" id="{F2A9C29D-FEAF-480C-A0AE-521ACE08CBF3}"/>
            </a:ext>
          </a:extLst>
        </xdr:cNvPr>
        <xdr:cNvSpPr/>
      </xdr:nvSpPr>
      <xdr:spPr>
        <a:xfrm>
          <a:off x="19900900" y="99849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684" name="フローチャート: 判断 683">
          <a:extLst>
            <a:ext uri="{FF2B5EF4-FFF2-40B4-BE49-F238E27FC236}">
              <a16:creationId xmlns:a16="http://schemas.microsoft.com/office/drawing/2014/main" id="{DEEF535B-0E9D-4E29-9837-9852FD3359E9}"/>
            </a:ext>
          </a:extLst>
        </xdr:cNvPr>
        <xdr:cNvSpPr/>
      </xdr:nvSpPr>
      <xdr:spPr>
        <a:xfrm>
          <a:off x="19157950" y="100175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685" name="フローチャート: 判断 684">
          <a:extLst>
            <a:ext uri="{FF2B5EF4-FFF2-40B4-BE49-F238E27FC236}">
              <a16:creationId xmlns:a16="http://schemas.microsoft.com/office/drawing/2014/main" id="{5E4E4499-170C-479A-AE27-66BD38B3E678}"/>
            </a:ext>
          </a:extLst>
        </xdr:cNvPr>
        <xdr:cNvSpPr/>
      </xdr:nvSpPr>
      <xdr:spPr>
        <a:xfrm>
          <a:off x="18345150" y="10018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686" name="フローチャート: 判断 685">
          <a:extLst>
            <a:ext uri="{FF2B5EF4-FFF2-40B4-BE49-F238E27FC236}">
              <a16:creationId xmlns:a16="http://schemas.microsoft.com/office/drawing/2014/main" id="{2CDCF879-2FC4-4032-9DEA-021C2996DEB1}"/>
            </a:ext>
          </a:extLst>
        </xdr:cNvPr>
        <xdr:cNvSpPr/>
      </xdr:nvSpPr>
      <xdr:spPr>
        <a:xfrm>
          <a:off x="17551400" y="100415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687" name="フローチャート: 判断 686">
          <a:extLst>
            <a:ext uri="{FF2B5EF4-FFF2-40B4-BE49-F238E27FC236}">
              <a16:creationId xmlns:a16="http://schemas.microsoft.com/office/drawing/2014/main" id="{FC1ACBF7-563F-475D-A44F-741CED264AAB}"/>
            </a:ext>
          </a:extLst>
        </xdr:cNvPr>
        <xdr:cNvSpPr/>
      </xdr:nvSpPr>
      <xdr:spPr>
        <a:xfrm>
          <a:off x="16757650" y="10029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FC643D78-43A0-40CD-8D84-9CBEAA34299D}"/>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63A594AF-C884-45AA-941F-2D7996087DAD}"/>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664A94B-D5CD-4D27-BAA0-348BEA9C2021}"/>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2D7003E-8E59-46D1-B2F9-4EAA15FB106A}"/>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4D8FE4A0-59A9-4606-B903-D46676D2694F}"/>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25209</xdr:rowOff>
    </xdr:from>
    <xdr:to>
      <xdr:col>116</xdr:col>
      <xdr:colOff>114300</xdr:colOff>
      <xdr:row>62</xdr:row>
      <xdr:rowOff>126809</xdr:rowOff>
    </xdr:to>
    <xdr:sp macro="" textlink="">
      <xdr:nvSpPr>
        <xdr:cNvPr id="693" name="楕円 692">
          <a:extLst>
            <a:ext uri="{FF2B5EF4-FFF2-40B4-BE49-F238E27FC236}">
              <a16:creationId xmlns:a16="http://schemas.microsoft.com/office/drawing/2014/main" id="{CC151A79-CE50-4734-A33F-D893E898B8B7}"/>
            </a:ext>
          </a:extLst>
        </xdr:cNvPr>
        <xdr:cNvSpPr/>
      </xdr:nvSpPr>
      <xdr:spPr>
        <a:xfrm>
          <a:off x="19900900" y="102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111586</xdr:rowOff>
    </xdr:from>
    <xdr:ext cx="469744" cy="259045"/>
    <xdr:sp macro="" textlink="">
      <xdr:nvSpPr>
        <xdr:cNvPr id="694" name="【学校施設】&#10;一人当たり面積該当値テキスト">
          <a:extLst>
            <a:ext uri="{FF2B5EF4-FFF2-40B4-BE49-F238E27FC236}">
              <a16:creationId xmlns:a16="http://schemas.microsoft.com/office/drawing/2014/main" id="{7FB7FA5E-9310-420D-9049-2E2A87FE9D92}"/>
            </a:ext>
          </a:extLst>
        </xdr:cNvPr>
        <xdr:cNvSpPr txBox="1"/>
      </xdr:nvSpPr>
      <xdr:spPr>
        <a:xfrm>
          <a:off x="19989800" y="1018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26924</xdr:rowOff>
    </xdr:from>
    <xdr:to>
      <xdr:col>112</xdr:col>
      <xdr:colOff>38100</xdr:colOff>
      <xdr:row>62</xdr:row>
      <xdr:rowOff>128524</xdr:rowOff>
    </xdr:to>
    <xdr:sp macro="" textlink="">
      <xdr:nvSpPr>
        <xdr:cNvPr id="695" name="楕円 694">
          <a:extLst>
            <a:ext uri="{FF2B5EF4-FFF2-40B4-BE49-F238E27FC236}">
              <a16:creationId xmlns:a16="http://schemas.microsoft.com/office/drawing/2014/main" id="{EDACEA38-9A52-4866-9A1F-65469906B640}"/>
            </a:ext>
          </a:extLst>
        </xdr:cNvPr>
        <xdr:cNvSpPr/>
      </xdr:nvSpPr>
      <xdr:spPr>
        <a:xfrm>
          <a:off x="19157950" y="10263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76009</xdr:rowOff>
    </xdr:from>
    <xdr:to>
      <xdr:col>116</xdr:col>
      <xdr:colOff>63500</xdr:colOff>
      <xdr:row>62</xdr:row>
      <xdr:rowOff>77724</xdr:rowOff>
    </xdr:to>
    <xdr:cxnSp macro="">
      <xdr:nvCxnSpPr>
        <xdr:cNvPr id="696" name="直線コネクタ 695">
          <a:extLst>
            <a:ext uri="{FF2B5EF4-FFF2-40B4-BE49-F238E27FC236}">
              <a16:creationId xmlns:a16="http://schemas.microsoft.com/office/drawing/2014/main" id="{A85CBC01-FA4A-4EBA-8CAB-1EB8477DEB5E}"/>
            </a:ext>
          </a:extLst>
        </xdr:cNvPr>
        <xdr:cNvCxnSpPr/>
      </xdr:nvCxnSpPr>
      <xdr:spPr>
        <a:xfrm flipV="1">
          <a:off x="19202400" y="10312209"/>
          <a:ext cx="7493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35496</xdr:rowOff>
    </xdr:from>
    <xdr:to>
      <xdr:col>107</xdr:col>
      <xdr:colOff>101600</xdr:colOff>
      <xdr:row>62</xdr:row>
      <xdr:rowOff>137096</xdr:rowOff>
    </xdr:to>
    <xdr:sp macro="" textlink="">
      <xdr:nvSpPr>
        <xdr:cNvPr id="697" name="楕円 696">
          <a:extLst>
            <a:ext uri="{FF2B5EF4-FFF2-40B4-BE49-F238E27FC236}">
              <a16:creationId xmlns:a16="http://schemas.microsoft.com/office/drawing/2014/main" id="{53C76786-FA3D-479F-A689-29B990CC005E}"/>
            </a:ext>
          </a:extLst>
        </xdr:cNvPr>
        <xdr:cNvSpPr/>
      </xdr:nvSpPr>
      <xdr:spPr>
        <a:xfrm>
          <a:off x="18345150" y="102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77724</xdr:rowOff>
    </xdr:from>
    <xdr:to>
      <xdr:col>111</xdr:col>
      <xdr:colOff>177800</xdr:colOff>
      <xdr:row>62</xdr:row>
      <xdr:rowOff>86296</xdr:rowOff>
    </xdr:to>
    <xdr:cxnSp macro="">
      <xdr:nvCxnSpPr>
        <xdr:cNvPr id="698" name="直線コネクタ 697">
          <a:extLst>
            <a:ext uri="{FF2B5EF4-FFF2-40B4-BE49-F238E27FC236}">
              <a16:creationId xmlns:a16="http://schemas.microsoft.com/office/drawing/2014/main" id="{11CF45AC-DDE4-4D7B-A8B1-A75549BFFB6C}"/>
            </a:ext>
          </a:extLst>
        </xdr:cNvPr>
        <xdr:cNvCxnSpPr/>
      </xdr:nvCxnSpPr>
      <xdr:spPr>
        <a:xfrm flipV="1">
          <a:off x="18395950" y="10313924"/>
          <a:ext cx="80645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56070</xdr:rowOff>
    </xdr:from>
    <xdr:to>
      <xdr:col>102</xdr:col>
      <xdr:colOff>165100</xdr:colOff>
      <xdr:row>62</xdr:row>
      <xdr:rowOff>157670</xdr:rowOff>
    </xdr:to>
    <xdr:sp macro="" textlink="">
      <xdr:nvSpPr>
        <xdr:cNvPr id="699" name="楕円 698">
          <a:extLst>
            <a:ext uri="{FF2B5EF4-FFF2-40B4-BE49-F238E27FC236}">
              <a16:creationId xmlns:a16="http://schemas.microsoft.com/office/drawing/2014/main" id="{55F60A29-5A18-4196-861C-65DF71920196}"/>
            </a:ext>
          </a:extLst>
        </xdr:cNvPr>
        <xdr:cNvSpPr/>
      </xdr:nvSpPr>
      <xdr:spPr>
        <a:xfrm>
          <a:off x="17551400" y="102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86296</xdr:rowOff>
    </xdr:from>
    <xdr:to>
      <xdr:col>107</xdr:col>
      <xdr:colOff>50800</xdr:colOff>
      <xdr:row>62</xdr:row>
      <xdr:rowOff>106870</xdr:rowOff>
    </xdr:to>
    <xdr:cxnSp macro="">
      <xdr:nvCxnSpPr>
        <xdr:cNvPr id="700" name="直線コネクタ 699">
          <a:extLst>
            <a:ext uri="{FF2B5EF4-FFF2-40B4-BE49-F238E27FC236}">
              <a16:creationId xmlns:a16="http://schemas.microsoft.com/office/drawing/2014/main" id="{0FF02CF7-4578-482B-A633-44752652601A}"/>
            </a:ext>
          </a:extLst>
        </xdr:cNvPr>
        <xdr:cNvCxnSpPr/>
      </xdr:nvCxnSpPr>
      <xdr:spPr>
        <a:xfrm flipV="1">
          <a:off x="17602200" y="10322496"/>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67501</xdr:rowOff>
    </xdr:from>
    <xdr:to>
      <xdr:col>98</xdr:col>
      <xdr:colOff>38100</xdr:colOff>
      <xdr:row>62</xdr:row>
      <xdr:rowOff>169101</xdr:rowOff>
    </xdr:to>
    <xdr:sp macro="" textlink="">
      <xdr:nvSpPr>
        <xdr:cNvPr id="701" name="楕円 700">
          <a:extLst>
            <a:ext uri="{FF2B5EF4-FFF2-40B4-BE49-F238E27FC236}">
              <a16:creationId xmlns:a16="http://schemas.microsoft.com/office/drawing/2014/main" id="{19953B6D-0152-45ED-A874-EA3A6E8A36FF}"/>
            </a:ext>
          </a:extLst>
        </xdr:cNvPr>
        <xdr:cNvSpPr/>
      </xdr:nvSpPr>
      <xdr:spPr>
        <a:xfrm>
          <a:off x="16757650" y="103037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106870</xdr:rowOff>
    </xdr:from>
    <xdr:to>
      <xdr:col>102</xdr:col>
      <xdr:colOff>114300</xdr:colOff>
      <xdr:row>62</xdr:row>
      <xdr:rowOff>118301</xdr:rowOff>
    </xdr:to>
    <xdr:cxnSp macro="">
      <xdr:nvCxnSpPr>
        <xdr:cNvPr id="702" name="直線コネクタ 701">
          <a:extLst>
            <a:ext uri="{FF2B5EF4-FFF2-40B4-BE49-F238E27FC236}">
              <a16:creationId xmlns:a16="http://schemas.microsoft.com/office/drawing/2014/main" id="{94148A69-45DF-4F4F-9E2B-16885E58810C}"/>
            </a:ext>
          </a:extLst>
        </xdr:cNvPr>
        <xdr:cNvCxnSpPr/>
      </xdr:nvCxnSpPr>
      <xdr:spPr>
        <a:xfrm flipV="1">
          <a:off x="16802100" y="10343070"/>
          <a:ext cx="8001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703" name="n_1aveValue【学校施設】&#10;一人当たり面積">
          <a:extLst>
            <a:ext uri="{FF2B5EF4-FFF2-40B4-BE49-F238E27FC236}">
              <a16:creationId xmlns:a16="http://schemas.microsoft.com/office/drawing/2014/main" id="{7F416902-93A2-41B2-A149-7C8179E70F35}"/>
            </a:ext>
          </a:extLst>
        </xdr:cNvPr>
        <xdr:cNvSpPr txBox="1"/>
      </xdr:nvSpPr>
      <xdr:spPr>
        <a:xfrm>
          <a:off x="18980227" y="979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704" name="n_2aveValue【学校施設】&#10;一人当たり面積">
          <a:extLst>
            <a:ext uri="{FF2B5EF4-FFF2-40B4-BE49-F238E27FC236}">
              <a16:creationId xmlns:a16="http://schemas.microsoft.com/office/drawing/2014/main" id="{DD931D03-6490-4707-8BC9-1380A7F31678}"/>
            </a:ext>
          </a:extLst>
        </xdr:cNvPr>
        <xdr:cNvSpPr txBox="1"/>
      </xdr:nvSpPr>
      <xdr:spPr>
        <a:xfrm>
          <a:off x="18180127" y="980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705" name="n_3aveValue【学校施設】&#10;一人当たり面積">
          <a:extLst>
            <a:ext uri="{FF2B5EF4-FFF2-40B4-BE49-F238E27FC236}">
              <a16:creationId xmlns:a16="http://schemas.microsoft.com/office/drawing/2014/main" id="{465A341F-BC23-4E73-8CDB-E26B3CD17E53}"/>
            </a:ext>
          </a:extLst>
        </xdr:cNvPr>
        <xdr:cNvSpPr txBox="1"/>
      </xdr:nvSpPr>
      <xdr:spPr>
        <a:xfrm>
          <a:off x="17386377" y="982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706" name="n_4aveValue【学校施設】&#10;一人当たり面積">
          <a:extLst>
            <a:ext uri="{FF2B5EF4-FFF2-40B4-BE49-F238E27FC236}">
              <a16:creationId xmlns:a16="http://schemas.microsoft.com/office/drawing/2014/main" id="{ADEAE93F-4244-4CC8-904E-9EAFBCD490D4}"/>
            </a:ext>
          </a:extLst>
        </xdr:cNvPr>
        <xdr:cNvSpPr txBox="1"/>
      </xdr:nvSpPr>
      <xdr:spPr>
        <a:xfrm>
          <a:off x="16592627" y="981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119651</xdr:rowOff>
    </xdr:from>
    <xdr:ext cx="469744" cy="259045"/>
    <xdr:sp macro="" textlink="">
      <xdr:nvSpPr>
        <xdr:cNvPr id="707" name="n_1mainValue【学校施設】&#10;一人当たり面積">
          <a:extLst>
            <a:ext uri="{FF2B5EF4-FFF2-40B4-BE49-F238E27FC236}">
              <a16:creationId xmlns:a16="http://schemas.microsoft.com/office/drawing/2014/main" id="{2B53F1FE-A5D2-4EC7-B7FD-5BBAF2983EDE}"/>
            </a:ext>
          </a:extLst>
        </xdr:cNvPr>
        <xdr:cNvSpPr txBox="1"/>
      </xdr:nvSpPr>
      <xdr:spPr>
        <a:xfrm>
          <a:off x="189802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128223</xdr:rowOff>
    </xdr:from>
    <xdr:ext cx="469744" cy="259045"/>
    <xdr:sp macro="" textlink="">
      <xdr:nvSpPr>
        <xdr:cNvPr id="708" name="n_2mainValue【学校施設】&#10;一人当たり面積">
          <a:extLst>
            <a:ext uri="{FF2B5EF4-FFF2-40B4-BE49-F238E27FC236}">
              <a16:creationId xmlns:a16="http://schemas.microsoft.com/office/drawing/2014/main" id="{92EB0D31-E3AD-402B-8B8C-55F469049E2B}"/>
            </a:ext>
          </a:extLst>
        </xdr:cNvPr>
        <xdr:cNvSpPr txBox="1"/>
      </xdr:nvSpPr>
      <xdr:spPr>
        <a:xfrm>
          <a:off x="18180127" y="1036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148797</xdr:rowOff>
    </xdr:from>
    <xdr:ext cx="469744" cy="259045"/>
    <xdr:sp macro="" textlink="">
      <xdr:nvSpPr>
        <xdr:cNvPr id="709" name="n_3mainValue【学校施設】&#10;一人当たり面積">
          <a:extLst>
            <a:ext uri="{FF2B5EF4-FFF2-40B4-BE49-F238E27FC236}">
              <a16:creationId xmlns:a16="http://schemas.microsoft.com/office/drawing/2014/main" id="{EF73F14F-CA01-4F50-9955-6CBB3550A76D}"/>
            </a:ext>
          </a:extLst>
        </xdr:cNvPr>
        <xdr:cNvSpPr txBox="1"/>
      </xdr:nvSpPr>
      <xdr:spPr>
        <a:xfrm>
          <a:off x="17386377" y="103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160228</xdr:rowOff>
    </xdr:from>
    <xdr:ext cx="469744" cy="259045"/>
    <xdr:sp macro="" textlink="">
      <xdr:nvSpPr>
        <xdr:cNvPr id="710" name="n_4mainValue【学校施設】&#10;一人当たり面積">
          <a:extLst>
            <a:ext uri="{FF2B5EF4-FFF2-40B4-BE49-F238E27FC236}">
              <a16:creationId xmlns:a16="http://schemas.microsoft.com/office/drawing/2014/main" id="{D9722851-0CB2-4945-BD20-1E2D8CA46E81}"/>
            </a:ext>
          </a:extLst>
        </xdr:cNvPr>
        <xdr:cNvSpPr txBox="1"/>
      </xdr:nvSpPr>
      <xdr:spPr>
        <a:xfrm>
          <a:off x="16592627" y="103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ED26CF4F-5E69-4582-B2DB-06DF4565F83B}"/>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FA3AA11B-6116-46D7-9BC3-67EC61D4F546}"/>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D9597213-21EB-4E93-A8EC-B0B622A9F452}"/>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E7101150-9AB1-42BB-9C20-CB4818048866}"/>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A19E075E-9211-4D76-AC30-289D4A225399}"/>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BAEB2F58-76B6-4B43-B780-A248C7E1653B}"/>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C584CA7-7553-4F31-BE7D-583A1314237C}"/>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BFC47A61-5446-48AE-9714-A28039093939}"/>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5454F125-6C15-499D-B58C-FAE82CB6E71A}"/>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D2CD24C7-5E72-43DA-B23E-1102E421D8A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98B1FA62-3489-4BDB-B590-A614931C838B}"/>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35140113-D939-499A-9B4B-D3C4E3E3AE4F}"/>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FD7A83BC-41CD-41FA-9B23-9041B144D7D8}"/>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D955A2AE-5712-4188-A06C-977F9303C1B9}"/>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96464440-BAA2-4D31-B20D-D258B97A8C9B}"/>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E8CA2798-1C63-45D8-B4B9-67AA19BF78F2}"/>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95582E2A-B1C3-4FDC-A684-C9EA8B8A3DF3}"/>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D3262537-7BAF-4C55-B7E3-2ED1E6AAD4B9}"/>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11EF9B4B-9FA4-4339-808B-E2C4D6B83F9E}"/>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140C7DEA-4C2D-436B-B39E-5C5A0A04EE16}"/>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5B3623AA-B0C1-471A-86F1-6656B68F1CBA}"/>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BB21CF1F-F63B-40D9-9697-596D8E3DE261}"/>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14C38ED9-CF59-4F45-8D83-0E78F5260FEE}"/>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877EBD02-5EC6-4556-A932-624715195C15}"/>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D05533E3-E593-4E71-A3DA-13ADA3F87471}"/>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736" name="直線コネクタ 735">
          <a:extLst>
            <a:ext uri="{FF2B5EF4-FFF2-40B4-BE49-F238E27FC236}">
              <a16:creationId xmlns:a16="http://schemas.microsoft.com/office/drawing/2014/main" id="{4915C0E5-C805-4D2C-A425-A295AF9272AF}"/>
            </a:ext>
          </a:extLst>
        </xdr:cNvPr>
        <xdr:cNvCxnSpPr/>
      </xdr:nvCxnSpPr>
      <xdr:spPr>
        <a:xfrm flipV="1">
          <a:off x="14699614" y="12933862"/>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737" name="【児童館】&#10;有形固定資産減価償却率最小値テキスト">
          <a:extLst>
            <a:ext uri="{FF2B5EF4-FFF2-40B4-BE49-F238E27FC236}">
              <a16:creationId xmlns:a16="http://schemas.microsoft.com/office/drawing/2014/main" id="{507E874B-DE5D-4A56-87DC-8E9967E7BD1E}"/>
            </a:ext>
          </a:extLst>
        </xdr:cNvPr>
        <xdr:cNvSpPr txBox="1"/>
      </xdr:nvSpPr>
      <xdr:spPr>
        <a:xfrm>
          <a:off x="14738350" y="14333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738" name="直線コネクタ 737">
          <a:extLst>
            <a:ext uri="{FF2B5EF4-FFF2-40B4-BE49-F238E27FC236}">
              <a16:creationId xmlns:a16="http://schemas.microsoft.com/office/drawing/2014/main" id="{6B02C32A-1DF8-468E-BB23-6B9BFDF80E23}"/>
            </a:ext>
          </a:extLst>
        </xdr:cNvPr>
        <xdr:cNvCxnSpPr/>
      </xdr:nvCxnSpPr>
      <xdr:spPr>
        <a:xfrm>
          <a:off x="14611350" y="143297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739" name="【児童館】&#10;有形固定資産減価償却率最大値テキスト">
          <a:extLst>
            <a:ext uri="{FF2B5EF4-FFF2-40B4-BE49-F238E27FC236}">
              <a16:creationId xmlns:a16="http://schemas.microsoft.com/office/drawing/2014/main" id="{5A681525-7885-415C-84D7-93B3DB476A41}"/>
            </a:ext>
          </a:extLst>
        </xdr:cNvPr>
        <xdr:cNvSpPr txBox="1"/>
      </xdr:nvSpPr>
      <xdr:spPr>
        <a:xfrm>
          <a:off x="14738350" y="12715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740" name="直線コネクタ 739">
          <a:extLst>
            <a:ext uri="{FF2B5EF4-FFF2-40B4-BE49-F238E27FC236}">
              <a16:creationId xmlns:a16="http://schemas.microsoft.com/office/drawing/2014/main" id="{45695CCD-3026-41A7-9C99-45C98A71A635}"/>
            </a:ext>
          </a:extLst>
        </xdr:cNvPr>
        <xdr:cNvCxnSpPr/>
      </xdr:nvCxnSpPr>
      <xdr:spPr>
        <a:xfrm>
          <a:off x="14611350" y="12933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41" name="【児童館】&#10;有形固定資産減価償却率平均値テキスト">
          <a:extLst>
            <a:ext uri="{FF2B5EF4-FFF2-40B4-BE49-F238E27FC236}">
              <a16:creationId xmlns:a16="http://schemas.microsoft.com/office/drawing/2014/main" id="{36FC450F-2FA4-407E-9EF4-ECC814E62635}"/>
            </a:ext>
          </a:extLst>
        </xdr:cNvPr>
        <xdr:cNvSpPr txBox="1"/>
      </xdr:nvSpPr>
      <xdr:spPr>
        <a:xfrm>
          <a:off x="14738350" y="13538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42" name="フローチャート: 判断 741">
          <a:extLst>
            <a:ext uri="{FF2B5EF4-FFF2-40B4-BE49-F238E27FC236}">
              <a16:creationId xmlns:a16="http://schemas.microsoft.com/office/drawing/2014/main" id="{5B588CC7-45E2-4BE9-8248-5222A15A3BEF}"/>
            </a:ext>
          </a:extLst>
        </xdr:cNvPr>
        <xdr:cNvSpPr/>
      </xdr:nvSpPr>
      <xdr:spPr>
        <a:xfrm>
          <a:off x="14649450" y="136871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3" name="フローチャート: 判断 742">
          <a:extLst>
            <a:ext uri="{FF2B5EF4-FFF2-40B4-BE49-F238E27FC236}">
              <a16:creationId xmlns:a16="http://schemas.microsoft.com/office/drawing/2014/main" id="{1721EF64-CE56-4257-BDDD-B4C24FB0AFC4}"/>
            </a:ext>
          </a:extLst>
        </xdr:cNvPr>
        <xdr:cNvSpPr/>
      </xdr:nvSpPr>
      <xdr:spPr>
        <a:xfrm>
          <a:off x="13887450" y="13665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44" name="フローチャート: 判断 743">
          <a:extLst>
            <a:ext uri="{FF2B5EF4-FFF2-40B4-BE49-F238E27FC236}">
              <a16:creationId xmlns:a16="http://schemas.microsoft.com/office/drawing/2014/main" id="{2CB61931-87A0-4960-B0D3-F38DDFFCE854}"/>
            </a:ext>
          </a:extLst>
        </xdr:cNvPr>
        <xdr:cNvSpPr/>
      </xdr:nvSpPr>
      <xdr:spPr>
        <a:xfrm>
          <a:off x="13093700" y="13682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45" name="フローチャート: 判断 744">
          <a:extLst>
            <a:ext uri="{FF2B5EF4-FFF2-40B4-BE49-F238E27FC236}">
              <a16:creationId xmlns:a16="http://schemas.microsoft.com/office/drawing/2014/main" id="{D3C3D46F-3CCF-4819-8D49-961E316E4E15}"/>
            </a:ext>
          </a:extLst>
        </xdr:cNvPr>
        <xdr:cNvSpPr/>
      </xdr:nvSpPr>
      <xdr:spPr>
        <a:xfrm>
          <a:off x="12299950" y="13680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46" name="フローチャート: 判断 745">
          <a:extLst>
            <a:ext uri="{FF2B5EF4-FFF2-40B4-BE49-F238E27FC236}">
              <a16:creationId xmlns:a16="http://schemas.microsoft.com/office/drawing/2014/main" id="{EF153F33-655B-4712-9C33-3BEBD55F7D2A}"/>
            </a:ext>
          </a:extLst>
        </xdr:cNvPr>
        <xdr:cNvSpPr/>
      </xdr:nvSpPr>
      <xdr:spPr>
        <a:xfrm>
          <a:off x="11487150" y="13661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DEA5DC4B-AD7F-497E-845B-3C0F136A9C6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38FF033-1F39-400D-890A-DBBF802B18B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F61EDED-DDEF-46DE-BA51-3FA62449CB54}"/>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39B5519-D77C-4574-9330-A15A1E21B7AF}"/>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8268721-2456-40D8-AF7C-AA11BEE92501}"/>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29755</xdr:rowOff>
    </xdr:from>
    <xdr:to>
      <xdr:col>85</xdr:col>
      <xdr:colOff>177800</xdr:colOff>
      <xdr:row>85</xdr:row>
      <xdr:rowOff>131355</xdr:rowOff>
    </xdr:to>
    <xdr:sp macro="" textlink="">
      <xdr:nvSpPr>
        <xdr:cNvPr id="752" name="楕円 751">
          <a:extLst>
            <a:ext uri="{FF2B5EF4-FFF2-40B4-BE49-F238E27FC236}">
              <a16:creationId xmlns:a16="http://schemas.microsoft.com/office/drawing/2014/main" id="{BD7E3456-09D6-4665-B314-2F648AB87F8D}"/>
            </a:ext>
          </a:extLst>
        </xdr:cNvPr>
        <xdr:cNvSpPr/>
      </xdr:nvSpPr>
      <xdr:spPr>
        <a:xfrm>
          <a:off x="14649450" y="140632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8182</xdr:rowOff>
    </xdr:from>
    <xdr:ext cx="405111" cy="259045"/>
    <xdr:sp macro="" textlink="">
      <xdr:nvSpPr>
        <xdr:cNvPr id="753" name="【児童館】&#10;有形固定資産減価償却率該当値テキスト">
          <a:extLst>
            <a:ext uri="{FF2B5EF4-FFF2-40B4-BE49-F238E27FC236}">
              <a16:creationId xmlns:a16="http://schemas.microsoft.com/office/drawing/2014/main" id="{08D184EC-C2CE-42CC-9B18-2CB41EA2B5BF}"/>
            </a:ext>
          </a:extLst>
        </xdr:cNvPr>
        <xdr:cNvSpPr txBox="1"/>
      </xdr:nvSpPr>
      <xdr:spPr>
        <a:xfrm>
          <a:off x="14738350" y="1404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165281</xdr:rowOff>
    </xdr:from>
    <xdr:to>
      <xdr:col>81</xdr:col>
      <xdr:colOff>101600</xdr:colOff>
      <xdr:row>85</xdr:row>
      <xdr:rowOff>95431</xdr:rowOff>
    </xdr:to>
    <xdr:sp macro="" textlink="">
      <xdr:nvSpPr>
        <xdr:cNvPr id="754" name="楕円 753">
          <a:extLst>
            <a:ext uri="{FF2B5EF4-FFF2-40B4-BE49-F238E27FC236}">
              <a16:creationId xmlns:a16="http://schemas.microsoft.com/office/drawing/2014/main" id="{6DD093A3-8733-4D3B-AA40-51CAE74C1F8F}"/>
            </a:ext>
          </a:extLst>
        </xdr:cNvPr>
        <xdr:cNvSpPr/>
      </xdr:nvSpPr>
      <xdr:spPr>
        <a:xfrm>
          <a:off x="13887450" y="14033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44631</xdr:rowOff>
    </xdr:from>
    <xdr:to>
      <xdr:col>85</xdr:col>
      <xdr:colOff>127000</xdr:colOff>
      <xdr:row>85</xdr:row>
      <xdr:rowOff>80555</xdr:rowOff>
    </xdr:to>
    <xdr:cxnSp macro="">
      <xdr:nvCxnSpPr>
        <xdr:cNvPr id="755" name="直線コネクタ 754">
          <a:extLst>
            <a:ext uri="{FF2B5EF4-FFF2-40B4-BE49-F238E27FC236}">
              <a16:creationId xmlns:a16="http://schemas.microsoft.com/office/drawing/2014/main" id="{7DB0BF6E-4774-478D-84E4-F78A82A13437}"/>
            </a:ext>
          </a:extLst>
        </xdr:cNvPr>
        <xdr:cNvCxnSpPr/>
      </xdr:nvCxnSpPr>
      <xdr:spPr>
        <a:xfrm>
          <a:off x="13938250" y="14078131"/>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127726</xdr:rowOff>
    </xdr:from>
    <xdr:to>
      <xdr:col>76</xdr:col>
      <xdr:colOff>165100</xdr:colOff>
      <xdr:row>85</xdr:row>
      <xdr:rowOff>57876</xdr:rowOff>
    </xdr:to>
    <xdr:sp macro="" textlink="">
      <xdr:nvSpPr>
        <xdr:cNvPr id="756" name="楕円 755">
          <a:extLst>
            <a:ext uri="{FF2B5EF4-FFF2-40B4-BE49-F238E27FC236}">
              <a16:creationId xmlns:a16="http://schemas.microsoft.com/office/drawing/2014/main" id="{E6F4E11A-C0AB-46EF-BA4A-F45E9EE40DEC}"/>
            </a:ext>
          </a:extLst>
        </xdr:cNvPr>
        <xdr:cNvSpPr/>
      </xdr:nvSpPr>
      <xdr:spPr>
        <a:xfrm>
          <a:off x="13093700" y="139961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7076</xdr:rowOff>
    </xdr:from>
    <xdr:to>
      <xdr:col>81</xdr:col>
      <xdr:colOff>50800</xdr:colOff>
      <xdr:row>85</xdr:row>
      <xdr:rowOff>44631</xdr:rowOff>
    </xdr:to>
    <xdr:cxnSp macro="">
      <xdr:nvCxnSpPr>
        <xdr:cNvPr id="757" name="直線コネクタ 756">
          <a:extLst>
            <a:ext uri="{FF2B5EF4-FFF2-40B4-BE49-F238E27FC236}">
              <a16:creationId xmlns:a16="http://schemas.microsoft.com/office/drawing/2014/main" id="{4D125C74-4518-45F9-AD93-C67B07B3F339}"/>
            </a:ext>
          </a:extLst>
        </xdr:cNvPr>
        <xdr:cNvCxnSpPr/>
      </xdr:nvCxnSpPr>
      <xdr:spPr>
        <a:xfrm>
          <a:off x="13144500" y="14040576"/>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91802</xdr:rowOff>
    </xdr:from>
    <xdr:to>
      <xdr:col>72</xdr:col>
      <xdr:colOff>38100</xdr:colOff>
      <xdr:row>85</xdr:row>
      <xdr:rowOff>21952</xdr:rowOff>
    </xdr:to>
    <xdr:sp macro="" textlink="">
      <xdr:nvSpPr>
        <xdr:cNvPr id="758" name="楕円 757">
          <a:extLst>
            <a:ext uri="{FF2B5EF4-FFF2-40B4-BE49-F238E27FC236}">
              <a16:creationId xmlns:a16="http://schemas.microsoft.com/office/drawing/2014/main" id="{471CBB93-3CA2-4FDF-A426-3335E799868C}"/>
            </a:ext>
          </a:extLst>
        </xdr:cNvPr>
        <xdr:cNvSpPr/>
      </xdr:nvSpPr>
      <xdr:spPr>
        <a:xfrm>
          <a:off x="12299950" y="13960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142602</xdr:rowOff>
    </xdr:from>
    <xdr:to>
      <xdr:col>76</xdr:col>
      <xdr:colOff>114300</xdr:colOff>
      <xdr:row>85</xdr:row>
      <xdr:rowOff>7076</xdr:rowOff>
    </xdr:to>
    <xdr:cxnSp macro="">
      <xdr:nvCxnSpPr>
        <xdr:cNvPr id="759" name="直線コネクタ 758">
          <a:extLst>
            <a:ext uri="{FF2B5EF4-FFF2-40B4-BE49-F238E27FC236}">
              <a16:creationId xmlns:a16="http://schemas.microsoft.com/office/drawing/2014/main" id="{D72788A7-F6DC-46A8-96F4-D6F8961903C9}"/>
            </a:ext>
          </a:extLst>
        </xdr:cNvPr>
        <xdr:cNvCxnSpPr/>
      </xdr:nvCxnSpPr>
      <xdr:spPr>
        <a:xfrm>
          <a:off x="12344400" y="14011002"/>
          <a:ext cx="8001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122827</xdr:rowOff>
    </xdr:from>
    <xdr:to>
      <xdr:col>67</xdr:col>
      <xdr:colOff>101600</xdr:colOff>
      <xdr:row>85</xdr:row>
      <xdr:rowOff>52977</xdr:rowOff>
    </xdr:to>
    <xdr:sp macro="" textlink="">
      <xdr:nvSpPr>
        <xdr:cNvPr id="760" name="楕円 759">
          <a:extLst>
            <a:ext uri="{FF2B5EF4-FFF2-40B4-BE49-F238E27FC236}">
              <a16:creationId xmlns:a16="http://schemas.microsoft.com/office/drawing/2014/main" id="{C055AFC8-A193-4663-90DB-B9622286B546}"/>
            </a:ext>
          </a:extLst>
        </xdr:cNvPr>
        <xdr:cNvSpPr/>
      </xdr:nvSpPr>
      <xdr:spPr>
        <a:xfrm>
          <a:off x="11487150" y="139912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142602</xdr:rowOff>
    </xdr:from>
    <xdr:to>
      <xdr:col>71</xdr:col>
      <xdr:colOff>177800</xdr:colOff>
      <xdr:row>85</xdr:row>
      <xdr:rowOff>2177</xdr:rowOff>
    </xdr:to>
    <xdr:cxnSp macro="">
      <xdr:nvCxnSpPr>
        <xdr:cNvPr id="761" name="直線コネクタ 760">
          <a:extLst>
            <a:ext uri="{FF2B5EF4-FFF2-40B4-BE49-F238E27FC236}">
              <a16:creationId xmlns:a16="http://schemas.microsoft.com/office/drawing/2014/main" id="{F74868AE-D98A-43CA-B228-F92C2E00C1CF}"/>
            </a:ext>
          </a:extLst>
        </xdr:cNvPr>
        <xdr:cNvCxnSpPr/>
      </xdr:nvCxnSpPr>
      <xdr:spPr>
        <a:xfrm flipV="1">
          <a:off x="11537950" y="14011002"/>
          <a:ext cx="80645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2" name="n_1aveValue【児童館】&#10;有形固定資産減価償却率">
          <a:extLst>
            <a:ext uri="{FF2B5EF4-FFF2-40B4-BE49-F238E27FC236}">
              <a16:creationId xmlns:a16="http://schemas.microsoft.com/office/drawing/2014/main" id="{507758BD-1C25-41C7-8034-1F68E4FFFAA5}"/>
            </a:ext>
          </a:extLst>
        </xdr:cNvPr>
        <xdr:cNvSpPr txBox="1"/>
      </xdr:nvSpPr>
      <xdr:spPr>
        <a:xfrm>
          <a:off x="137420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63" name="n_2aveValue【児童館】&#10;有形固定資産減価償却率">
          <a:extLst>
            <a:ext uri="{FF2B5EF4-FFF2-40B4-BE49-F238E27FC236}">
              <a16:creationId xmlns:a16="http://schemas.microsoft.com/office/drawing/2014/main" id="{6E1DC156-86F5-4E38-9417-E8F454B89FF2}"/>
            </a:ext>
          </a:extLst>
        </xdr:cNvPr>
        <xdr:cNvSpPr txBox="1"/>
      </xdr:nvSpPr>
      <xdr:spPr>
        <a:xfrm>
          <a:off x="12960994" y="1346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64" name="n_3aveValue【児童館】&#10;有形固定資産減価償却率">
          <a:extLst>
            <a:ext uri="{FF2B5EF4-FFF2-40B4-BE49-F238E27FC236}">
              <a16:creationId xmlns:a16="http://schemas.microsoft.com/office/drawing/2014/main" id="{D628DAA4-E1FB-4E01-801A-3CA3EAF8A071}"/>
            </a:ext>
          </a:extLst>
        </xdr:cNvPr>
        <xdr:cNvSpPr txBox="1"/>
      </xdr:nvSpPr>
      <xdr:spPr>
        <a:xfrm>
          <a:off x="121672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765" name="n_4aveValue【児童館】&#10;有形固定資産減価償却率">
          <a:extLst>
            <a:ext uri="{FF2B5EF4-FFF2-40B4-BE49-F238E27FC236}">
              <a16:creationId xmlns:a16="http://schemas.microsoft.com/office/drawing/2014/main" id="{9F657101-A1C5-4D9F-8543-768C445613D3}"/>
            </a:ext>
          </a:extLst>
        </xdr:cNvPr>
        <xdr:cNvSpPr txBox="1"/>
      </xdr:nvSpPr>
      <xdr:spPr>
        <a:xfrm>
          <a:off x="11354444" y="1344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86558</xdr:rowOff>
    </xdr:from>
    <xdr:ext cx="405111" cy="259045"/>
    <xdr:sp macro="" textlink="">
      <xdr:nvSpPr>
        <xdr:cNvPr id="766" name="n_1mainValue【児童館】&#10;有形固定資産減価償却率">
          <a:extLst>
            <a:ext uri="{FF2B5EF4-FFF2-40B4-BE49-F238E27FC236}">
              <a16:creationId xmlns:a16="http://schemas.microsoft.com/office/drawing/2014/main" id="{CF2E5C65-2476-449F-8623-68902C2CA061}"/>
            </a:ext>
          </a:extLst>
        </xdr:cNvPr>
        <xdr:cNvSpPr txBox="1"/>
      </xdr:nvSpPr>
      <xdr:spPr>
        <a:xfrm>
          <a:off x="13742044" y="1412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49003</xdr:rowOff>
    </xdr:from>
    <xdr:ext cx="405111" cy="259045"/>
    <xdr:sp macro="" textlink="">
      <xdr:nvSpPr>
        <xdr:cNvPr id="767" name="n_2mainValue【児童館】&#10;有形固定資産減価償却率">
          <a:extLst>
            <a:ext uri="{FF2B5EF4-FFF2-40B4-BE49-F238E27FC236}">
              <a16:creationId xmlns:a16="http://schemas.microsoft.com/office/drawing/2014/main" id="{DF061702-B0B4-42C2-AE65-58A8BE31E056}"/>
            </a:ext>
          </a:extLst>
        </xdr:cNvPr>
        <xdr:cNvSpPr txBox="1"/>
      </xdr:nvSpPr>
      <xdr:spPr>
        <a:xfrm>
          <a:off x="12960994" y="14082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13079</xdr:rowOff>
    </xdr:from>
    <xdr:ext cx="405111" cy="259045"/>
    <xdr:sp macro="" textlink="">
      <xdr:nvSpPr>
        <xdr:cNvPr id="768" name="n_3mainValue【児童館】&#10;有形固定資産減価償却率">
          <a:extLst>
            <a:ext uri="{FF2B5EF4-FFF2-40B4-BE49-F238E27FC236}">
              <a16:creationId xmlns:a16="http://schemas.microsoft.com/office/drawing/2014/main" id="{6A7D980F-E3A8-4321-85A2-9FEB29E02F05}"/>
            </a:ext>
          </a:extLst>
        </xdr:cNvPr>
        <xdr:cNvSpPr txBox="1"/>
      </xdr:nvSpPr>
      <xdr:spPr>
        <a:xfrm>
          <a:off x="12167244" y="14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44104</xdr:rowOff>
    </xdr:from>
    <xdr:ext cx="405111" cy="259045"/>
    <xdr:sp macro="" textlink="">
      <xdr:nvSpPr>
        <xdr:cNvPr id="769" name="n_4mainValue【児童館】&#10;有形固定資産減価償却率">
          <a:extLst>
            <a:ext uri="{FF2B5EF4-FFF2-40B4-BE49-F238E27FC236}">
              <a16:creationId xmlns:a16="http://schemas.microsoft.com/office/drawing/2014/main" id="{CEF755A1-F1BB-47BD-BF6C-82A786AD949D}"/>
            </a:ext>
          </a:extLst>
        </xdr:cNvPr>
        <xdr:cNvSpPr txBox="1"/>
      </xdr:nvSpPr>
      <xdr:spPr>
        <a:xfrm>
          <a:off x="11354444" y="14077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C2FD68C-5069-4BAE-B5BF-4D47F9BF738A}"/>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22A4F984-C802-4166-80CB-B545805DFC04}"/>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B5AEB675-CBAA-40E9-95AF-42A6DAB2316E}"/>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5C58EA0-69D1-4E54-AB3B-8FB442AA2123}"/>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74D17E35-30D9-43AA-ACC2-8D47AB5F17FE}"/>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3C322E6F-E2B4-4E27-9A28-744856339683}"/>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942E642F-DB28-45E6-92DF-BA15962D9DD4}"/>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CC6B69C3-05B6-4DA0-A9B9-C62BD117F089}"/>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E8113A22-6255-4E4D-83B5-57CBBF4C56E9}"/>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318D4C5B-76E5-40F9-99E4-CBBF1F19B1B1}"/>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33C9CB3C-9E11-4D04-8D00-A1E12848086A}"/>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AB2EC46C-DC88-482A-B6DA-CEED1DD21A97}"/>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EC211246-E419-4C4A-B561-1E56D7639158}"/>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1224FE4C-D96F-49A0-B778-CC3B49A060E5}"/>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2A11C3C1-7821-4165-9928-79276A3A54BF}"/>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5E3C2ABC-330F-4F4E-850F-740AE91CD9C0}"/>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A0F8F4D2-AA8A-4CF6-9773-A552DD2140E3}"/>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1C6F7248-0647-4AE0-9A29-222FEF2F23DD}"/>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15AAA28E-56EF-410F-923D-CCD9A07B5660}"/>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0FDF03D3-8C38-4D0D-9FED-E94A333D8E3B}"/>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81827E63-7022-4942-A2E5-2EB98E714020}"/>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7F2B9F73-8032-4CB3-938F-851D2003128D}"/>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873E802C-A68E-4FB4-9325-D71F556F34C2}"/>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A5D631FE-5AC2-4B68-91FD-555C9DB5124F}"/>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C4AB66F0-8297-4416-85D2-EE20182AF9E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795" name="直線コネクタ 794">
          <a:extLst>
            <a:ext uri="{FF2B5EF4-FFF2-40B4-BE49-F238E27FC236}">
              <a16:creationId xmlns:a16="http://schemas.microsoft.com/office/drawing/2014/main" id="{52D48CD0-B7E6-4948-A456-278D627516D8}"/>
            </a:ext>
          </a:extLst>
        </xdr:cNvPr>
        <xdr:cNvCxnSpPr/>
      </xdr:nvCxnSpPr>
      <xdr:spPr>
        <a:xfrm flipV="1">
          <a:off x="19951064" y="1282427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96" name="【児童館】&#10;一人当たり面積最小値テキスト">
          <a:extLst>
            <a:ext uri="{FF2B5EF4-FFF2-40B4-BE49-F238E27FC236}">
              <a16:creationId xmlns:a16="http://schemas.microsoft.com/office/drawing/2014/main" id="{68ACF9D6-9293-48F4-83BD-2A63E4DC0AFB}"/>
            </a:ext>
          </a:extLst>
        </xdr:cNvPr>
        <xdr:cNvSpPr txBox="1"/>
      </xdr:nvSpPr>
      <xdr:spPr>
        <a:xfrm>
          <a:off x="19989800" y="14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97" name="直線コネクタ 796">
          <a:extLst>
            <a:ext uri="{FF2B5EF4-FFF2-40B4-BE49-F238E27FC236}">
              <a16:creationId xmlns:a16="http://schemas.microsoft.com/office/drawing/2014/main" id="{DF1C08A7-9B38-469E-9ABD-13494DAD89BB}"/>
            </a:ext>
          </a:extLst>
        </xdr:cNvPr>
        <xdr:cNvCxnSpPr/>
      </xdr:nvCxnSpPr>
      <xdr:spPr>
        <a:xfrm>
          <a:off x="19881850" y="14334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98" name="【児童館】&#10;一人当たり面積最大値テキスト">
          <a:extLst>
            <a:ext uri="{FF2B5EF4-FFF2-40B4-BE49-F238E27FC236}">
              <a16:creationId xmlns:a16="http://schemas.microsoft.com/office/drawing/2014/main" id="{94F56574-B204-4779-BCAB-63770BFC0884}"/>
            </a:ext>
          </a:extLst>
        </xdr:cNvPr>
        <xdr:cNvSpPr txBox="1"/>
      </xdr:nvSpPr>
      <xdr:spPr>
        <a:xfrm>
          <a:off x="19989800" y="126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99" name="直線コネクタ 798">
          <a:extLst>
            <a:ext uri="{FF2B5EF4-FFF2-40B4-BE49-F238E27FC236}">
              <a16:creationId xmlns:a16="http://schemas.microsoft.com/office/drawing/2014/main" id="{8D33EC11-6FCF-48C8-A2C3-E38A4A557799}"/>
            </a:ext>
          </a:extLst>
        </xdr:cNvPr>
        <xdr:cNvCxnSpPr/>
      </xdr:nvCxnSpPr>
      <xdr:spPr>
        <a:xfrm>
          <a:off x="19881850" y="12824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0" name="【児童館】&#10;一人当たり面積平均値テキスト">
          <a:extLst>
            <a:ext uri="{FF2B5EF4-FFF2-40B4-BE49-F238E27FC236}">
              <a16:creationId xmlns:a16="http://schemas.microsoft.com/office/drawing/2014/main" id="{359C60EE-524C-478C-B013-6BA5C87CFE95}"/>
            </a:ext>
          </a:extLst>
        </xdr:cNvPr>
        <xdr:cNvSpPr txBox="1"/>
      </xdr:nvSpPr>
      <xdr:spPr>
        <a:xfrm>
          <a:off x="19989800" y="1344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1" name="フローチャート: 判断 800">
          <a:extLst>
            <a:ext uri="{FF2B5EF4-FFF2-40B4-BE49-F238E27FC236}">
              <a16:creationId xmlns:a16="http://schemas.microsoft.com/office/drawing/2014/main" id="{70CC6141-3D60-4B18-89A2-A2770171EBC1}"/>
            </a:ext>
          </a:extLst>
        </xdr:cNvPr>
        <xdr:cNvSpPr/>
      </xdr:nvSpPr>
      <xdr:spPr>
        <a:xfrm>
          <a:off x="199009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02" name="フローチャート: 判断 801">
          <a:extLst>
            <a:ext uri="{FF2B5EF4-FFF2-40B4-BE49-F238E27FC236}">
              <a16:creationId xmlns:a16="http://schemas.microsoft.com/office/drawing/2014/main" id="{8427CD13-AE04-4201-9598-B8728938206F}"/>
            </a:ext>
          </a:extLst>
        </xdr:cNvPr>
        <xdr:cNvSpPr/>
      </xdr:nvSpPr>
      <xdr:spPr>
        <a:xfrm>
          <a:off x="19157950" y="13623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3" name="フローチャート: 判断 802">
          <a:extLst>
            <a:ext uri="{FF2B5EF4-FFF2-40B4-BE49-F238E27FC236}">
              <a16:creationId xmlns:a16="http://schemas.microsoft.com/office/drawing/2014/main" id="{F2E0EC90-B4C9-4EEC-A5F3-C69D6E8CE782}"/>
            </a:ext>
          </a:extLst>
        </xdr:cNvPr>
        <xdr:cNvSpPr/>
      </xdr:nvSpPr>
      <xdr:spPr>
        <a:xfrm>
          <a:off x="18345150" y="1363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04" name="フローチャート: 判断 803">
          <a:extLst>
            <a:ext uri="{FF2B5EF4-FFF2-40B4-BE49-F238E27FC236}">
              <a16:creationId xmlns:a16="http://schemas.microsoft.com/office/drawing/2014/main" id="{515684A0-C4ED-4094-96E3-EF53CE6B1659}"/>
            </a:ext>
          </a:extLst>
        </xdr:cNvPr>
        <xdr:cNvSpPr/>
      </xdr:nvSpPr>
      <xdr:spPr>
        <a:xfrm>
          <a:off x="175514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05" name="フローチャート: 判断 804">
          <a:extLst>
            <a:ext uri="{FF2B5EF4-FFF2-40B4-BE49-F238E27FC236}">
              <a16:creationId xmlns:a16="http://schemas.microsoft.com/office/drawing/2014/main" id="{20D84FAC-1D88-43FE-9D04-347B3BB6E1C0}"/>
            </a:ext>
          </a:extLst>
        </xdr:cNvPr>
        <xdr:cNvSpPr/>
      </xdr:nvSpPr>
      <xdr:spPr>
        <a:xfrm>
          <a:off x="16757650" y="136561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85B5A6E-9C67-4CDF-8329-72D01ABAAE03}"/>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BC1A8CC-6AEB-4F91-B08E-52B8E64F2B63}"/>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F76A9EF-6ADE-41BB-8584-2A7278D6B712}"/>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B170DD7-5FD9-4745-8956-8437B0AE16A7}"/>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631BD70-A24A-42E8-BDDE-00B43A84B56B}"/>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60779</xdr:rowOff>
    </xdr:from>
    <xdr:to>
      <xdr:col>116</xdr:col>
      <xdr:colOff>114300</xdr:colOff>
      <xdr:row>83</xdr:row>
      <xdr:rowOff>162379</xdr:rowOff>
    </xdr:to>
    <xdr:sp macro="" textlink="">
      <xdr:nvSpPr>
        <xdr:cNvPr id="811" name="楕円 810">
          <a:extLst>
            <a:ext uri="{FF2B5EF4-FFF2-40B4-BE49-F238E27FC236}">
              <a16:creationId xmlns:a16="http://schemas.microsoft.com/office/drawing/2014/main" id="{AFD632D7-CE57-452D-93C9-603817FCBF60}"/>
            </a:ext>
          </a:extLst>
        </xdr:cNvPr>
        <xdr:cNvSpPr/>
      </xdr:nvSpPr>
      <xdr:spPr>
        <a:xfrm>
          <a:off x="19900900" y="137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39206</xdr:rowOff>
    </xdr:from>
    <xdr:ext cx="469744" cy="259045"/>
    <xdr:sp macro="" textlink="">
      <xdr:nvSpPr>
        <xdr:cNvPr id="812" name="【児童館】&#10;一人当たり面積該当値テキスト">
          <a:extLst>
            <a:ext uri="{FF2B5EF4-FFF2-40B4-BE49-F238E27FC236}">
              <a16:creationId xmlns:a16="http://schemas.microsoft.com/office/drawing/2014/main" id="{FFADBC27-91A4-4FB6-AFFD-3FFCF9B1047E}"/>
            </a:ext>
          </a:extLst>
        </xdr:cNvPr>
        <xdr:cNvSpPr txBox="1"/>
      </xdr:nvSpPr>
      <xdr:spPr>
        <a:xfrm>
          <a:off x="19989800" y="1374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813" name="楕円 812">
          <a:extLst>
            <a:ext uri="{FF2B5EF4-FFF2-40B4-BE49-F238E27FC236}">
              <a16:creationId xmlns:a16="http://schemas.microsoft.com/office/drawing/2014/main" id="{98CC3EF9-9BA6-49B5-B9A5-384F3570493B}"/>
            </a:ext>
          </a:extLst>
        </xdr:cNvPr>
        <xdr:cNvSpPr/>
      </xdr:nvSpPr>
      <xdr:spPr>
        <a:xfrm>
          <a:off x="19157950" y="137640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111579</xdr:rowOff>
    </xdr:from>
    <xdr:to>
      <xdr:col>116</xdr:col>
      <xdr:colOff>63500</xdr:colOff>
      <xdr:row>83</xdr:row>
      <xdr:rowOff>111579</xdr:rowOff>
    </xdr:to>
    <xdr:cxnSp macro="">
      <xdr:nvCxnSpPr>
        <xdr:cNvPr id="814" name="直線コネクタ 813">
          <a:extLst>
            <a:ext uri="{FF2B5EF4-FFF2-40B4-BE49-F238E27FC236}">
              <a16:creationId xmlns:a16="http://schemas.microsoft.com/office/drawing/2014/main" id="{8FB8E4C4-1782-48AA-997A-B90F74AAA994}"/>
            </a:ext>
          </a:extLst>
        </xdr:cNvPr>
        <xdr:cNvCxnSpPr/>
      </xdr:nvCxnSpPr>
      <xdr:spPr>
        <a:xfrm>
          <a:off x="19202400" y="1381487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60779</xdr:rowOff>
    </xdr:from>
    <xdr:to>
      <xdr:col>107</xdr:col>
      <xdr:colOff>101600</xdr:colOff>
      <xdr:row>83</xdr:row>
      <xdr:rowOff>162379</xdr:rowOff>
    </xdr:to>
    <xdr:sp macro="" textlink="">
      <xdr:nvSpPr>
        <xdr:cNvPr id="815" name="楕円 814">
          <a:extLst>
            <a:ext uri="{FF2B5EF4-FFF2-40B4-BE49-F238E27FC236}">
              <a16:creationId xmlns:a16="http://schemas.microsoft.com/office/drawing/2014/main" id="{56F17F6E-2658-4DE9-8E5A-2375589600F2}"/>
            </a:ext>
          </a:extLst>
        </xdr:cNvPr>
        <xdr:cNvSpPr/>
      </xdr:nvSpPr>
      <xdr:spPr>
        <a:xfrm>
          <a:off x="18345150" y="137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111579</xdr:rowOff>
    </xdr:from>
    <xdr:to>
      <xdr:col>111</xdr:col>
      <xdr:colOff>177800</xdr:colOff>
      <xdr:row>83</xdr:row>
      <xdr:rowOff>111579</xdr:rowOff>
    </xdr:to>
    <xdr:cxnSp macro="">
      <xdr:nvCxnSpPr>
        <xdr:cNvPr id="816" name="直線コネクタ 815">
          <a:extLst>
            <a:ext uri="{FF2B5EF4-FFF2-40B4-BE49-F238E27FC236}">
              <a16:creationId xmlns:a16="http://schemas.microsoft.com/office/drawing/2014/main" id="{06485928-06E9-4B27-84F7-58D4DD714066}"/>
            </a:ext>
          </a:extLst>
        </xdr:cNvPr>
        <xdr:cNvCxnSpPr/>
      </xdr:nvCxnSpPr>
      <xdr:spPr>
        <a:xfrm>
          <a:off x="18395950" y="138148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7" name="楕円 816">
          <a:extLst>
            <a:ext uri="{FF2B5EF4-FFF2-40B4-BE49-F238E27FC236}">
              <a16:creationId xmlns:a16="http://schemas.microsoft.com/office/drawing/2014/main" id="{0ADDC679-9364-4A32-8418-25516C2E7790}"/>
            </a:ext>
          </a:extLst>
        </xdr:cNvPr>
        <xdr:cNvSpPr/>
      </xdr:nvSpPr>
      <xdr:spPr>
        <a:xfrm>
          <a:off x="17551400" y="137804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111579</xdr:rowOff>
    </xdr:from>
    <xdr:to>
      <xdr:col>107</xdr:col>
      <xdr:colOff>50800</xdr:colOff>
      <xdr:row>83</xdr:row>
      <xdr:rowOff>127907</xdr:rowOff>
    </xdr:to>
    <xdr:cxnSp macro="">
      <xdr:nvCxnSpPr>
        <xdr:cNvPr id="818" name="直線コネクタ 817">
          <a:extLst>
            <a:ext uri="{FF2B5EF4-FFF2-40B4-BE49-F238E27FC236}">
              <a16:creationId xmlns:a16="http://schemas.microsoft.com/office/drawing/2014/main" id="{B50A4FFE-C964-42DB-AB96-D0F039B75C52}"/>
            </a:ext>
          </a:extLst>
        </xdr:cNvPr>
        <xdr:cNvCxnSpPr/>
      </xdr:nvCxnSpPr>
      <xdr:spPr>
        <a:xfrm flipV="1">
          <a:off x="17602200" y="13814879"/>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93436</xdr:rowOff>
    </xdr:from>
    <xdr:to>
      <xdr:col>98</xdr:col>
      <xdr:colOff>38100</xdr:colOff>
      <xdr:row>84</xdr:row>
      <xdr:rowOff>23586</xdr:rowOff>
    </xdr:to>
    <xdr:sp macro="" textlink="">
      <xdr:nvSpPr>
        <xdr:cNvPr id="819" name="楕円 818">
          <a:extLst>
            <a:ext uri="{FF2B5EF4-FFF2-40B4-BE49-F238E27FC236}">
              <a16:creationId xmlns:a16="http://schemas.microsoft.com/office/drawing/2014/main" id="{1E5193CA-8FF5-4944-BD6F-FF6A52A45C06}"/>
            </a:ext>
          </a:extLst>
        </xdr:cNvPr>
        <xdr:cNvSpPr/>
      </xdr:nvSpPr>
      <xdr:spPr>
        <a:xfrm>
          <a:off x="16757650" y="137967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127907</xdr:rowOff>
    </xdr:from>
    <xdr:to>
      <xdr:col>102</xdr:col>
      <xdr:colOff>114300</xdr:colOff>
      <xdr:row>83</xdr:row>
      <xdr:rowOff>144236</xdr:rowOff>
    </xdr:to>
    <xdr:cxnSp macro="">
      <xdr:nvCxnSpPr>
        <xdr:cNvPr id="820" name="直線コネクタ 819">
          <a:extLst>
            <a:ext uri="{FF2B5EF4-FFF2-40B4-BE49-F238E27FC236}">
              <a16:creationId xmlns:a16="http://schemas.microsoft.com/office/drawing/2014/main" id="{8743FB0A-F7AF-4D44-AAD3-5555D4195C6B}"/>
            </a:ext>
          </a:extLst>
        </xdr:cNvPr>
        <xdr:cNvCxnSpPr/>
      </xdr:nvCxnSpPr>
      <xdr:spPr>
        <a:xfrm flipV="1">
          <a:off x="16802100" y="13831207"/>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21" name="n_1aveValue【児童館】&#10;一人当たり面積">
          <a:extLst>
            <a:ext uri="{FF2B5EF4-FFF2-40B4-BE49-F238E27FC236}">
              <a16:creationId xmlns:a16="http://schemas.microsoft.com/office/drawing/2014/main" id="{8C0C705A-45B3-4B84-9309-1A14D61B395C}"/>
            </a:ext>
          </a:extLst>
        </xdr:cNvPr>
        <xdr:cNvSpPr txBox="1"/>
      </xdr:nvSpPr>
      <xdr:spPr>
        <a:xfrm>
          <a:off x="18980227" y="134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2" name="n_2aveValue【児童館】&#10;一人当たり面積">
          <a:extLst>
            <a:ext uri="{FF2B5EF4-FFF2-40B4-BE49-F238E27FC236}">
              <a16:creationId xmlns:a16="http://schemas.microsoft.com/office/drawing/2014/main" id="{3779633C-7AB4-4845-8265-688F1D678F31}"/>
            </a:ext>
          </a:extLst>
        </xdr:cNvPr>
        <xdr:cNvSpPr txBox="1"/>
      </xdr:nvSpPr>
      <xdr:spPr>
        <a:xfrm>
          <a:off x="181801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23" name="n_3aveValue【児童館】&#10;一人当たり面積">
          <a:extLst>
            <a:ext uri="{FF2B5EF4-FFF2-40B4-BE49-F238E27FC236}">
              <a16:creationId xmlns:a16="http://schemas.microsoft.com/office/drawing/2014/main" id="{944F2F98-A0BE-4F1D-B867-4C1D615E3B90}"/>
            </a:ext>
          </a:extLst>
        </xdr:cNvPr>
        <xdr:cNvSpPr txBox="1"/>
      </xdr:nvSpPr>
      <xdr:spPr>
        <a:xfrm>
          <a:off x="17386377" y="1337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24" name="n_4aveValue【児童館】&#10;一人当たり面積">
          <a:extLst>
            <a:ext uri="{FF2B5EF4-FFF2-40B4-BE49-F238E27FC236}">
              <a16:creationId xmlns:a16="http://schemas.microsoft.com/office/drawing/2014/main" id="{120095EC-C6A9-4DB0-899D-E61BF2B99860}"/>
            </a:ext>
          </a:extLst>
        </xdr:cNvPr>
        <xdr:cNvSpPr txBox="1"/>
      </xdr:nvSpPr>
      <xdr:spPr>
        <a:xfrm>
          <a:off x="16592627"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153506</xdr:rowOff>
    </xdr:from>
    <xdr:ext cx="469744" cy="259045"/>
    <xdr:sp macro="" textlink="">
      <xdr:nvSpPr>
        <xdr:cNvPr id="825" name="n_1mainValue【児童館】&#10;一人当たり面積">
          <a:extLst>
            <a:ext uri="{FF2B5EF4-FFF2-40B4-BE49-F238E27FC236}">
              <a16:creationId xmlns:a16="http://schemas.microsoft.com/office/drawing/2014/main" id="{43D8C481-33D5-4C18-8A5D-78DCA27E2B4E}"/>
            </a:ext>
          </a:extLst>
        </xdr:cNvPr>
        <xdr:cNvSpPr txBox="1"/>
      </xdr:nvSpPr>
      <xdr:spPr>
        <a:xfrm>
          <a:off x="18980227" y="1385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153506</xdr:rowOff>
    </xdr:from>
    <xdr:ext cx="469744" cy="259045"/>
    <xdr:sp macro="" textlink="">
      <xdr:nvSpPr>
        <xdr:cNvPr id="826" name="n_2mainValue【児童館】&#10;一人当たり面積">
          <a:extLst>
            <a:ext uri="{FF2B5EF4-FFF2-40B4-BE49-F238E27FC236}">
              <a16:creationId xmlns:a16="http://schemas.microsoft.com/office/drawing/2014/main" id="{C27550A9-3947-45AD-A81C-048E3E2E1A62}"/>
            </a:ext>
          </a:extLst>
        </xdr:cNvPr>
        <xdr:cNvSpPr txBox="1"/>
      </xdr:nvSpPr>
      <xdr:spPr>
        <a:xfrm>
          <a:off x="18180127" y="1385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827" name="n_3mainValue【児童館】&#10;一人当たり面積">
          <a:extLst>
            <a:ext uri="{FF2B5EF4-FFF2-40B4-BE49-F238E27FC236}">
              <a16:creationId xmlns:a16="http://schemas.microsoft.com/office/drawing/2014/main" id="{869EAA40-F43D-475E-A4C2-AC661F83D035}"/>
            </a:ext>
          </a:extLst>
        </xdr:cNvPr>
        <xdr:cNvSpPr txBox="1"/>
      </xdr:nvSpPr>
      <xdr:spPr>
        <a:xfrm>
          <a:off x="17386377" y="1386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14713</xdr:rowOff>
    </xdr:from>
    <xdr:ext cx="469744" cy="259045"/>
    <xdr:sp macro="" textlink="">
      <xdr:nvSpPr>
        <xdr:cNvPr id="828" name="n_4mainValue【児童館】&#10;一人当たり面積">
          <a:extLst>
            <a:ext uri="{FF2B5EF4-FFF2-40B4-BE49-F238E27FC236}">
              <a16:creationId xmlns:a16="http://schemas.microsoft.com/office/drawing/2014/main" id="{ABC78190-F6AA-4392-8B3A-41B40D6C21A8}"/>
            </a:ext>
          </a:extLst>
        </xdr:cNvPr>
        <xdr:cNvSpPr txBox="1"/>
      </xdr:nvSpPr>
      <xdr:spPr>
        <a:xfrm>
          <a:off x="16592627" y="1388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1D4299C4-74C0-4281-9225-44C110E03E73}"/>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9A0FA72D-567C-4E90-814A-4BF2935EE5A9}"/>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87C9F81D-AF52-4888-A121-7D9E5407A04A}"/>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69FC70D1-C1EF-417C-93F9-77506524CD83}"/>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808D34E1-19BE-4224-A211-13646CEA2919}"/>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9C81C4D7-9450-4A29-A863-E4528681CD52}"/>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F554802F-4591-4A7E-9DF6-9DC4B0195D18}"/>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3B08E8EB-333E-4EC4-9F6B-6EE0DC514E95}"/>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ED42F85F-76D4-4746-94D2-B78CC10E307A}"/>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7F563-900F-4D2E-A506-AE9A304F092F}"/>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F3D788D6-836B-4921-A1C1-C98913ADDD8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720C03A5-335F-4855-BE03-8E1F1D2B353B}"/>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a:extLst>
            <a:ext uri="{FF2B5EF4-FFF2-40B4-BE49-F238E27FC236}">
              <a16:creationId xmlns:a16="http://schemas.microsoft.com/office/drawing/2014/main" id="{C859759E-DC74-42CB-82D4-F342EE609B1A}"/>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CAAA0C8D-0673-439B-BDA7-CBC3A155B716}"/>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83028BBF-0AE8-484B-B869-27F5DE602790}"/>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5C3AA211-684B-401F-99C1-15BDAA558376}"/>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6B928D18-CB3A-4EEE-B6F4-7EC65403BD3A}"/>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8623CBE9-946E-4C0D-807D-D5CD73A3EF6C}"/>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3415A082-E478-47D9-8E8E-CB707672376F}"/>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CD43F673-69DC-4B73-8820-F45D6E84B88A}"/>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9" name="テキスト ボックス 848">
          <a:extLst>
            <a:ext uri="{FF2B5EF4-FFF2-40B4-BE49-F238E27FC236}">
              <a16:creationId xmlns:a16="http://schemas.microsoft.com/office/drawing/2014/main" id="{8FCABEDF-053C-47FD-AAB9-B9811FB395BE}"/>
            </a:ext>
          </a:extLst>
        </xdr:cNvPr>
        <xdr:cNvSpPr txBox="1"/>
      </xdr:nvSpPr>
      <xdr:spPr>
        <a:xfrm>
          <a:off x="1090691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99C516DE-BEA1-4648-8ED2-747F7210FDA6}"/>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1FF48390-7601-495D-BEAB-8F770E78567D}"/>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2" name="直線コネクタ 851">
          <a:extLst>
            <a:ext uri="{FF2B5EF4-FFF2-40B4-BE49-F238E27FC236}">
              <a16:creationId xmlns:a16="http://schemas.microsoft.com/office/drawing/2014/main" id="{8B49592A-3DAC-4B71-83BE-1503DA7B96E4}"/>
            </a:ext>
          </a:extLst>
        </xdr:cNvPr>
        <xdr:cNvCxnSpPr/>
      </xdr:nvCxnSpPr>
      <xdr:spPr>
        <a:xfrm flipV="1">
          <a:off x="14699614" y="165100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3" name="【公民館】&#10;有形固定資産減価償却率最小値テキスト">
          <a:extLst>
            <a:ext uri="{FF2B5EF4-FFF2-40B4-BE49-F238E27FC236}">
              <a16:creationId xmlns:a16="http://schemas.microsoft.com/office/drawing/2014/main" id="{73FF0A4F-7439-4CEA-8CBD-68F47637D1A4}"/>
            </a:ext>
          </a:extLst>
        </xdr:cNvPr>
        <xdr:cNvSpPr txBox="1"/>
      </xdr:nvSpPr>
      <xdr:spPr>
        <a:xfrm>
          <a:off x="14738350"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4" name="直線コネクタ 853">
          <a:extLst>
            <a:ext uri="{FF2B5EF4-FFF2-40B4-BE49-F238E27FC236}">
              <a16:creationId xmlns:a16="http://schemas.microsoft.com/office/drawing/2014/main" id="{AED0FE98-C27D-48C0-8750-EC6899DEE9F4}"/>
            </a:ext>
          </a:extLst>
        </xdr:cNvPr>
        <xdr:cNvCxnSpPr/>
      </xdr:nvCxnSpPr>
      <xdr:spPr>
        <a:xfrm>
          <a:off x="14611350" y="1773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5" name="【公民館】&#10;有形固定資産減価償却率最大値テキスト">
          <a:extLst>
            <a:ext uri="{FF2B5EF4-FFF2-40B4-BE49-F238E27FC236}">
              <a16:creationId xmlns:a16="http://schemas.microsoft.com/office/drawing/2014/main" id="{48E29384-CF7C-4785-97F7-8EE5FE933897}"/>
            </a:ext>
          </a:extLst>
        </xdr:cNvPr>
        <xdr:cNvSpPr txBox="1"/>
      </xdr:nvSpPr>
      <xdr:spPr>
        <a:xfrm>
          <a:off x="14738350" y="16297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6" name="直線コネクタ 855">
          <a:extLst>
            <a:ext uri="{FF2B5EF4-FFF2-40B4-BE49-F238E27FC236}">
              <a16:creationId xmlns:a16="http://schemas.microsoft.com/office/drawing/2014/main" id="{BB752304-ECF4-43D5-A9CD-A0FB0E2B7080}"/>
            </a:ext>
          </a:extLst>
        </xdr:cNvPr>
        <xdr:cNvCxnSpPr/>
      </xdr:nvCxnSpPr>
      <xdr:spPr>
        <a:xfrm>
          <a:off x="14611350" y="16510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857" name="【公民館】&#10;有形固定資産減価償却率平均値テキスト">
          <a:extLst>
            <a:ext uri="{FF2B5EF4-FFF2-40B4-BE49-F238E27FC236}">
              <a16:creationId xmlns:a16="http://schemas.microsoft.com/office/drawing/2014/main" id="{B1759F11-1117-497B-8FC7-F2267B165B9E}"/>
            </a:ext>
          </a:extLst>
        </xdr:cNvPr>
        <xdr:cNvSpPr txBox="1"/>
      </xdr:nvSpPr>
      <xdr:spPr>
        <a:xfrm>
          <a:off x="14738350" y="1714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58" name="フローチャート: 判断 857">
          <a:extLst>
            <a:ext uri="{FF2B5EF4-FFF2-40B4-BE49-F238E27FC236}">
              <a16:creationId xmlns:a16="http://schemas.microsoft.com/office/drawing/2014/main" id="{18D7449E-E53F-47B2-A83B-1510E7AD87F6}"/>
            </a:ext>
          </a:extLst>
        </xdr:cNvPr>
        <xdr:cNvSpPr/>
      </xdr:nvSpPr>
      <xdr:spPr>
        <a:xfrm>
          <a:off x="14649450" y="172872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859" name="フローチャート: 判断 858">
          <a:extLst>
            <a:ext uri="{FF2B5EF4-FFF2-40B4-BE49-F238E27FC236}">
              <a16:creationId xmlns:a16="http://schemas.microsoft.com/office/drawing/2014/main" id="{64333580-8950-4E88-A93E-08851C737296}"/>
            </a:ext>
          </a:extLst>
        </xdr:cNvPr>
        <xdr:cNvSpPr/>
      </xdr:nvSpPr>
      <xdr:spPr>
        <a:xfrm>
          <a:off x="13887450" y="17259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860" name="フローチャート: 判断 859">
          <a:extLst>
            <a:ext uri="{FF2B5EF4-FFF2-40B4-BE49-F238E27FC236}">
              <a16:creationId xmlns:a16="http://schemas.microsoft.com/office/drawing/2014/main" id="{86F3B3BE-ADFA-44CA-BE2C-2B2FE44476C6}"/>
            </a:ext>
          </a:extLst>
        </xdr:cNvPr>
        <xdr:cNvSpPr/>
      </xdr:nvSpPr>
      <xdr:spPr>
        <a:xfrm>
          <a:off x="13093700" y="17247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861" name="フローチャート: 判断 860">
          <a:extLst>
            <a:ext uri="{FF2B5EF4-FFF2-40B4-BE49-F238E27FC236}">
              <a16:creationId xmlns:a16="http://schemas.microsoft.com/office/drawing/2014/main" id="{FDE7A26B-3341-4F65-A040-F393ED30359D}"/>
            </a:ext>
          </a:extLst>
        </xdr:cNvPr>
        <xdr:cNvSpPr/>
      </xdr:nvSpPr>
      <xdr:spPr>
        <a:xfrm>
          <a:off x="12299950" y="17221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862" name="フローチャート: 判断 861">
          <a:extLst>
            <a:ext uri="{FF2B5EF4-FFF2-40B4-BE49-F238E27FC236}">
              <a16:creationId xmlns:a16="http://schemas.microsoft.com/office/drawing/2014/main" id="{F634BCB6-2EF5-4128-91D4-8EA77DE75EAE}"/>
            </a:ext>
          </a:extLst>
        </xdr:cNvPr>
        <xdr:cNvSpPr/>
      </xdr:nvSpPr>
      <xdr:spPr>
        <a:xfrm>
          <a:off x="11487150" y="172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9AD1F60D-41C7-4613-A403-4CD0F19EFFFF}"/>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4C2C1F69-FFD3-4EDF-AF4D-E62FC02CDD69}"/>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A76B004-E5D5-4871-BA76-D64D1BF5CE41}"/>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3BD8F10-74C2-4ECE-82DB-D50DD6053C0E}"/>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EC3AEF1-D7FE-47BC-8A59-7740FA252B5F}"/>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868" name="楕円 867">
          <a:extLst>
            <a:ext uri="{FF2B5EF4-FFF2-40B4-BE49-F238E27FC236}">
              <a16:creationId xmlns:a16="http://schemas.microsoft.com/office/drawing/2014/main" id="{E381692E-C85D-494D-A558-08DD994333ED}"/>
            </a:ext>
          </a:extLst>
        </xdr:cNvPr>
        <xdr:cNvSpPr/>
      </xdr:nvSpPr>
      <xdr:spPr>
        <a:xfrm>
          <a:off x="14649450" y="17602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16527</xdr:rowOff>
    </xdr:from>
    <xdr:ext cx="405111" cy="259045"/>
    <xdr:sp macro="" textlink="">
      <xdr:nvSpPr>
        <xdr:cNvPr id="869" name="【公民館】&#10;有形固定資産減価償却率該当値テキスト">
          <a:extLst>
            <a:ext uri="{FF2B5EF4-FFF2-40B4-BE49-F238E27FC236}">
              <a16:creationId xmlns:a16="http://schemas.microsoft.com/office/drawing/2014/main" id="{301F167A-4FFC-4CDA-98F5-F80F8DD6D978}"/>
            </a:ext>
          </a:extLst>
        </xdr:cNvPr>
        <xdr:cNvSpPr txBox="1"/>
      </xdr:nvSpPr>
      <xdr:spPr>
        <a:xfrm>
          <a:off x="14738350"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107950</xdr:rowOff>
    </xdr:from>
    <xdr:to>
      <xdr:col>81</xdr:col>
      <xdr:colOff>101600</xdr:colOff>
      <xdr:row>107</xdr:row>
      <xdr:rowOff>38100</xdr:rowOff>
    </xdr:to>
    <xdr:sp macro="" textlink="">
      <xdr:nvSpPr>
        <xdr:cNvPr id="870" name="楕円 869">
          <a:extLst>
            <a:ext uri="{FF2B5EF4-FFF2-40B4-BE49-F238E27FC236}">
              <a16:creationId xmlns:a16="http://schemas.microsoft.com/office/drawing/2014/main" id="{4B30750A-D7B9-4187-89C7-F85099E8C81B}"/>
            </a:ext>
          </a:extLst>
        </xdr:cNvPr>
        <xdr:cNvSpPr/>
      </xdr:nvSpPr>
      <xdr:spPr>
        <a:xfrm>
          <a:off x="13887450" y="17608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152400</xdr:rowOff>
    </xdr:from>
    <xdr:to>
      <xdr:col>85</xdr:col>
      <xdr:colOff>127000</xdr:colOff>
      <xdr:row>106</xdr:row>
      <xdr:rowOff>158750</xdr:rowOff>
    </xdr:to>
    <xdr:cxnSp macro="">
      <xdr:nvCxnSpPr>
        <xdr:cNvPr id="871" name="直線コネクタ 870">
          <a:extLst>
            <a:ext uri="{FF2B5EF4-FFF2-40B4-BE49-F238E27FC236}">
              <a16:creationId xmlns:a16="http://schemas.microsoft.com/office/drawing/2014/main" id="{D94FFC6B-73FB-42E1-9B1B-30FA41C66126}"/>
            </a:ext>
          </a:extLst>
        </xdr:cNvPr>
        <xdr:cNvCxnSpPr/>
      </xdr:nvCxnSpPr>
      <xdr:spPr>
        <a:xfrm flipV="1">
          <a:off x="13938250" y="17653000"/>
          <a:ext cx="762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110489</xdr:rowOff>
    </xdr:from>
    <xdr:to>
      <xdr:col>76</xdr:col>
      <xdr:colOff>165100</xdr:colOff>
      <xdr:row>107</xdr:row>
      <xdr:rowOff>40639</xdr:rowOff>
    </xdr:to>
    <xdr:sp macro="" textlink="">
      <xdr:nvSpPr>
        <xdr:cNvPr id="872" name="楕円 871">
          <a:extLst>
            <a:ext uri="{FF2B5EF4-FFF2-40B4-BE49-F238E27FC236}">
              <a16:creationId xmlns:a16="http://schemas.microsoft.com/office/drawing/2014/main" id="{537D53DA-C66F-40DF-8BE9-CE9EA66C59E2}"/>
            </a:ext>
          </a:extLst>
        </xdr:cNvPr>
        <xdr:cNvSpPr/>
      </xdr:nvSpPr>
      <xdr:spPr>
        <a:xfrm>
          <a:off x="13093700" y="17611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158750</xdr:rowOff>
    </xdr:from>
    <xdr:to>
      <xdr:col>81</xdr:col>
      <xdr:colOff>50800</xdr:colOff>
      <xdr:row>106</xdr:row>
      <xdr:rowOff>161289</xdr:rowOff>
    </xdr:to>
    <xdr:cxnSp macro="">
      <xdr:nvCxnSpPr>
        <xdr:cNvPr id="873" name="直線コネクタ 872">
          <a:extLst>
            <a:ext uri="{FF2B5EF4-FFF2-40B4-BE49-F238E27FC236}">
              <a16:creationId xmlns:a16="http://schemas.microsoft.com/office/drawing/2014/main" id="{C979D4B3-845C-4BBC-95CB-5CB50AD3C3BB}"/>
            </a:ext>
          </a:extLst>
        </xdr:cNvPr>
        <xdr:cNvCxnSpPr/>
      </xdr:nvCxnSpPr>
      <xdr:spPr>
        <a:xfrm flipV="1">
          <a:off x="13144500" y="17659350"/>
          <a:ext cx="79375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104139</xdr:rowOff>
    </xdr:from>
    <xdr:to>
      <xdr:col>72</xdr:col>
      <xdr:colOff>38100</xdr:colOff>
      <xdr:row>107</xdr:row>
      <xdr:rowOff>34289</xdr:rowOff>
    </xdr:to>
    <xdr:sp macro="" textlink="">
      <xdr:nvSpPr>
        <xdr:cNvPr id="874" name="楕円 873">
          <a:extLst>
            <a:ext uri="{FF2B5EF4-FFF2-40B4-BE49-F238E27FC236}">
              <a16:creationId xmlns:a16="http://schemas.microsoft.com/office/drawing/2014/main" id="{BA318618-0FE4-4ED8-9487-16CBF559F076}"/>
            </a:ext>
          </a:extLst>
        </xdr:cNvPr>
        <xdr:cNvSpPr/>
      </xdr:nvSpPr>
      <xdr:spPr>
        <a:xfrm>
          <a:off x="12299950" y="17604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154939</xdr:rowOff>
    </xdr:from>
    <xdr:to>
      <xdr:col>76</xdr:col>
      <xdr:colOff>114300</xdr:colOff>
      <xdr:row>106</xdr:row>
      <xdr:rowOff>161289</xdr:rowOff>
    </xdr:to>
    <xdr:cxnSp macro="">
      <xdr:nvCxnSpPr>
        <xdr:cNvPr id="875" name="直線コネクタ 874">
          <a:extLst>
            <a:ext uri="{FF2B5EF4-FFF2-40B4-BE49-F238E27FC236}">
              <a16:creationId xmlns:a16="http://schemas.microsoft.com/office/drawing/2014/main" id="{15B9E5BC-84FD-4DC5-B38A-71A4623AA479}"/>
            </a:ext>
          </a:extLst>
        </xdr:cNvPr>
        <xdr:cNvCxnSpPr/>
      </xdr:nvCxnSpPr>
      <xdr:spPr>
        <a:xfrm>
          <a:off x="12344400" y="17655539"/>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88900</xdr:rowOff>
    </xdr:from>
    <xdr:to>
      <xdr:col>67</xdr:col>
      <xdr:colOff>101600</xdr:colOff>
      <xdr:row>107</xdr:row>
      <xdr:rowOff>19050</xdr:rowOff>
    </xdr:to>
    <xdr:sp macro="" textlink="">
      <xdr:nvSpPr>
        <xdr:cNvPr id="876" name="楕円 875">
          <a:extLst>
            <a:ext uri="{FF2B5EF4-FFF2-40B4-BE49-F238E27FC236}">
              <a16:creationId xmlns:a16="http://schemas.microsoft.com/office/drawing/2014/main" id="{95812861-485F-4E13-8E45-74DC46E95FCF}"/>
            </a:ext>
          </a:extLst>
        </xdr:cNvPr>
        <xdr:cNvSpPr/>
      </xdr:nvSpPr>
      <xdr:spPr>
        <a:xfrm>
          <a:off x="11487150" y="17589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139700</xdr:rowOff>
    </xdr:from>
    <xdr:to>
      <xdr:col>71</xdr:col>
      <xdr:colOff>177800</xdr:colOff>
      <xdr:row>106</xdr:row>
      <xdr:rowOff>154939</xdr:rowOff>
    </xdr:to>
    <xdr:cxnSp macro="">
      <xdr:nvCxnSpPr>
        <xdr:cNvPr id="877" name="直線コネクタ 876">
          <a:extLst>
            <a:ext uri="{FF2B5EF4-FFF2-40B4-BE49-F238E27FC236}">
              <a16:creationId xmlns:a16="http://schemas.microsoft.com/office/drawing/2014/main" id="{B1B00330-E12E-4572-9E5B-28035E8D6E61}"/>
            </a:ext>
          </a:extLst>
        </xdr:cNvPr>
        <xdr:cNvCxnSpPr/>
      </xdr:nvCxnSpPr>
      <xdr:spPr>
        <a:xfrm>
          <a:off x="11537950" y="17640300"/>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878" name="n_1aveValue【公民館】&#10;有形固定資産減価償却率">
          <a:extLst>
            <a:ext uri="{FF2B5EF4-FFF2-40B4-BE49-F238E27FC236}">
              <a16:creationId xmlns:a16="http://schemas.microsoft.com/office/drawing/2014/main" id="{58594804-AD6D-4A7C-BDFA-1C379379995B}"/>
            </a:ext>
          </a:extLst>
        </xdr:cNvPr>
        <xdr:cNvSpPr txBox="1"/>
      </xdr:nvSpPr>
      <xdr:spPr>
        <a:xfrm>
          <a:off x="137420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879" name="n_2aveValue【公民館】&#10;有形固定資産減価償却率">
          <a:extLst>
            <a:ext uri="{FF2B5EF4-FFF2-40B4-BE49-F238E27FC236}">
              <a16:creationId xmlns:a16="http://schemas.microsoft.com/office/drawing/2014/main" id="{8FCF5E8B-FE47-4FAD-B96E-7DC3E30A1CA0}"/>
            </a:ext>
          </a:extLst>
        </xdr:cNvPr>
        <xdr:cNvSpPr txBox="1"/>
      </xdr:nvSpPr>
      <xdr:spPr>
        <a:xfrm>
          <a:off x="1296099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880" name="n_3aveValue【公民館】&#10;有形固定資産減価償却率">
          <a:extLst>
            <a:ext uri="{FF2B5EF4-FFF2-40B4-BE49-F238E27FC236}">
              <a16:creationId xmlns:a16="http://schemas.microsoft.com/office/drawing/2014/main" id="{1B839E66-B14C-4278-A03B-14C384BADC73}"/>
            </a:ext>
          </a:extLst>
        </xdr:cNvPr>
        <xdr:cNvSpPr txBox="1"/>
      </xdr:nvSpPr>
      <xdr:spPr>
        <a:xfrm>
          <a:off x="121672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881" name="n_4aveValue【公民館】&#10;有形固定資産減価償却率">
          <a:extLst>
            <a:ext uri="{FF2B5EF4-FFF2-40B4-BE49-F238E27FC236}">
              <a16:creationId xmlns:a16="http://schemas.microsoft.com/office/drawing/2014/main" id="{C568E376-9202-482C-A315-48977AFFEDA7}"/>
            </a:ext>
          </a:extLst>
        </xdr:cNvPr>
        <xdr:cNvSpPr txBox="1"/>
      </xdr:nvSpPr>
      <xdr:spPr>
        <a:xfrm>
          <a:off x="11354444" y="1699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29227</xdr:rowOff>
    </xdr:from>
    <xdr:ext cx="405111" cy="259045"/>
    <xdr:sp macro="" textlink="">
      <xdr:nvSpPr>
        <xdr:cNvPr id="882" name="n_1mainValue【公民館】&#10;有形固定資産減価償却率">
          <a:extLst>
            <a:ext uri="{FF2B5EF4-FFF2-40B4-BE49-F238E27FC236}">
              <a16:creationId xmlns:a16="http://schemas.microsoft.com/office/drawing/2014/main" id="{E54E6A6F-70E7-418C-ADDA-1D0EE084E643}"/>
            </a:ext>
          </a:extLst>
        </xdr:cNvPr>
        <xdr:cNvSpPr txBox="1"/>
      </xdr:nvSpPr>
      <xdr:spPr>
        <a:xfrm>
          <a:off x="13742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31766</xdr:rowOff>
    </xdr:from>
    <xdr:ext cx="405111" cy="259045"/>
    <xdr:sp macro="" textlink="">
      <xdr:nvSpPr>
        <xdr:cNvPr id="883" name="n_2mainValue【公民館】&#10;有形固定資産減価償却率">
          <a:extLst>
            <a:ext uri="{FF2B5EF4-FFF2-40B4-BE49-F238E27FC236}">
              <a16:creationId xmlns:a16="http://schemas.microsoft.com/office/drawing/2014/main" id="{3B168A41-4050-408D-A7EF-28C3B6E4D13C}"/>
            </a:ext>
          </a:extLst>
        </xdr:cNvPr>
        <xdr:cNvSpPr txBox="1"/>
      </xdr:nvSpPr>
      <xdr:spPr>
        <a:xfrm>
          <a:off x="1296099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25416</xdr:rowOff>
    </xdr:from>
    <xdr:ext cx="405111" cy="259045"/>
    <xdr:sp macro="" textlink="">
      <xdr:nvSpPr>
        <xdr:cNvPr id="884" name="n_3mainValue【公民館】&#10;有形固定資産減価償却率">
          <a:extLst>
            <a:ext uri="{FF2B5EF4-FFF2-40B4-BE49-F238E27FC236}">
              <a16:creationId xmlns:a16="http://schemas.microsoft.com/office/drawing/2014/main" id="{ED295FAA-D446-44AF-A282-9ADE52BB5E8E}"/>
            </a:ext>
          </a:extLst>
        </xdr:cNvPr>
        <xdr:cNvSpPr txBox="1"/>
      </xdr:nvSpPr>
      <xdr:spPr>
        <a:xfrm>
          <a:off x="12167244" y="1769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10177</xdr:rowOff>
    </xdr:from>
    <xdr:ext cx="405111" cy="259045"/>
    <xdr:sp macro="" textlink="">
      <xdr:nvSpPr>
        <xdr:cNvPr id="885" name="n_4mainValue【公民館】&#10;有形固定資産減価償却率">
          <a:extLst>
            <a:ext uri="{FF2B5EF4-FFF2-40B4-BE49-F238E27FC236}">
              <a16:creationId xmlns:a16="http://schemas.microsoft.com/office/drawing/2014/main" id="{D3721950-2476-4049-BF61-5FBAFF25F168}"/>
            </a:ext>
          </a:extLst>
        </xdr:cNvPr>
        <xdr:cNvSpPr txBox="1"/>
      </xdr:nvSpPr>
      <xdr:spPr>
        <a:xfrm>
          <a:off x="11354444"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FC708988-C228-4AF8-BBFD-3D5FE70A7BA9}"/>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1C5D1838-94F4-4FE4-9F49-2253B02E0002}"/>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9999C6BA-922E-47C7-8AC5-552EB4096FFB}"/>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BA1A3A0A-742E-4C9C-AF41-F34FAA8613FC}"/>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6C019EF3-31B9-4DF5-B560-6BD24D88A975}"/>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CB703AF4-FE18-4F0C-81BC-D8F151AD65DD}"/>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FE7D72FB-6F29-4C5D-867F-7C0C3380DDE2}"/>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5A24B8E9-186D-4EDE-AF7B-32E0499C33E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C5C6BF78-FC00-421C-ADFE-08D8F000220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1AE0993-C227-40B1-B308-708CE32DB79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F63D259B-99CC-4001-8453-3DC9E56BBDA1}"/>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C742C8B6-A7BC-46CE-A856-39004BE8B35A}"/>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C309C956-79C9-4F3B-94DC-6C2F0B708B92}"/>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201BBC55-FB6B-4CA1-B81C-063B0E221B5D}"/>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52382620-5BA4-42C7-A1A3-04F307A883D0}"/>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A5E16BF0-561E-4EB7-B987-B02EE7E65377}"/>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23CD4586-2DE7-492F-8915-C0C15556674B}"/>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F8DAC3FD-E47D-452E-BB06-4E2B725CF777}"/>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803BA994-FFD9-45FF-954A-D967F9A22FED}"/>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90CE6E6B-9318-4F00-829B-F35F772E5E90}"/>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D1AA9C17-ECCC-4B71-BF68-8FD26F072180}"/>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907" name="直線コネクタ 906">
          <a:extLst>
            <a:ext uri="{FF2B5EF4-FFF2-40B4-BE49-F238E27FC236}">
              <a16:creationId xmlns:a16="http://schemas.microsoft.com/office/drawing/2014/main" id="{35CFC563-0899-4FC5-995F-939B35277B06}"/>
            </a:ext>
          </a:extLst>
        </xdr:cNvPr>
        <xdr:cNvCxnSpPr/>
      </xdr:nvCxnSpPr>
      <xdr:spPr>
        <a:xfrm flipV="1">
          <a:off x="19951064" y="16705580"/>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08" name="【公民館】&#10;一人当たり面積最小値テキスト">
          <a:extLst>
            <a:ext uri="{FF2B5EF4-FFF2-40B4-BE49-F238E27FC236}">
              <a16:creationId xmlns:a16="http://schemas.microsoft.com/office/drawing/2014/main" id="{FB1EC6E0-04CC-4D25-8625-9DF5EC0EA60E}"/>
            </a:ext>
          </a:extLst>
        </xdr:cNvPr>
        <xdr:cNvSpPr txBox="1"/>
      </xdr:nvSpPr>
      <xdr:spPr>
        <a:xfrm>
          <a:off x="19989800"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09" name="直線コネクタ 908">
          <a:extLst>
            <a:ext uri="{FF2B5EF4-FFF2-40B4-BE49-F238E27FC236}">
              <a16:creationId xmlns:a16="http://schemas.microsoft.com/office/drawing/2014/main" id="{4B7A9077-6690-4EC4-AB05-59E7BD0603F6}"/>
            </a:ext>
          </a:extLst>
        </xdr:cNvPr>
        <xdr:cNvCxnSpPr/>
      </xdr:nvCxnSpPr>
      <xdr:spPr>
        <a:xfrm>
          <a:off x="19881850" y="178567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910" name="【公民館】&#10;一人当たり面積最大値テキスト">
          <a:extLst>
            <a:ext uri="{FF2B5EF4-FFF2-40B4-BE49-F238E27FC236}">
              <a16:creationId xmlns:a16="http://schemas.microsoft.com/office/drawing/2014/main" id="{F8A8E409-C0A0-47A1-A3A0-797E633A660F}"/>
            </a:ext>
          </a:extLst>
        </xdr:cNvPr>
        <xdr:cNvSpPr txBox="1"/>
      </xdr:nvSpPr>
      <xdr:spPr>
        <a:xfrm>
          <a:off x="19989800" y="1649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911" name="直線コネクタ 910">
          <a:extLst>
            <a:ext uri="{FF2B5EF4-FFF2-40B4-BE49-F238E27FC236}">
              <a16:creationId xmlns:a16="http://schemas.microsoft.com/office/drawing/2014/main" id="{46F924C7-66C5-439C-A376-30E9E3E6EC71}"/>
            </a:ext>
          </a:extLst>
        </xdr:cNvPr>
        <xdr:cNvCxnSpPr/>
      </xdr:nvCxnSpPr>
      <xdr:spPr>
        <a:xfrm>
          <a:off x="19881850" y="1670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912" name="【公民館】&#10;一人当たり面積平均値テキスト">
          <a:extLst>
            <a:ext uri="{FF2B5EF4-FFF2-40B4-BE49-F238E27FC236}">
              <a16:creationId xmlns:a16="http://schemas.microsoft.com/office/drawing/2014/main" id="{06B13B0E-7C33-48C1-8D31-D3147BC1579B}"/>
            </a:ext>
          </a:extLst>
        </xdr:cNvPr>
        <xdr:cNvSpPr txBox="1"/>
      </xdr:nvSpPr>
      <xdr:spPr>
        <a:xfrm>
          <a:off x="19989800" y="17335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913" name="フローチャート: 判断 912">
          <a:extLst>
            <a:ext uri="{FF2B5EF4-FFF2-40B4-BE49-F238E27FC236}">
              <a16:creationId xmlns:a16="http://schemas.microsoft.com/office/drawing/2014/main" id="{40F87BFC-61EA-4DD1-979D-DB87E7640223}"/>
            </a:ext>
          </a:extLst>
        </xdr:cNvPr>
        <xdr:cNvSpPr/>
      </xdr:nvSpPr>
      <xdr:spPr>
        <a:xfrm>
          <a:off x="19900900" y="174843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914" name="フローチャート: 判断 913">
          <a:extLst>
            <a:ext uri="{FF2B5EF4-FFF2-40B4-BE49-F238E27FC236}">
              <a16:creationId xmlns:a16="http://schemas.microsoft.com/office/drawing/2014/main" id="{729D322A-3916-4374-865C-69F16E4725D1}"/>
            </a:ext>
          </a:extLst>
        </xdr:cNvPr>
        <xdr:cNvSpPr/>
      </xdr:nvSpPr>
      <xdr:spPr>
        <a:xfrm>
          <a:off x="19157950" y="17498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15" name="フローチャート: 判断 914">
          <a:extLst>
            <a:ext uri="{FF2B5EF4-FFF2-40B4-BE49-F238E27FC236}">
              <a16:creationId xmlns:a16="http://schemas.microsoft.com/office/drawing/2014/main" id="{84C3AF84-4E66-4964-BFB2-3B9BA28754C3}"/>
            </a:ext>
          </a:extLst>
        </xdr:cNvPr>
        <xdr:cNvSpPr/>
      </xdr:nvSpPr>
      <xdr:spPr>
        <a:xfrm>
          <a:off x="18345150" y="17486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916" name="フローチャート: 判断 915">
          <a:extLst>
            <a:ext uri="{FF2B5EF4-FFF2-40B4-BE49-F238E27FC236}">
              <a16:creationId xmlns:a16="http://schemas.microsoft.com/office/drawing/2014/main" id="{343429CC-EFA3-44DC-8595-08A0C53120C2}"/>
            </a:ext>
          </a:extLst>
        </xdr:cNvPr>
        <xdr:cNvSpPr/>
      </xdr:nvSpPr>
      <xdr:spPr>
        <a:xfrm>
          <a:off x="17551400" y="17488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17" name="フローチャート: 判断 916">
          <a:extLst>
            <a:ext uri="{FF2B5EF4-FFF2-40B4-BE49-F238E27FC236}">
              <a16:creationId xmlns:a16="http://schemas.microsoft.com/office/drawing/2014/main" id="{55B43BAC-04E7-4FCB-B571-9BC070D7B5D4}"/>
            </a:ext>
          </a:extLst>
        </xdr:cNvPr>
        <xdr:cNvSpPr/>
      </xdr:nvSpPr>
      <xdr:spPr>
        <a:xfrm>
          <a:off x="16757650" y="17450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659E40F6-2F49-4128-A0DB-90CFDF41207F}"/>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3612436E-015D-482A-96B7-058E96AE48F4}"/>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C3C35744-A352-48A4-9A6D-6AE79670B486}"/>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A41A50B0-DBF9-443E-8438-1CE0950B670F}"/>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D0B1CFA-1C2E-4D49-B74A-BF646C1385E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923" name="楕円 922">
          <a:extLst>
            <a:ext uri="{FF2B5EF4-FFF2-40B4-BE49-F238E27FC236}">
              <a16:creationId xmlns:a16="http://schemas.microsoft.com/office/drawing/2014/main" id="{70E5456A-12AC-433A-9D6F-9862BC0C45CC}"/>
            </a:ext>
          </a:extLst>
        </xdr:cNvPr>
        <xdr:cNvSpPr/>
      </xdr:nvSpPr>
      <xdr:spPr>
        <a:xfrm>
          <a:off x="19900900" y="176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107205</xdr:rowOff>
    </xdr:from>
    <xdr:ext cx="469744" cy="259045"/>
    <xdr:sp macro="" textlink="">
      <xdr:nvSpPr>
        <xdr:cNvPr id="924" name="【公民館】&#10;一人当たり面積該当値テキスト">
          <a:extLst>
            <a:ext uri="{FF2B5EF4-FFF2-40B4-BE49-F238E27FC236}">
              <a16:creationId xmlns:a16="http://schemas.microsoft.com/office/drawing/2014/main" id="{0265CFF9-22C9-42C8-A8DB-00B6EDBE6C41}"/>
            </a:ext>
          </a:extLst>
        </xdr:cNvPr>
        <xdr:cNvSpPr txBox="1"/>
      </xdr:nvSpPr>
      <xdr:spPr>
        <a:xfrm>
          <a:off x="19989800" y="176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20828</xdr:rowOff>
    </xdr:from>
    <xdr:to>
      <xdr:col>112</xdr:col>
      <xdr:colOff>38100</xdr:colOff>
      <xdr:row>107</xdr:row>
      <xdr:rowOff>122428</xdr:rowOff>
    </xdr:to>
    <xdr:sp macro="" textlink="">
      <xdr:nvSpPr>
        <xdr:cNvPr id="925" name="楕円 924">
          <a:extLst>
            <a:ext uri="{FF2B5EF4-FFF2-40B4-BE49-F238E27FC236}">
              <a16:creationId xmlns:a16="http://schemas.microsoft.com/office/drawing/2014/main" id="{8AE9E27A-76A6-4E65-A6A9-097448B43FE8}"/>
            </a:ext>
          </a:extLst>
        </xdr:cNvPr>
        <xdr:cNvSpPr/>
      </xdr:nvSpPr>
      <xdr:spPr>
        <a:xfrm>
          <a:off x="19157950" y="176865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71628</xdr:rowOff>
    </xdr:from>
    <xdr:to>
      <xdr:col>116</xdr:col>
      <xdr:colOff>63500</xdr:colOff>
      <xdr:row>107</xdr:row>
      <xdr:rowOff>71628</xdr:rowOff>
    </xdr:to>
    <xdr:cxnSp macro="">
      <xdr:nvCxnSpPr>
        <xdr:cNvPr id="926" name="直線コネクタ 925">
          <a:extLst>
            <a:ext uri="{FF2B5EF4-FFF2-40B4-BE49-F238E27FC236}">
              <a16:creationId xmlns:a16="http://schemas.microsoft.com/office/drawing/2014/main" id="{FEC57ADE-1274-46E7-BF92-71DB0449E911}"/>
            </a:ext>
          </a:extLst>
        </xdr:cNvPr>
        <xdr:cNvCxnSpPr/>
      </xdr:nvCxnSpPr>
      <xdr:spPr>
        <a:xfrm>
          <a:off x="19202400" y="177373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27" name="楕円 926">
          <a:extLst>
            <a:ext uri="{FF2B5EF4-FFF2-40B4-BE49-F238E27FC236}">
              <a16:creationId xmlns:a16="http://schemas.microsoft.com/office/drawing/2014/main" id="{B8844D6A-D138-47AA-98EA-3C15032C5DD3}"/>
            </a:ext>
          </a:extLst>
        </xdr:cNvPr>
        <xdr:cNvSpPr/>
      </xdr:nvSpPr>
      <xdr:spPr>
        <a:xfrm>
          <a:off x="18345150" y="176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71628</xdr:rowOff>
    </xdr:from>
    <xdr:to>
      <xdr:col>111</xdr:col>
      <xdr:colOff>177800</xdr:colOff>
      <xdr:row>107</xdr:row>
      <xdr:rowOff>73913</xdr:rowOff>
    </xdr:to>
    <xdr:cxnSp macro="">
      <xdr:nvCxnSpPr>
        <xdr:cNvPr id="928" name="直線コネクタ 927">
          <a:extLst>
            <a:ext uri="{FF2B5EF4-FFF2-40B4-BE49-F238E27FC236}">
              <a16:creationId xmlns:a16="http://schemas.microsoft.com/office/drawing/2014/main" id="{A068F4B5-9A2C-4B3A-A923-ABDD46BB7BE0}"/>
            </a:ext>
          </a:extLst>
        </xdr:cNvPr>
        <xdr:cNvCxnSpPr/>
      </xdr:nvCxnSpPr>
      <xdr:spPr>
        <a:xfrm flipV="1">
          <a:off x="18395950" y="17737328"/>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27687</xdr:rowOff>
    </xdr:from>
    <xdr:to>
      <xdr:col>102</xdr:col>
      <xdr:colOff>165100</xdr:colOff>
      <xdr:row>107</xdr:row>
      <xdr:rowOff>129287</xdr:rowOff>
    </xdr:to>
    <xdr:sp macro="" textlink="">
      <xdr:nvSpPr>
        <xdr:cNvPr id="929" name="楕円 928">
          <a:extLst>
            <a:ext uri="{FF2B5EF4-FFF2-40B4-BE49-F238E27FC236}">
              <a16:creationId xmlns:a16="http://schemas.microsoft.com/office/drawing/2014/main" id="{D7280680-3A40-4AB4-872B-FACF8FFFBAD8}"/>
            </a:ext>
          </a:extLst>
        </xdr:cNvPr>
        <xdr:cNvSpPr/>
      </xdr:nvSpPr>
      <xdr:spPr>
        <a:xfrm>
          <a:off x="17551400" y="176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78487</xdr:rowOff>
    </xdr:to>
    <xdr:cxnSp macro="">
      <xdr:nvCxnSpPr>
        <xdr:cNvPr id="930" name="直線コネクタ 929">
          <a:extLst>
            <a:ext uri="{FF2B5EF4-FFF2-40B4-BE49-F238E27FC236}">
              <a16:creationId xmlns:a16="http://schemas.microsoft.com/office/drawing/2014/main" id="{0DFEF5E7-7069-4208-813B-5EDB334133F6}"/>
            </a:ext>
          </a:extLst>
        </xdr:cNvPr>
        <xdr:cNvCxnSpPr/>
      </xdr:nvCxnSpPr>
      <xdr:spPr>
        <a:xfrm flipV="1">
          <a:off x="17602200" y="17739613"/>
          <a:ext cx="7937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29972</xdr:rowOff>
    </xdr:from>
    <xdr:to>
      <xdr:col>98</xdr:col>
      <xdr:colOff>38100</xdr:colOff>
      <xdr:row>107</xdr:row>
      <xdr:rowOff>131572</xdr:rowOff>
    </xdr:to>
    <xdr:sp macro="" textlink="">
      <xdr:nvSpPr>
        <xdr:cNvPr id="931" name="楕円 930">
          <a:extLst>
            <a:ext uri="{FF2B5EF4-FFF2-40B4-BE49-F238E27FC236}">
              <a16:creationId xmlns:a16="http://schemas.microsoft.com/office/drawing/2014/main" id="{78BB3F5E-F932-44BA-B446-79CB67EEDA53}"/>
            </a:ext>
          </a:extLst>
        </xdr:cNvPr>
        <xdr:cNvSpPr/>
      </xdr:nvSpPr>
      <xdr:spPr>
        <a:xfrm>
          <a:off x="16757650" y="17695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78487</xdr:rowOff>
    </xdr:from>
    <xdr:to>
      <xdr:col>102</xdr:col>
      <xdr:colOff>114300</xdr:colOff>
      <xdr:row>107</xdr:row>
      <xdr:rowOff>80772</xdr:rowOff>
    </xdr:to>
    <xdr:cxnSp macro="">
      <xdr:nvCxnSpPr>
        <xdr:cNvPr id="932" name="直線コネクタ 931">
          <a:extLst>
            <a:ext uri="{FF2B5EF4-FFF2-40B4-BE49-F238E27FC236}">
              <a16:creationId xmlns:a16="http://schemas.microsoft.com/office/drawing/2014/main" id="{1F4E2D7D-438C-4943-985E-E3ED2884787D}"/>
            </a:ext>
          </a:extLst>
        </xdr:cNvPr>
        <xdr:cNvCxnSpPr/>
      </xdr:nvCxnSpPr>
      <xdr:spPr>
        <a:xfrm flipV="1">
          <a:off x="16802100" y="17744187"/>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933" name="n_1aveValue【公民館】&#10;一人当たり面積">
          <a:extLst>
            <a:ext uri="{FF2B5EF4-FFF2-40B4-BE49-F238E27FC236}">
              <a16:creationId xmlns:a16="http://schemas.microsoft.com/office/drawing/2014/main" id="{E2F28196-F9FB-4BCE-B2CC-B283A9EFD3B4}"/>
            </a:ext>
          </a:extLst>
        </xdr:cNvPr>
        <xdr:cNvSpPr txBox="1"/>
      </xdr:nvSpPr>
      <xdr:spPr>
        <a:xfrm>
          <a:off x="18980227" y="172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34" name="n_2aveValue【公民館】&#10;一人当たり面積">
          <a:extLst>
            <a:ext uri="{FF2B5EF4-FFF2-40B4-BE49-F238E27FC236}">
              <a16:creationId xmlns:a16="http://schemas.microsoft.com/office/drawing/2014/main" id="{29298B1F-4466-4612-BDD6-42748EBB6413}"/>
            </a:ext>
          </a:extLst>
        </xdr:cNvPr>
        <xdr:cNvSpPr txBox="1"/>
      </xdr:nvSpPr>
      <xdr:spPr>
        <a:xfrm>
          <a:off x="18180127"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935" name="n_3aveValue【公民館】&#10;一人当たり面積">
          <a:extLst>
            <a:ext uri="{FF2B5EF4-FFF2-40B4-BE49-F238E27FC236}">
              <a16:creationId xmlns:a16="http://schemas.microsoft.com/office/drawing/2014/main" id="{F5226556-8460-471C-B593-690D6C82FF25}"/>
            </a:ext>
          </a:extLst>
        </xdr:cNvPr>
        <xdr:cNvSpPr txBox="1"/>
      </xdr:nvSpPr>
      <xdr:spPr>
        <a:xfrm>
          <a:off x="17386377" y="1727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936" name="n_4aveValue【公民館】&#10;一人当たり面積">
          <a:extLst>
            <a:ext uri="{FF2B5EF4-FFF2-40B4-BE49-F238E27FC236}">
              <a16:creationId xmlns:a16="http://schemas.microsoft.com/office/drawing/2014/main" id="{9BE0113D-5EBE-46DC-89CA-A53FA16CB8D8}"/>
            </a:ext>
          </a:extLst>
        </xdr:cNvPr>
        <xdr:cNvSpPr txBox="1"/>
      </xdr:nvSpPr>
      <xdr:spPr>
        <a:xfrm>
          <a:off x="16592627" y="1723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113555</xdr:rowOff>
    </xdr:from>
    <xdr:ext cx="469744" cy="259045"/>
    <xdr:sp macro="" textlink="">
      <xdr:nvSpPr>
        <xdr:cNvPr id="937" name="n_1mainValue【公民館】&#10;一人当たり面積">
          <a:extLst>
            <a:ext uri="{FF2B5EF4-FFF2-40B4-BE49-F238E27FC236}">
              <a16:creationId xmlns:a16="http://schemas.microsoft.com/office/drawing/2014/main" id="{C41FA3E4-025D-46A3-8F47-AFAC7F897133}"/>
            </a:ext>
          </a:extLst>
        </xdr:cNvPr>
        <xdr:cNvSpPr txBox="1"/>
      </xdr:nvSpPr>
      <xdr:spPr>
        <a:xfrm>
          <a:off x="18980227" y="1777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938" name="n_2mainValue【公民館】&#10;一人当たり面積">
          <a:extLst>
            <a:ext uri="{FF2B5EF4-FFF2-40B4-BE49-F238E27FC236}">
              <a16:creationId xmlns:a16="http://schemas.microsoft.com/office/drawing/2014/main" id="{1DB519EA-F4C7-4C9F-A0AD-3117B2FE5D9F}"/>
            </a:ext>
          </a:extLst>
        </xdr:cNvPr>
        <xdr:cNvSpPr txBox="1"/>
      </xdr:nvSpPr>
      <xdr:spPr>
        <a:xfrm>
          <a:off x="18180127" y="177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120414</xdr:rowOff>
    </xdr:from>
    <xdr:ext cx="469744" cy="259045"/>
    <xdr:sp macro="" textlink="">
      <xdr:nvSpPr>
        <xdr:cNvPr id="939" name="n_3mainValue【公民館】&#10;一人当たり面積">
          <a:extLst>
            <a:ext uri="{FF2B5EF4-FFF2-40B4-BE49-F238E27FC236}">
              <a16:creationId xmlns:a16="http://schemas.microsoft.com/office/drawing/2014/main" id="{D93E2910-60E8-49A6-948C-8972A7818D16}"/>
            </a:ext>
          </a:extLst>
        </xdr:cNvPr>
        <xdr:cNvSpPr txBox="1"/>
      </xdr:nvSpPr>
      <xdr:spPr>
        <a:xfrm>
          <a:off x="17386377" y="177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122699</xdr:rowOff>
    </xdr:from>
    <xdr:ext cx="469744" cy="259045"/>
    <xdr:sp macro="" textlink="">
      <xdr:nvSpPr>
        <xdr:cNvPr id="940" name="n_4mainValue【公民館】&#10;一人当たり面積">
          <a:extLst>
            <a:ext uri="{FF2B5EF4-FFF2-40B4-BE49-F238E27FC236}">
              <a16:creationId xmlns:a16="http://schemas.microsoft.com/office/drawing/2014/main" id="{B0AAB2AD-6E8C-45E1-9572-E725221EAE98}"/>
            </a:ext>
          </a:extLst>
        </xdr:cNvPr>
        <xdr:cNvSpPr txBox="1"/>
      </xdr:nvSpPr>
      <xdr:spPr>
        <a:xfrm>
          <a:off x="16592627" y="177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B64FD13D-EC1B-4B8E-8202-7C8A3CA65094}"/>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78FD4FC3-CB6B-497B-9FA4-5220CBB258A0}"/>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3831A65F-FCA2-46CE-A330-845FA8EA68C5}"/>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類似団体と比較して、有形固定資産減価償却率が特に高くなっている施設は、「幼稚園」・「児童館」・「公民館」です。また、特に低くなっている施設は、「学校施設」・「港湾・漁港」です。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については、すべての園において、昭和４７～５０年に建築されており、築５０年程度となっています。「多度津町立幼稚園・小学校の適正規模・適正配置に係る基本方針（平成３０年７月）」において、子どもの数の減少と施設設備の老朽化等の観点から４園（３園：</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７現在）を１園に統合する方針となっており、住民のコンセンサスを得て、町の財政状況等も鑑みながら実施に向けて検討していく必要があります。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また、公民館については、減価償却率が</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％と非常に高い水準となっており、個別施設計画に基づき長寿命化を図る施設と利用状況を鑑みながら適正な施設規模となるよう更新を図る施設と状況に応じた対応が必要となっています。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を除く、すべての施設で、一人当たりの数値は類似団体平均を下回っており、その規模について、大きくならないよう適正な投資規模を検討しながら更新や整備を検討していく必要があ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A1489C-0C06-4435-AB90-94EFFC8FBF09}"/>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8F5FF8-F169-4770-A7E3-7F95A14DB52B}"/>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7423F7-A606-4949-8FAF-E3E7468CFB24}"/>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3183C6-5CF1-4833-869C-86BE46A2112E}"/>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735146-0C2C-4626-AFC6-286648A870DB}"/>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337517-2C66-487E-865F-EA463639BCAD}"/>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8C29E2-1D0F-4856-BA56-8D86EDA7F894}"/>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D4BA31-05E2-4A21-89BB-011770A67B03}"/>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0B6455-C7A6-4D4C-A695-75F80A5B337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B4EA54-1F39-400B-AEA8-2E84467257BD}"/>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230FEF-34B8-441A-A15C-70198B7C314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07AFE9-81CC-454B-A001-30A9206E5868}"/>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0D9313-E049-4955-8B7C-C73BAD168C51}"/>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2AB906-2D7B-4F4D-B567-E70C585C2A8F}"/>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BB4229-3BAA-4383-80FB-82EDD91961F6}"/>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027D6D4-B3B7-408A-BA40-4A5AEF591503}"/>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976216-FD06-4AC1-8BA7-4E5F90FAD5EC}"/>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649B9B-C003-4229-BAAE-D13916BB9E4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97FCD5-C840-4F96-914B-BF2955551DAE}"/>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E756D1-A4F5-4127-A3D2-797C5B0E9529}"/>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50D649-FDE8-45E8-B2EE-37BEDB535255}"/>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8DC3D8-E986-4531-8ED3-49AC05B51D32}"/>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29DA78-3822-4C30-9F6F-D6E24EAE534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ABDF20-E5A1-45EE-BB16-099118762297}"/>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7A124F-B897-4242-874A-956401C5F121}"/>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B2CC0E-8E66-42FD-85F1-508773F9E7BD}"/>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9E4BA0-C92A-4C24-999B-ABF872BDD892}"/>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EACEB1-20A3-4F20-827C-5FADE1DC110F}"/>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F84E0E-E956-43FD-979E-969149163806}"/>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E6A294-A9AA-43F9-A986-B47C676EC869}"/>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2AA13E-A42E-4766-9F2A-FA4230A63546}"/>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45A13F-0106-453F-AEBE-C5E0E192990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5FAF0A-83A7-43E3-A764-5522C839BB37}"/>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2BE83E-16A4-4E65-ACFC-D6BB6F50F201}"/>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A30506-C8B6-4B33-AAE0-34497B917633}"/>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C6E766-9AD6-4693-80A8-922B564E703C}"/>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F220E2-2318-491C-BC84-AB66A5E14AC8}"/>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8815C3-7A23-499F-8637-768826A4D811}"/>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966B4A-66BD-411F-994F-D0D1597411F1}"/>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DBB2CC-D8F7-441B-9924-0F9865FA8ABA}"/>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48BE1B-C5B8-4061-ABC9-4FF98D765317}"/>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92581E-8B37-4AF3-BEA6-385B305D2CD4}"/>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A499B44-65A4-42B7-9375-5FEABF45FB4B}"/>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BF8F517-7A01-4393-BE72-2ADA494CF281}"/>
            </a:ext>
          </a:extLst>
        </xdr:cNvPr>
        <xdr:cNvSpPr txBox="1"/>
      </xdr:nvSpPr>
      <xdr:spPr>
        <a:xfrm>
          <a:off x="3398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7BFA2C3-D6E0-4ED8-A1A9-626C1D5E37F7}"/>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E74353B-8955-4718-8D85-39995828FBCD}"/>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5CC70F3-735B-481D-85B6-A70742053564}"/>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DB81142-6B7B-4C38-B8FC-0E25A939C0DB}"/>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7A0DB47-8BF1-4A69-B847-9C7401DE1C84}"/>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87DE12B-622C-4C3C-9FBC-76C69AEF7763}"/>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6A09436-819C-4EE5-ADBA-A5B91682CC0D}"/>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271BEA-55A2-4309-A452-3FDCBF8248CB}"/>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75DC86EC-CDBF-4EF6-B616-0DD97C3976AA}"/>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1F991E45-4A07-4DD3-8067-6BDF4A4ABADD}"/>
            </a:ext>
          </a:extLst>
        </xdr:cNvPr>
        <xdr:cNvCxnSpPr/>
      </xdr:nvCxnSpPr>
      <xdr:spPr>
        <a:xfrm flipV="1">
          <a:off x="4177665" y="5492496"/>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C238A738-BBDB-45EB-A059-403D883C48FC}"/>
            </a:ext>
          </a:extLst>
        </xdr:cNvPr>
        <xdr:cNvSpPr txBox="1"/>
      </xdr:nvSpPr>
      <xdr:spPr>
        <a:xfrm>
          <a:off x="4216400" y="700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B1F8A36C-F4E5-415C-B809-08382FAB061A}"/>
            </a:ext>
          </a:extLst>
        </xdr:cNvPr>
        <xdr:cNvCxnSpPr/>
      </xdr:nvCxnSpPr>
      <xdr:spPr>
        <a:xfrm>
          <a:off x="4108450" y="6996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AA5E6A97-63EF-4E36-A436-9DCE87EE5A8D}"/>
            </a:ext>
          </a:extLst>
        </xdr:cNvPr>
        <xdr:cNvSpPr txBox="1"/>
      </xdr:nvSpPr>
      <xdr:spPr>
        <a:xfrm>
          <a:off x="4216400" y="528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1392D20A-8C46-4B0E-9C26-352AA1FACF68}"/>
            </a:ext>
          </a:extLst>
        </xdr:cNvPr>
        <xdr:cNvCxnSpPr/>
      </xdr:nvCxnSpPr>
      <xdr:spPr>
        <a:xfrm>
          <a:off x="4108450" y="5492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0616DB61-C371-4C05-835B-2D09EF1CE4B3}"/>
            </a:ext>
          </a:extLst>
        </xdr:cNvPr>
        <xdr:cNvSpPr txBox="1"/>
      </xdr:nvSpPr>
      <xdr:spPr>
        <a:xfrm>
          <a:off x="4216400" y="621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F492219C-3A11-4EC5-A78C-45D66C3AC256}"/>
            </a:ext>
          </a:extLst>
        </xdr:cNvPr>
        <xdr:cNvSpPr/>
      </xdr:nvSpPr>
      <xdr:spPr>
        <a:xfrm>
          <a:off x="4127500" y="635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70F8D71B-EA4C-4BF2-95A4-BF6958CA0474}"/>
            </a:ext>
          </a:extLst>
        </xdr:cNvPr>
        <xdr:cNvSpPr/>
      </xdr:nvSpPr>
      <xdr:spPr>
        <a:xfrm>
          <a:off x="3384550" y="63312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E3ADE997-B656-4E8B-9FBA-5FFF220E9910}"/>
            </a:ext>
          </a:extLst>
        </xdr:cNvPr>
        <xdr:cNvSpPr/>
      </xdr:nvSpPr>
      <xdr:spPr>
        <a:xfrm>
          <a:off x="257175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DFF32507-4DAF-4DA9-BDF2-A3532C81341F}"/>
            </a:ext>
          </a:extLst>
        </xdr:cNvPr>
        <xdr:cNvSpPr/>
      </xdr:nvSpPr>
      <xdr:spPr>
        <a:xfrm>
          <a:off x="17780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EED30968-EFD1-481D-AABA-85E9C361B492}"/>
            </a:ext>
          </a:extLst>
        </xdr:cNvPr>
        <xdr:cNvSpPr/>
      </xdr:nvSpPr>
      <xdr:spPr>
        <a:xfrm>
          <a:off x="984250" y="62209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3168117-BCC9-4539-B336-3B106A4EC119}"/>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581CAC2-CA7C-45FE-BA09-B7E41E0398F8}"/>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8952B4-19CA-4ED4-B589-8F9E4A2C7DD6}"/>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56447C-B931-48F1-8C1D-25DAC5CAEA9F}"/>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01A3499-9771-4CC9-9B27-A19AD2995CD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119126</xdr:rowOff>
    </xdr:from>
    <xdr:to>
      <xdr:col>24</xdr:col>
      <xdr:colOff>114300</xdr:colOff>
      <xdr:row>40</xdr:row>
      <xdr:rowOff>49276</xdr:rowOff>
    </xdr:to>
    <xdr:sp macro="" textlink="">
      <xdr:nvSpPr>
        <xdr:cNvPr id="71" name="楕円 70">
          <a:extLst>
            <a:ext uri="{FF2B5EF4-FFF2-40B4-BE49-F238E27FC236}">
              <a16:creationId xmlns:a16="http://schemas.microsoft.com/office/drawing/2014/main" id="{12632B55-150D-4525-A7C7-EE34B87E9B81}"/>
            </a:ext>
          </a:extLst>
        </xdr:cNvPr>
        <xdr:cNvSpPr/>
      </xdr:nvSpPr>
      <xdr:spPr>
        <a:xfrm>
          <a:off x="4127500" y="6558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97553</xdr:rowOff>
    </xdr:from>
    <xdr:ext cx="405111" cy="259045"/>
    <xdr:sp macro="" textlink="">
      <xdr:nvSpPr>
        <xdr:cNvPr id="72" name="【図書館】&#10;有形固定資産減価償却率該当値テキスト">
          <a:extLst>
            <a:ext uri="{FF2B5EF4-FFF2-40B4-BE49-F238E27FC236}">
              <a16:creationId xmlns:a16="http://schemas.microsoft.com/office/drawing/2014/main" id="{97C7AA97-091C-4A5D-B528-1A776A30DABD}"/>
            </a:ext>
          </a:extLst>
        </xdr:cNvPr>
        <xdr:cNvSpPr txBox="1"/>
      </xdr:nvSpPr>
      <xdr:spPr>
        <a:xfrm>
          <a:off x="4216400" y="65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32258</xdr:rowOff>
    </xdr:from>
    <xdr:to>
      <xdr:col>20</xdr:col>
      <xdr:colOff>38100</xdr:colOff>
      <xdr:row>41</xdr:row>
      <xdr:rowOff>133858</xdr:rowOff>
    </xdr:to>
    <xdr:sp macro="" textlink="">
      <xdr:nvSpPr>
        <xdr:cNvPr id="73" name="楕円 72">
          <a:extLst>
            <a:ext uri="{FF2B5EF4-FFF2-40B4-BE49-F238E27FC236}">
              <a16:creationId xmlns:a16="http://schemas.microsoft.com/office/drawing/2014/main" id="{510DA426-7A51-4DC7-848E-34213AEB270C}"/>
            </a:ext>
          </a:extLst>
        </xdr:cNvPr>
        <xdr:cNvSpPr/>
      </xdr:nvSpPr>
      <xdr:spPr>
        <a:xfrm>
          <a:off x="3384550" y="68013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169926</xdr:rowOff>
    </xdr:from>
    <xdr:to>
      <xdr:col>24</xdr:col>
      <xdr:colOff>63500</xdr:colOff>
      <xdr:row>41</xdr:row>
      <xdr:rowOff>83058</xdr:rowOff>
    </xdr:to>
    <xdr:cxnSp macro="">
      <xdr:nvCxnSpPr>
        <xdr:cNvPr id="74" name="直線コネクタ 73">
          <a:extLst>
            <a:ext uri="{FF2B5EF4-FFF2-40B4-BE49-F238E27FC236}">
              <a16:creationId xmlns:a16="http://schemas.microsoft.com/office/drawing/2014/main" id="{5DBAB5F3-AB7F-4967-81EC-C8797CC165BC}"/>
            </a:ext>
          </a:extLst>
        </xdr:cNvPr>
        <xdr:cNvCxnSpPr/>
      </xdr:nvCxnSpPr>
      <xdr:spPr>
        <a:xfrm flipV="1">
          <a:off x="3429000" y="6602476"/>
          <a:ext cx="749300" cy="2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153416</xdr:rowOff>
    </xdr:from>
    <xdr:to>
      <xdr:col>15</xdr:col>
      <xdr:colOff>101600</xdr:colOff>
      <xdr:row>41</xdr:row>
      <xdr:rowOff>83566</xdr:rowOff>
    </xdr:to>
    <xdr:sp macro="" textlink="">
      <xdr:nvSpPr>
        <xdr:cNvPr id="75" name="楕円 74">
          <a:extLst>
            <a:ext uri="{FF2B5EF4-FFF2-40B4-BE49-F238E27FC236}">
              <a16:creationId xmlns:a16="http://schemas.microsoft.com/office/drawing/2014/main" id="{F2B49140-937D-4C02-9546-36FBD4D5B4A1}"/>
            </a:ext>
          </a:extLst>
        </xdr:cNvPr>
        <xdr:cNvSpPr/>
      </xdr:nvSpPr>
      <xdr:spPr>
        <a:xfrm>
          <a:off x="2571750" y="6757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32766</xdr:rowOff>
    </xdr:from>
    <xdr:to>
      <xdr:col>19</xdr:col>
      <xdr:colOff>177800</xdr:colOff>
      <xdr:row>41</xdr:row>
      <xdr:rowOff>83058</xdr:rowOff>
    </xdr:to>
    <xdr:cxnSp macro="">
      <xdr:nvCxnSpPr>
        <xdr:cNvPr id="76" name="直線コネクタ 75">
          <a:extLst>
            <a:ext uri="{FF2B5EF4-FFF2-40B4-BE49-F238E27FC236}">
              <a16:creationId xmlns:a16="http://schemas.microsoft.com/office/drawing/2014/main" id="{51DCCBB2-DFE3-4C1B-811B-D6B5AD9681BD}"/>
            </a:ext>
          </a:extLst>
        </xdr:cNvPr>
        <xdr:cNvCxnSpPr/>
      </xdr:nvCxnSpPr>
      <xdr:spPr>
        <a:xfrm>
          <a:off x="2622550" y="6801866"/>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146558</xdr:rowOff>
    </xdr:from>
    <xdr:to>
      <xdr:col>10</xdr:col>
      <xdr:colOff>165100</xdr:colOff>
      <xdr:row>41</xdr:row>
      <xdr:rowOff>76708</xdr:rowOff>
    </xdr:to>
    <xdr:sp macro="" textlink="">
      <xdr:nvSpPr>
        <xdr:cNvPr id="77" name="楕円 76">
          <a:extLst>
            <a:ext uri="{FF2B5EF4-FFF2-40B4-BE49-F238E27FC236}">
              <a16:creationId xmlns:a16="http://schemas.microsoft.com/office/drawing/2014/main" id="{186B5FDB-2D83-4971-80AF-9C5C956FF639}"/>
            </a:ext>
          </a:extLst>
        </xdr:cNvPr>
        <xdr:cNvSpPr/>
      </xdr:nvSpPr>
      <xdr:spPr>
        <a:xfrm>
          <a:off x="1778000" y="6750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25908</xdr:rowOff>
    </xdr:from>
    <xdr:to>
      <xdr:col>15</xdr:col>
      <xdr:colOff>50800</xdr:colOff>
      <xdr:row>41</xdr:row>
      <xdr:rowOff>32766</xdr:rowOff>
    </xdr:to>
    <xdr:cxnSp macro="">
      <xdr:nvCxnSpPr>
        <xdr:cNvPr id="78" name="直線コネクタ 77">
          <a:extLst>
            <a:ext uri="{FF2B5EF4-FFF2-40B4-BE49-F238E27FC236}">
              <a16:creationId xmlns:a16="http://schemas.microsoft.com/office/drawing/2014/main" id="{0FBF2308-17FB-4FF3-BCE8-C4BB6715ADFC}"/>
            </a:ext>
          </a:extLst>
        </xdr:cNvPr>
        <xdr:cNvCxnSpPr/>
      </xdr:nvCxnSpPr>
      <xdr:spPr>
        <a:xfrm>
          <a:off x="1828800" y="6795008"/>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162560</xdr:rowOff>
    </xdr:from>
    <xdr:to>
      <xdr:col>6</xdr:col>
      <xdr:colOff>38100</xdr:colOff>
      <xdr:row>41</xdr:row>
      <xdr:rowOff>92710</xdr:rowOff>
    </xdr:to>
    <xdr:sp macro="" textlink="">
      <xdr:nvSpPr>
        <xdr:cNvPr id="79" name="楕円 78">
          <a:extLst>
            <a:ext uri="{FF2B5EF4-FFF2-40B4-BE49-F238E27FC236}">
              <a16:creationId xmlns:a16="http://schemas.microsoft.com/office/drawing/2014/main" id="{5EEF0DBD-458C-4F61-A5C6-FFE76D7AE0C5}"/>
            </a:ext>
          </a:extLst>
        </xdr:cNvPr>
        <xdr:cNvSpPr/>
      </xdr:nvSpPr>
      <xdr:spPr>
        <a:xfrm>
          <a:off x="984250" y="6766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25908</xdr:rowOff>
    </xdr:from>
    <xdr:to>
      <xdr:col>10</xdr:col>
      <xdr:colOff>114300</xdr:colOff>
      <xdr:row>41</xdr:row>
      <xdr:rowOff>41910</xdr:rowOff>
    </xdr:to>
    <xdr:cxnSp macro="">
      <xdr:nvCxnSpPr>
        <xdr:cNvPr id="80" name="直線コネクタ 79">
          <a:extLst>
            <a:ext uri="{FF2B5EF4-FFF2-40B4-BE49-F238E27FC236}">
              <a16:creationId xmlns:a16="http://schemas.microsoft.com/office/drawing/2014/main" id="{74E65FF0-D254-4282-85C1-0AB343F73598}"/>
            </a:ext>
          </a:extLst>
        </xdr:cNvPr>
        <xdr:cNvCxnSpPr/>
      </xdr:nvCxnSpPr>
      <xdr:spPr>
        <a:xfrm flipV="1">
          <a:off x="1028700" y="6795008"/>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FE344748-8018-4C88-A2A7-0E05B92C438A}"/>
            </a:ext>
          </a:extLst>
        </xdr:cNvPr>
        <xdr:cNvSpPr txBox="1"/>
      </xdr:nvSpPr>
      <xdr:spPr>
        <a:xfrm>
          <a:off x="3239144" y="611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F0BB5FA1-433D-44BA-A861-16A6C811AFFE}"/>
            </a:ext>
          </a:extLst>
        </xdr:cNvPr>
        <xdr:cNvSpPr txBox="1"/>
      </xdr:nvSpPr>
      <xdr:spPr>
        <a:xfrm>
          <a:off x="2439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D72B49C3-5B3D-4F07-B390-7336484BEF7C}"/>
            </a:ext>
          </a:extLst>
        </xdr:cNvPr>
        <xdr:cNvSpPr txBox="1"/>
      </xdr:nvSpPr>
      <xdr:spPr>
        <a:xfrm>
          <a:off x="1645294"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A173410A-EB80-4CAA-BB75-CED0D6409042}"/>
            </a:ext>
          </a:extLst>
        </xdr:cNvPr>
        <xdr:cNvSpPr txBox="1"/>
      </xdr:nvSpPr>
      <xdr:spPr>
        <a:xfrm>
          <a:off x="8515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124985</xdr:rowOff>
    </xdr:from>
    <xdr:ext cx="405111" cy="259045"/>
    <xdr:sp macro="" textlink="">
      <xdr:nvSpPr>
        <xdr:cNvPr id="85" name="n_1mainValue【図書館】&#10;有形固定資産減価償却率">
          <a:extLst>
            <a:ext uri="{FF2B5EF4-FFF2-40B4-BE49-F238E27FC236}">
              <a16:creationId xmlns:a16="http://schemas.microsoft.com/office/drawing/2014/main" id="{14CFD9DB-0CB9-4B03-86D5-54DEBA2571C2}"/>
            </a:ext>
          </a:extLst>
        </xdr:cNvPr>
        <xdr:cNvSpPr txBox="1"/>
      </xdr:nvSpPr>
      <xdr:spPr>
        <a:xfrm>
          <a:off x="3239144" y="689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74693</xdr:rowOff>
    </xdr:from>
    <xdr:ext cx="405111" cy="259045"/>
    <xdr:sp macro="" textlink="">
      <xdr:nvSpPr>
        <xdr:cNvPr id="86" name="n_2mainValue【図書館】&#10;有形固定資産減価償却率">
          <a:extLst>
            <a:ext uri="{FF2B5EF4-FFF2-40B4-BE49-F238E27FC236}">
              <a16:creationId xmlns:a16="http://schemas.microsoft.com/office/drawing/2014/main" id="{A23D6C24-3162-4DC2-9488-8B845189FC2E}"/>
            </a:ext>
          </a:extLst>
        </xdr:cNvPr>
        <xdr:cNvSpPr txBox="1"/>
      </xdr:nvSpPr>
      <xdr:spPr>
        <a:xfrm>
          <a:off x="2439044" y="6843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67835</xdr:rowOff>
    </xdr:from>
    <xdr:ext cx="405111" cy="259045"/>
    <xdr:sp macro="" textlink="">
      <xdr:nvSpPr>
        <xdr:cNvPr id="87" name="n_3mainValue【図書館】&#10;有形固定資産減価償却率">
          <a:extLst>
            <a:ext uri="{FF2B5EF4-FFF2-40B4-BE49-F238E27FC236}">
              <a16:creationId xmlns:a16="http://schemas.microsoft.com/office/drawing/2014/main" id="{763EDD0C-7CB0-4E86-803B-B7327B0C0C5B}"/>
            </a:ext>
          </a:extLst>
        </xdr:cNvPr>
        <xdr:cNvSpPr txBox="1"/>
      </xdr:nvSpPr>
      <xdr:spPr>
        <a:xfrm>
          <a:off x="1645294" y="683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83837</xdr:rowOff>
    </xdr:from>
    <xdr:ext cx="405111" cy="259045"/>
    <xdr:sp macro="" textlink="">
      <xdr:nvSpPr>
        <xdr:cNvPr id="88" name="n_4mainValue【図書館】&#10;有形固定資産減価償却率">
          <a:extLst>
            <a:ext uri="{FF2B5EF4-FFF2-40B4-BE49-F238E27FC236}">
              <a16:creationId xmlns:a16="http://schemas.microsoft.com/office/drawing/2014/main" id="{7BC5B94E-D9E4-474F-B892-AD7FB25BFDBC}"/>
            </a:ext>
          </a:extLst>
        </xdr:cNvPr>
        <xdr:cNvSpPr txBox="1"/>
      </xdr:nvSpPr>
      <xdr:spPr>
        <a:xfrm>
          <a:off x="851544" y="685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E72FA8B-B98C-4732-B6D0-D6A86FC4AB5E}"/>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D834D96-D401-4299-8F90-00FC16187304}"/>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F95E066-A08B-4AF0-AF87-73908DB6F056}"/>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21A8FB8-BA96-45B6-BAA0-DBF19E1A2F06}"/>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3B43575-7DA9-4B53-A742-E2B462EBA2ED}"/>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18FF326-3E47-46C6-86FC-85BA785E5E50}"/>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0E4C52B-E82C-4BD3-964B-4708998BDF39}"/>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ABABF11-8905-443D-89C0-5345A1A934D6}"/>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27F55FD-52BD-4375-83B5-43012B095072}"/>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25EBE02-DCE6-45FC-A1F9-EDFB22B8FA47}"/>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4F04620-1FAC-4A20-8699-335D5E018B81}"/>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379DDC5-115C-45D7-9B17-6EBB26125BA2}"/>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CD371A9-71C2-499E-A88F-A767C339711F}"/>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334A0AC-F555-4454-B95A-D85CE8A061F9}"/>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7F3D2BE-19AC-44C8-A3D1-5D93A36ED4B0}"/>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8B551D69-0149-4550-BA35-56C793C09A18}"/>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89594A0-477D-44F5-B54D-4B359C652A9E}"/>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9FE5F8DA-962B-4CBF-B671-3074E4C490CA}"/>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E305672-6A81-4869-B20C-2DD6058EFA84}"/>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6A6490D3-1F7C-44B1-B289-C97B9D718F44}"/>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F19B119-C32C-44F0-8AAB-EBBB8AD73C64}"/>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6CBEA23-81B4-47CC-BAC2-149E142984EC}"/>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E19075F-4EFA-4CB2-B9C9-9870EB0E5DEC}"/>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8EFDB766-BAF7-418E-9C42-A68440F72A08}"/>
            </a:ext>
          </a:extLst>
        </xdr:cNvPr>
        <xdr:cNvCxnSpPr/>
      </xdr:nvCxnSpPr>
      <xdr:spPr>
        <a:xfrm flipV="1">
          <a:off x="9429115" y="555879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B3567A05-A1EE-4DDF-B109-994BB645AB8C}"/>
            </a:ext>
          </a:extLst>
        </xdr:cNvPr>
        <xdr:cNvSpPr txBox="1"/>
      </xdr:nvSpPr>
      <xdr:spPr>
        <a:xfrm>
          <a:off x="946785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85BAD03E-E510-4AFA-9351-119621D6E9E4}"/>
            </a:ext>
          </a:extLst>
        </xdr:cNvPr>
        <xdr:cNvCxnSpPr/>
      </xdr:nvCxnSpPr>
      <xdr:spPr>
        <a:xfrm>
          <a:off x="9359900" y="6811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FA416F53-80F0-4252-A3C6-85BE860F27D6}"/>
            </a:ext>
          </a:extLst>
        </xdr:cNvPr>
        <xdr:cNvSpPr txBox="1"/>
      </xdr:nvSpPr>
      <xdr:spPr>
        <a:xfrm>
          <a:off x="9467850" y="53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FFB8BA8-126F-4E3B-BCC7-0855737491EB}"/>
            </a:ext>
          </a:extLst>
        </xdr:cNvPr>
        <xdr:cNvCxnSpPr/>
      </xdr:nvCxnSpPr>
      <xdr:spPr>
        <a:xfrm>
          <a:off x="9359900" y="555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53FDC81B-5535-495A-8745-3D4A841C0E1E}"/>
            </a:ext>
          </a:extLst>
        </xdr:cNvPr>
        <xdr:cNvSpPr txBox="1"/>
      </xdr:nvSpPr>
      <xdr:spPr>
        <a:xfrm>
          <a:off x="9467850" y="628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83EAFE5C-7A3E-4673-BE12-C7F7CC8B6019}"/>
            </a:ext>
          </a:extLst>
        </xdr:cNvPr>
        <xdr:cNvSpPr/>
      </xdr:nvSpPr>
      <xdr:spPr>
        <a:xfrm>
          <a:off x="9398000" y="6428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D0A31C23-1915-45D6-92A1-CEC10CC8E58D}"/>
            </a:ext>
          </a:extLst>
        </xdr:cNvPr>
        <xdr:cNvSpPr/>
      </xdr:nvSpPr>
      <xdr:spPr>
        <a:xfrm>
          <a:off x="86360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09C279B4-D7DB-43CC-8C14-DC161EF1D513}"/>
            </a:ext>
          </a:extLst>
        </xdr:cNvPr>
        <xdr:cNvSpPr/>
      </xdr:nvSpPr>
      <xdr:spPr>
        <a:xfrm>
          <a:off x="7842250" y="6437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9B12FE2B-16A8-4C53-B391-6AFDA830F983}"/>
            </a:ext>
          </a:extLst>
        </xdr:cNvPr>
        <xdr:cNvSpPr/>
      </xdr:nvSpPr>
      <xdr:spPr>
        <a:xfrm>
          <a:off x="702945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B4B9A359-BC2A-47BD-87CA-DBF54DE39901}"/>
            </a:ext>
          </a:extLst>
        </xdr:cNvPr>
        <xdr:cNvSpPr/>
      </xdr:nvSpPr>
      <xdr:spPr>
        <a:xfrm>
          <a:off x="6235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EBFBB24-6EBC-4A67-9A5E-D2134C4DECC9}"/>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A3C6AF-0F5A-443D-AB34-0FC70229311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348B5D-16FE-4E97-9B2C-56C6DC87C992}"/>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E013E7-6D71-48F8-A3E9-98445E46EB85}"/>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2045AE-190F-42EE-9EE9-7DA475F8E718}"/>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8" name="楕円 127">
          <a:extLst>
            <a:ext uri="{FF2B5EF4-FFF2-40B4-BE49-F238E27FC236}">
              <a16:creationId xmlns:a16="http://schemas.microsoft.com/office/drawing/2014/main" id="{2B796FA4-8EAA-46BB-8679-DE3102B7A86A}"/>
            </a:ext>
          </a:extLst>
        </xdr:cNvPr>
        <xdr:cNvSpPr/>
      </xdr:nvSpPr>
      <xdr:spPr>
        <a:xfrm>
          <a:off x="9398000" y="6675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29" name="【図書館】&#10;一人当たり面積該当値テキスト">
          <a:extLst>
            <a:ext uri="{FF2B5EF4-FFF2-40B4-BE49-F238E27FC236}">
              <a16:creationId xmlns:a16="http://schemas.microsoft.com/office/drawing/2014/main" id="{006A02C5-3C74-4148-B0B2-D67A034ED028}"/>
            </a:ext>
          </a:extLst>
        </xdr:cNvPr>
        <xdr:cNvSpPr txBox="1"/>
      </xdr:nvSpPr>
      <xdr:spPr>
        <a:xfrm>
          <a:off x="9467850"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0" name="楕円 129">
          <a:extLst>
            <a:ext uri="{FF2B5EF4-FFF2-40B4-BE49-F238E27FC236}">
              <a16:creationId xmlns:a16="http://schemas.microsoft.com/office/drawing/2014/main" id="{A04AE2D9-F20B-4512-8CEC-8ABDA9C80942}"/>
            </a:ext>
          </a:extLst>
        </xdr:cNvPr>
        <xdr:cNvSpPr/>
      </xdr:nvSpPr>
      <xdr:spPr>
        <a:xfrm>
          <a:off x="8636000" y="6675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1" name="直線コネクタ 130">
          <a:extLst>
            <a:ext uri="{FF2B5EF4-FFF2-40B4-BE49-F238E27FC236}">
              <a16:creationId xmlns:a16="http://schemas.microsoft.com/office/drawing/2014/main" id="{5D9886A4-5E49-4244-8641-32BD976BC9CA}"/>
            </a:ext>
          </a:extLst>
        </xdr:cNvPr>
        <xdr:cNvCxnSpPr/>
      </xdr:nvCxnSpPr>
      <xdr:spPr>
        <a:xfrm>
          <a:off x="8686800" y="67259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2" name="楕円 131">
          <a:extLst>
            <a:ext uri="{FF2B5EF4-FFF2-40B4-BE49-F238E27FC236}">
              <a16:creationId xmlns:a16="http://schemas.microsoft.com/office/drawing/2014/main" id="{B10B9930-112F-4BC9-800F-3234168DAA01}"/>
            </a:ext>
          </a:extLst>
        </xdr:cNvPr>
        <xdr:cNvSpPr/>
      </xdr:nvSpPr>
      <xdr:spPr>
        <a:xfrm>
          <a:off x="7842250" y="6675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3" name="直線コネクタ 132">
          <a:extLst>
            <a:ext uri="{FF2B5EF4-FFF2-40B4-BE49-F238E27FC236}">
              <a16:creationId xmlns:a16="http://schemas.microsoft.com/office/drawing/2014/main" id="{A4D73A8B-0C5C-4AD8-9DF4-15D8B72675F3}"/>
            </a:ext>
          </a:extLst>
        </xdr:cNvPr>
        <xdr:cNvCxnSpPr/>
      </xdr:nvCxnSpPr>
      <xdr:spPr>
        <a:xfrm>
          <a:off x="7886700" y="67259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4" name="楕円 133">
          <a:extLst>
            <a:ext uri="{FF2B5EF4-FFF2-40B4-BE49-F238E27FC236}">
              <a16:creationId xmlns:a16="http://schemas.microsoft.com/office/drawing/2014/main" id="{25091A34-A100-4F09-BCBC-58FB835973DB}"/>
            </a:ext>
          </a:extLst>
        </xdr:cNvPr>
        <xdr:cNvSpPr/>
      </xdr:nvSpPr>
      <xdr:spPr>
        <a:xfrm>
          <a:off x="7029450" y="6682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129540</xdr:rowOff>
    </xdr:to>
    <xdr:cxnSp macro="">
      <xdr:nvCxnSpPr>
        <xdr:cNvPr id="135" name="直線コネクタ 134">
          <a:extLst>
            <a:ext uri="{FF2B5EF4-FFF2-40B4-BE49-F238E27FC236}">
              <a16:creationId xmlns:a16="http://schemas.microsoft.com/office/drawing/2014/main" id="{D3ACE68F-0B9A-4A4C-B730-7FC9795EB8B0}"/>
            </a:ext>
          </a:extLst>
        </xdr:cNvPr>
        <xdr:cNvCxnSpPr/>
      </xdr:nvCxnSpPr>
      <xdr:spPr>
        <a:xfrm flipV="1">
          <a:off x="7080250" y="672592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6" name="楕円 135">
          <a:extLst>
            <a:ext uri="{FF2B5EF4-FFF2-40B4-BE49-F238E27FC236}">
              <a16:creationId xmlns:a16="http://schemas.microsoft.com/office/drawing/2014/main" id="{9695FA26-51ED-4DD1-BCD4-1A00BFF329AB}"/>
            </a:ext>
          </a:extLst>
        </xdr:cNvPr>
        <xdr:cNvSpPr/>
      </xdr:nvSpPr>
      <xdr:spPr>
        <a:xfrm>
          <a:off x="6235700" y="6690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137160</xdr:rowOff>
    </xdr:to>
    <xdr:cxnSp macro="">
      <xdr:nvCxnSpPr>
        <xdr:cNvPr id="137" name="直線コネクタ 136">
          <a:extLst>
            <a:ext uri="{FF2B5EF4-FFF2-40B4-BE49-F238E27FC236}">
              <a16:creationId xmlns:a16="http://schemas.microsoft.com/office/drawing/2014/main" id="{8F2E8FD8-9561-4AD4-8DFB-EB168F067AB5}"/>
            </a:ext>
          </a:extLst>
        </xdr:cNvPr>
        <xdr:cNvCxnSpPr/>
      </xdr:nvCxnSpPr>
      <xdr:spPr>
        <a:xfrm flipV="1">
          <a:off x="6286500" y="673354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A7D67025-6D90-46A6-80FB-C48B6A1D5D9E}"/>
            </a:ext>
          </a:extLst>
        </xdr:cNvPr>
        <xdr:cNvSpPr txBox="1"/>
      </xdr:nvSpPr>
      <xdr:spPr>
        <a:xfrm>
          <a:off x="845827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BCEA29E9-8344-41DB-B4A3-6D1522284992}"/>
            </a:ext>
          </a:extLst>
        </xdr:cNvPr>
        <xdr:cNvSpPr txBox="1"/>
      </xdr:nvSpPr>
      <xdr:spPr>
        <a:xfrm>
          <a:off x="76772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1F817E9F-8679-4056-8053-D623F4A4A078}"/>
            </a:ext>
          </a:extLst>
        </xdr:cNvPr>
        <xdr:cNvSpPr txBox="1"/>
      </xdr:nvSpPr>
      <xdr:spPr>
        <a:xfrm>
          <a:off x="686442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2B630FB0-B647-4084-A4F2-2212024CBA45}"/>
            </a:ext>
          </a:extLst>
        </xdr:cNvPr>
        <xdr:cNvSpPr txBox="1"/>
      </xdr:nvSpPr>
      <xdr:spPr>
        <a:xfrm>
          <a:off x="6070677" y="623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2" name="n_1mainValue【図書館】&#10;一人当たり面積">
          <a:extLst>
            <a:ext uri="{FF2B5EF4-FFF2-40B4-BE49-F238E27FC236}">
              <a16:creationId xmlns:a16="http://schemas.microsoft.com/office/drawing/2014/main" id="{5E04C436-9098-4AA7-AF0F-C396BB8778C6}"/>
            </a:ext>
          </a:extLst>
        </xdr:cNvPr>
        <xdr:cNvSpPr txBox="1"/>
      </xdr:nvSpPr>
      <xdr:spPr>
        <a:xfrm>
          <a:off x="8458277" y="67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3" name="n_2mainValue【図書館】&#10;一人当たり面積">
          <a:extLst>
            <a:ext uri="{FF2B5EF4-FFF2-40B4-BE49-F238E27FC236}">
              <a16:creationId xmlns:a16="http://schemas.microsoft.com/office/drawing/2014/main" id="{225042C0-4E84-4E95-941E-149F7A0022BA}"/>
            </a:ext>
          </a:extLst>
        </xdr:cNvPr>
        <xdr:cNvSpPr txBox="1"/>
      </xdr:nvSpPr>
      <xdr:spPr>
        <a:xfrm>
          <a:off x="7677227" y="67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4" name="n_3mainValue【図書館】&#10;一人当たり面積">
          <a:extLst>
            <a:ext uri="{FF2B5EF4-FFF2-40B4-BE49-F238E27FC236}">
              <a16:creationId xmlns:a16="http://schemas.microsoft.com/office/drawing/2014/main" id="{72A89F7A-03BF-42B5-ADDC-036A5950E7B9}"/>
            </a:ext>
          </a:extLst>
        </xdr:cNvPr>
        <xdr:cNvSpPr txBox="1"/>
      </xdr:nvSpPr>
      <xdr:spPr>
        <a:xfrm>
          <a:off x="6864427"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5" name="n_4mainValue【図書館】&#10;一人当たり面積">
          <a:extLst>
            <a:ext uri="{FF2B5EF4-FFF2-40B4-BE49-F238E27FC236}">
              <a16:creationId xmlns:a16="http://schemas.microsoft.com/office/drawing/2014/main" id="{21A0FE92-C378-4F25-BE50-A413F3194AB3}"/>
            </a:ext>
          </a:extLst>
        </xdr:cNvPr>
        <xdr:cNvSpPr txBox="1"/>
      </xdr:nvSpPr>
      <xdr:spPr>
        <a:xfrm>
          <a:off x="607067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DD15DF1-F827-4008-8B34-90D15851B631}"/>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EB53C04-9247-4C42-8DF8-4C29306EA4E2}"/>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4D906AB-1B04-4B12-9E70-1B02E4530A86}"/>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C3A3CDD-1660-4AFA-9FF3-4D0BF86199A9}"/>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B155EC-F188-4680-ADFD-53BFC2B042C4}"/>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7460F96-DF24-4C74-80CD-3FF30C493B87}"/>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055483B-02E8-465F-922C-D5BE7DEB22BE}"/>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B01F5F0-9E8F-45EE-9D76-45C2B4EDC827}"/>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4FC2F19-C0BB-469A-843D-A534B1D29DE1}"/>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29A1D52-B4AC-48F3-BED5-9971AC0B496C}"/>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82C10B6-338E-43A6-AD19-E19E4BC61957}"/>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18E1CB2D-9B55-47AF-80B8-8E2CC5F398D8}"/>
            </a:ext>
          </a:extLst>
        </xdr:cNvPr>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F4875C65-0699-476F-83EC-81C6BB1EA771}"/>
            </a:ext>
          </a:extLst>
        </xdr:cNvPr>
        <xdr:cNvSpPr txBox="1"/>
      </xdr:nvSpPr>
      <xdr:spPr>
        <a:xfrm>
          <a:off x="2757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366BBCF6-2706-4B8C-AB22-6C5583835941}"/>
            </a:ext>
          </a:extLst>
        </xdr:cNvPr>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DBD8F23-A3F9-4357-A365-2FF6478991E4}"/>
            </a:ext>
          </a:extLst>
        </xdr:cNvPr>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46E42D71-6889-4E22-BE66-7CE601D8B3AE}"/>
            </a:ext>
          </a:extLst>
        </xdr:cNvPr>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E0018731-ABB7-4D8F-ABC6-058A26D5E3A0}"/>
            </a:ext>
          </a:extLst>
        </xdr:cNvPr>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E92AAD0C-2126-4B7E-BA35-187A3DF47BE5}"/>
            </a:ext>
          </a:extLst>
        </xdr:cNvPr>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70D9F160-A3F1-4A3F-B7D5-9D3C0F074ABA}"/>
            </a:ext>
          </a:extLst>
        </xdr:cNvPr>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0C3BEB7-7D6B-4655-8E6A-7C49156E02B5}"/>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A19627AE-5214-44AC-9FE1-3D41D40E4695}"/>
            </a:ext>
          </a:extLst>
        </xdr:cNvPr>
        <xdr:cNvSpPr txBox="1"/>
      </xdr:nvSpPr>
      <xdr:spPr>
        <a:xfrm>
          <a:off x="3398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22CEFB06-90CA-42AE-B9B9-32D81CBE35F5}"/>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2E310BE5-FFA9-456E-8F87-DDD9366EDD3B}"/>
            </a:ext>
          </a:extLst>
        </xdr:cNvPr>
        <xdr:cNvCxnSpPr/>
      </xdr:nvCxnSpPr>
      <xdr:spPr>
        <a:xfrm flipV="1">
          <a:off x="4177665" y="9243314"/>
          <a:ext cx="0" cy="126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EC83415E-8D07-4D17-AD9C-ADBCB69908E0}"/>
            </a:ext>
          </a:extLst>
        </xdr:cNvPr>
        <xdr:cNvSpPr txBox="1"/>
      </xdr:nvSpPr>
      <xdr:spPr>
        <a:xfrm>
          <a:off x="4216400" y="1051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B730811B-A75A-4167-A8D7-9E9602999C97}"/>
            </a:ext>
          </a:extLst>
        </xdr:cNvPr>
        <xdr:cNvCxnSpPr/>
      </xdr:nvCxnSpPr>
      <xdr:spPr>
        <a:xfrm>
          <a:off x="4108450" y="10511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88199EB3-D68B-47F7-ADE6-5EA08AA08D3A}"/>
            </a:ext>
          </a:extLst>
        </xdr:cNvPr>
        <xdr:cNvSpPr txBox="1"/>
      </xdr:nvSpPr>
      <xdr:spPr>
        <a:xfrm>
          <a:off x="4216400" y="903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E9A796F7-E20C-45F3-961C-2FF7A8B3927C}"/>
            </a:ext>
          </a:extLst>
        </xdr:cNvPr>
        <xdr:cNvCxnSpPr/>
      </xdr:nvCxnSpPr>
      <xdr:spPr>
        <a:xfrm>
          <a:off x="4108450" y="924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9AFC0ADD-A17E-41FF-BAD4-7D1DA4F52A40}"/>
            </a:ext>
          </a:extLst>
        </xdr:cNvPr>
        <xdr:cNvSpPr txBox="1"/>
      </xdr:nvSpPr>
      <xdr:spPr>
        <a:xfrm>
          <a:off x="4216400" y="9735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E21F92FA-9863-4CDD-A731-2D829DC4EF2D}"/>
            </a:ext>
          </a:extLst>
        </xdr:cNvPr>
        <xdr:cNvSpPr/>
      </xdr:nvSpPr>
      <xdr:spPr>
        <a:xfrm>
          <a:off x="4127500" y="98775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8F55184C-3106-4146-9949-48F40E4E4A77}"/>
            </a:ext>
          </a:extLst>
        </xdr:cNvPr>
        <xdr:cNvSpPr/>
      </xdr:nvSpPr>
      <xdr:spPr>
        <a:xfrm>
          <a:off x="3384550" y="98341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F7C39693-833C-44D4-9FEA-1C9CA15B52AE}"/>
            </a:ext>
          </a:extLst>
        </xdr:cNvPr>
        <xdr:cNvSpPr/>
      </xdr:nvSpPr>
      <xdr:spPr>
        <a:xfrm>
          <a:off x="257175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367F6AF0-DF4D-425C-9CF8-C881467B21AA}"/>
            </a:ext>
          </a:extLst>
        </xdr:cNvPr>
        <xdr:cNvSpPr/>
      </xdr:nvSpPr>
      <xdr:spPr>
        <a:xfrm>
          <a:off x="1778000" y="9838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47AE0BE6-C0D6-405A-9942-F2C03B02F8D1}"/>
            </a:ext>
          </a:extLst>
        </xdr:cNvPr>
        <xdr:cNvSpPr/>
      </xdr:nvSpPr>
      <xdr:spPr>
        <a:xfrm>
          <a:off x="984250" y="97723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B926680-ACBC-4579-9810-1EB163001EB7}"/>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AB311A9-6F73-4BBE-A2E4-263A288A268A}"/>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F2726AD-8AD2-47A3-927D-537FCE054459}"/>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B1A0BA-3907-4CDF-BE2A-7353D4995DF4}"/>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C1AC0CD-5D7A-41BF-AE83-7E0C64A6C09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31496</xdr:rowOff>
    </xdr:from>
    <xdr:to>
      <xdr:col>24</xdr:col>
      <xdr:colOff>114300</xdr:colOff>
      <xdr:row>61</xdr:row>
      <xdr:rowOff>133096</xdr:rowOff>
    </xdr:to>
    <xdr:sp macro="" textlink="">
      <xdr:nvSpPr>
        <xdr:cNvPr id="184" name="楕円 183">
          <a:extLst>
            <a:ext uri="{FF2B5EF4-FFF2-40B4-BE49-F238E27FC236}">
              <a16:creationId xmlns:a16="http://schemas.microsoft.com/office/drawing/2014/main" id="{7A73B810-B702-4323-A1A6-40A000175B20}"/>
            </a:ext>
          </a:extLst>
        </xdr:cNvPr>
        <xdr:cNvSpPr/>
      </xdr:nvSpPr>
      <xdr:spPr>
        <a:xfrm>
          <a:off x="41275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9923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3FD8CDA4-27A5-4B01-885E-59E99FB5A5B7}"/>
            </a:ext>
          </a:extLst>
        </xdr:cNvPr>
        <xdr:cNvSpPr txBox="1"/>
      </xdr:nvSpPr>
      <xdr:spPr>
        <a:xfrm>
          <a:off x="4216400" y="1008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88646</xdr:rowOff>
    </xdr:from>
    <xdr:to>
      <xdr:col>20</xdr:col>
      <xdr:colOff>38100</xdr:colOff>
      <xdr:row>62</xdr:row>
      <xdr:rowOff>18796</xdr:rowOff>
    </xdr:to>
    <xdr:sp macro="" textlink="">
      <xdr:nvSpPr>
        <xdr:cNvPr id="186" name="楕円 185">
          <a:extLst>
            <a:ext uri="{FF2B5EF4-FFF2-40B4-BE49-F238E27FC236}">
              <a16:creationId xmlns:a16="http://schemas.microsoft.com/office/drawing/2014/main" id="{FAD3BBB5-A2A4-4130-853D-D32B373D6FF2}"/>
            </a:ext>
          </a:extLst>
        </xdr:cNvPr>
        <xdr:cNvSpPr/>
      </xdr:nvSpPr>
      <xdr:spPr>
        <a:xfrm>
          <a:off x="3384550" y="10159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82296</xdr:rowOff>
    </xdr:from>
    <xdr:to>
      <xdr:col>24</xdr:col>
      <xdr:colOff>63500</xdr:colOff>
      <xdr:row>61</xdr:row>
      <xdr:rowOff>139446</xdr:rowOff>
    </xdr:to>
    <xdr:cxnSp macro="">
      <xdr:nvCxnSpPr>
        <xdr:cNvPr id="187" name="直線コネクタ 186">
          <a:extLst>
            <a:ext uri="{FF2B5EF4-FFF2-40B4-BE49-F238E27FC236}">
              <a16:creationId xmlns:a16="http://schemas.microsoft.com/office/drawing/2014/main" id="{9754D0A3-832E-4739-B09A-BF9A0970AC12}"/>
            </a:ext>
          </a:extLst>
        </xdr:cNvPr>
        <xdr:cNvCxnSpPr/>
      </xdr:nvCxnSpPr>
      <xdr:spPr>
        <a:xfrm flipV="1">
          <a:off x="3429000" y="10153396"/>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47498</xdr:rowOff>
    </xdr:from>
    <xdr:to>
      <xdr:col>15</xdr:col>
      <xdr:colOff>101600</xdr:colOff>
      <xdr:row>61</xdr:row>
      <xdr:rowOff>149098</xdr:rowOff>
    </xdr:to>
    <xdr:sp macro="" textlink="">
      <xdr:nvSpPr>
        <xdr:cNvPr id="188" name="楕円 187">
          <a:extLst>
            <a:ext uri="{FF2B5EF4-FFF2-40B4-BE49-F238E27FC236}">
              <a16:creationId xmlns:a16="http://schemas.microsoft.com/office/drawing/2014/main" id="{42B5F5D1-1F3C-42AB-8F88-CFAE2C6B07D8}"/>
            </a:ext>
          </a:extLst>
        </xdr:cNvPr>
        <xdr:cNvSpPr/>
      </xdr:nvSpPr>
      <xdr:spPr>
        <a:xfrm>
          <a:off x="2571750" y="101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98298</xdr:rowOff>
    </xdr:from>
    <xdr:to>
      <xdr:col>19</xdr:col>
      <xdr:colOff>177800</xdr:colOff>
      <xdr:row>61</xdr:row>
      <xdr:rowOff>139446</xdr:rowOff>
    </xdr:to>
    <xdr:cxnSp macro="">
      <xdr:nvCxnSpPr>
        <xdr:cNvPr id="189" name="直線コネクタ 188">
          <a:extLst>
            <a:ext uri="{FF2B5EF4-FFF2-40B4-BE49-F238E27FC236}">
              <a16:creationId xmlns:a16="http://schemas.microsoft.com/office/drawing/2014/main" id="{B181CF93-0933-4EB0-A6C1-1C53C0258160}"/>
            </a:ext>
          </a:extLst>
        </xdr:cNvPr>
        <xdr:cNvCxnSpPr/>
      </xdr:nvCxnSpPr>
      <xdr:spPr>
        <a:xfrm>
          <a:off x="2622550" y="10169398"/>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148082</xdr:rowOff>
    </xdr:from>
    <xdr:to>
      <xdr:col>10</xdr:col>
      <xdr:colOff>165100</xdr:colOff>
      <xdr:row>61</xdr:row>
      <xdr:rowOff>78232</xdr:rowOff>
    </xdr:to>
    <xdr:sp macro="" textlink="">
      <xdr:nvSpPr>
        <xdr:cNvPr id="190" name="楕円 189">
          <a:extLst>
            <a:ext uri="{FF2B5EF4-FFF2-40B4-BE49-F238E27FC236}">
              <a16:creationId xmlns:a16="http://schemas.microsoft.com/office/drawing/2014/main" id="{7D1A68AF-FFEE-492D-89BE-3A41836EA74A}"/>
            </a:ext>
          </a:extLst>
        </xdr:cNvPr>
        <xdr:cNvSpPr/>
      </xdr:nvSpPr>
      <xdr:spPr>
        <a:xfrm>
          <a:off x="1778000" y="10054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27432</xdr:rowOff>
    </xdr:from>
    <xdr:to>
      <xdr:col>15</xdr:col>
      <xdr:colOff>50800</xdr:colOff>
      <xdr:row>61</xdr:row>
      <xdr:rowOff>98298</xdr:rowOff>
    </xdr:to>
    <xdr:cxnSp macro="">
      <xdr:nvCxnSpPr>
        <xdr:cNvPr id="191" name="直線コネクタ 190">
          <a:extLst>
            <a:ext uri="{FF2B5EF4-FFF2-40B4-BE49-F238E27FC236}">
              <a16:creationId xmlns:a16="http://schemas.microsoft.com/office/drawing/2014/main" id="{560B256C-03E7-471C-8D2C-6E83D6A5B121}"/>
            </a:ext>
          </a:extLst>
        </xdr:cNvPr>
        <xdr:cNvCxnSpPr/>
      </xdr:nvCxnSpPr>
      <xdr:spPr>
        <a:xfrm>
          <a:off x="1828800" y="10098532"/>
          <a:ext cx="79375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125222</xdr:rowOff>
    </xdr:from>
    <xdr:to>
      <xdr:col>6</xdr:col>
      <xdr:colOff>38100</xdr:colOff>
      <xdr:row>61</xdr:row>
      <xdr:rowOff>55372</xdr:rowOff>
    </xdr:to>
    <xdr:sp macro="" textlink="">
      <xdr:nvSpPr>
        <xdr:cNvPr id="192" name="楕円 191">
          <a:extLst>
            <a:ext uri="{FF2B5EF4-FFF2-40B4-BE49-F238E27FC236}">
              <a16:creationId xmlns:a16="http://schemas.microsoft.com/office/drawing/2014/main" id="{18C619D9-3BA2-4985-8F40-8A79D093E89E}"/>
            </a:ext>
          </a:extLst>
        </xdr:cNvPr>
        <xdr:cNvSpPr/>
      </xdr:nvSpPr>
      <xdr:spPr>
        <a:xfrm>
          <a:off x="984250" y="10031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xdr:rowOff>
    </xdr:from>
    <xdr:to>
      <xdr:col>10</xdr:col>
      <xdr:colOff>114300</xdr:colOff>
      <xdr:row>61</xdr:row>
      <xdr:rowOff>27432</xdr:rowOff>
    </xdr:to>
    <xdr:cxnSp macro="">
      <xdr:nvCxnSpPr>
        <xdr:cNvPr id="193" name="直線コネクタ 192">
          <a:extLst>
            <a:ext uri="{FF2B5EF4-FFF2-40B4-BE49-F238E27FC236}">
              <a16:creationId xmlns:a16="http://schemas.microsoft.com/office/drawing/2014/main" id="{B179C03E-5BE3-4291-BC1B-FE4559120DFD}"/>
            </a:ext>
          </a:extLst>
        </xdr:cNvPr>
        <xdr:cNvCxnSpPr/>
      </xdr:nvCxnSpPr>
      <xdr:spPr>
        <a:xfrm>
          <a:off x="1028700" y="10075672"/>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9AAE28F9-68B0-415C-914D-B2A3EB22D0AD}"/>
            </a:ext>
          </a:extLst>
        </xdr:cNvPr>
        <xdr:cNvSpPr txBox="1"/>
      </xdr:nvSpPr>
      <xdr:spPr>
        <a:xfrm>
          <a:off x="3239144" y="961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ACAEE1E7-AFA5-4AA5-8B32-A825D7A69C8E}"/>
            </a:ext>
          </a:extLst>
        </xdr:cNvPr>
        <xdr:cNvSpPr txBox="1"/>
      </xdr:nvSpPr>
      <xdr:spPr>
        <a:xfrm>
          <a:off x="24390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87C0775A-ACF5-4189-9B9E-A97E697FC2A2}"/>
            </a:ext>
          </a:extLst>
        </xdr:cNvPr>
        <xdr:cNvSpPr txBox="1"/>
      </xdr:nvSpPr>
      <xdr:spPr>
        <a:xfrm>
          <a:off x="1645294"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9BA9CC4E-EC8E-4140-9114-A4667A5F3600}"/>
            </a:ext>
          </a:extLst>
        </xdr:cNvPr>
        <xdr:cNvSpPr txBox="1"/>
      </xdr:nvSpPr>
      <xdr:spPr>
        <a:xfrm>
          <a:off x="851544" y="956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9923</xdr:rowOff>
    </xdr:from>
    <xdr:ext cx="405111" cy="259045"/>
    <xdr:sp macro="" textlink="">
      <xdr:nvSpPr>
        <xdr:cNvPr id="198" name="n_1mainValue【体育館・プール】&#10;有形固定資産減価償却率">
          <a:extLst>
            <a:ext uri="{FF2B5EF4-FFF2-40B4-BE49-F238E27FC236}">
              <a16:creationId xmlns:a16="http://schemas.microsoft.com/office/drawing/2014/main" id="{4BFB90EC-BBA7-4E2B-AA28-E51FF3CB7BCB}"/>
            </a:ext>
          </a:extLst>
        </xdr:cNvPr>
        <xdr:cNvSpPr txBox="1"/>
      </xdr:nvSpPr>
      <xdr:spPr>
        <a:xfrm>
          <a:off x="3239144" y="1024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140225</xdr:rowOff>
    </xdr:from>
    <xdr:ext cx="405111" cy="259045"/>
    <xdr:sp macro="" textlink="">
      <xdr:nvSpPr>
        <xdr:cNvPr id="199" name="n_2mainValue【体育館・プール】&#10;有形固定資産減価償却率">
          <a:extLst>
            <a:ext uri="{FF2B5EF4-FFF2-40B4-BE49-F238E27FC236}">
              <a16:creationId xmlns:a16="http://schemas.microsoft.com/office/drawing/2014/main" id="{A0C7FA33-EED8-4E7A-834E-5A6BE82FB561}"/>
            </a:ext>
          </a:extLst>
        </xdr:cNvPr>
        <xdr:cNvSpPr txBox="1"/>
      </xdr:nvSpPr>
      <xdr:spPr>
        <a:xfrm>
          <a:off x="2439044" y="10211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69359</xdr:rowOff>
    </xdr:from>
    <xdr:ext cx="405111" cy="259045"/>
    <xdr:sp macro="" textlink="">
      <xdr:nvSpPr>
        <xdr:cNvPr id="200" name="n_3mainValue【体育館・プール】&#10;有形固定資産減価償却率">
          <a:extLst>
            <a:ext uri="{FF2B5EF4-FFF2-40B4-BE49-F238E27FC236}">
              <a16:creationId xmlns:a16="http://schemas.microsoft.com/office/drawing/2014/main" id="{90866D0A-5AB0-4B48-915E-E90F109E9844}"/>
            </a:ext>
          </a:extLst>
        </xdr:cNvPr>
        <xdr:cNvSpPr txBox="1"/>
      </xdr:nvSpPr>
      <xdr:spPr>
        <a:xfrm>
          <a:off x="1645294" y="10140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46499</xdr:rowOff>
    </xdr:from>
    <xdr:ext cx="405111" cy="259045"/>
    <xdr:sp macro="" textlink="">
      <xdr:nvSpPr>
        <xdr:cNvPr id="201" name="n_4mainValue【体育館・プール】&#10;有形固定資産減価償却率">
          <a:extLst>
            <a:ext uri="{FF2B5EF4-FFF2-40B4-BE49-F238E27FC236}">
              <a16:creationId xmlns:a16="http://schemas.microsoft.com/office/drawing/2014/main" id="{6C405AC7-B1FE-46D7-8866-70F733D7265D}"/>
            </a:ext>
          </a:extLst>
        </xdr:cNvPr>
        <xdr:cNvSpPr txBox="1"/>
      </xdr:nvSpPr>
      <xdr:spPr>
        <a:xfrm>
          <a:off x="851544" y="1011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F4BFC11-AB45-4932-9C2C-29B9A5DF42DF}"/>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6BB86107-351C-4BD5-AB60-2ACF7C1D6366}"/>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F858B016-280A-44FB-80DA-6F3BB1BF7796}"/>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0DB1D08-85AF-4C1F-9BC3-6D108ED8FB3A}"/>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FEB9F04-6A71-4C19-B93E-C9EE776B8F34}"/>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90F8614-EEE4-4307-B914-448CD6374D2D}"/>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973CE61-8E8D-44C1-9E10-EE075F129FA1}"/>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010217D-25E1-4156-B89B-E88A1D728EA7}"/>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8AD8A91-8809-4E97-B9CD-641DF687BFFF}"/>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1AB32F9B-CF14-430E-97EF-78DB08F1CB99}"/>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E09C67A-1D37-4BFC-BF60-41A5D349FD83}"/>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3D7675F2-CF0C-46C9-AC1F-5A5F520E679A}"/>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BB450C27-7505-410E-9BA6-6FF3A38C364F}"/>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BE007459-49A7-4071-8498-F7ABA43CC32D}"/>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CAC99AC-9956-4FAC-8108-7D6ED00C1633}"/>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C48786E4-E6D2-4894-9CC7-859A30BCEECC}"/>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A0691518-59D0-4290-A350-33856164238D}"/>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44753285-7A06-4EC5-9689-301A4C926E2E}"/>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FF0166-D29B-4C2C-894D-901EEE2C99BD}"/>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DE923F41-FF80-44B0-B70D-051D87997387}"/>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6DA237B-8948-45C6-B3AC-92614022351A}"/>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4670965-354E-4AED-8119-AC7ADFE812E6}"/>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B3141E7-102F-458A-8CDE-6029C78DB8B9}"/>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6BF89D56-6294-4BEA-85AB-31884BCDB6C1}"/>
            </a:ext>
          </a:extLst>
        </xdr:cNvPr>
        <xdr:cNvCxnSpPr/>
      </xdr:nvCxnSpPr>
      <xdr:spPr>
        <a:xfrm flipV="1">
          <a:off x="9429115" y="9217660"/>
          <a:ext cx="0" cy="125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44BEAF0C-0985-4B5D-A86F-A8A100F94E34}"/>
            </a:ext>
          </a:extLst>
        </xdr:cNvPr>
        <xdr:cNvSpPr txBox="1"/>
      </xdr:nvSpPr>
      <xdr:spPr>
        <a:xfrm>
          <a:off x="9467850"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D748E940-04F5-4293-BF55-B232B1E12491}"/>
            </a:ext>
          </a:extLst>
        </xdr:cNvPr>
        <xdr:cNvCxnSpPr/>
      </xdr:nvCxnSpPr>
      <xdr:spPr>
        <a:xfrm>
          <a:off x="9359900" y="10471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76D237F9-0BE0-4E5B-8A17-E0B35A2D2900}"/>
            </a:ext>
          </a:extLst>
        </xdr:cNvPr>
        <xdr:cNvSpPr txBox="1"/>
      </xdr:nvSpPr>
      <xdr:spPr>
        <a:xfrm>
          <a:off x="946785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8F002E3C-972C-46A5-A889-4BB4529981A6}"/>
            </a:ext>
          </a:extLst>
        </xdr:cNvPr>
        <xdr:cNvCxnSpPr/>
      </xdr:nvCxnSpPr>
      <xdr:spPr>
        <a:xfrm>
          <a:off x="9359900" y="9217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2F21EED6-5A6A-4235-9DCB-A24C56EDAB76}"/>
            </a:ext>
          </a:extLst>
        </xdr:cNvPr>
        <xdr:cNvSpPr txBox="1"/>
      </xdr:nvSpPr>
      <xdr:spPr>
        <a:xfrm>
          <a:off x="9467850" y="99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93F65304-1C39-4B55-8CEB-9367BDBD19FD}"/>
            </a:ext>
          </a:extLst>
        </xdr:cNvPr>
        <xdr:cNvSpPr/>
      </xdr:nvSpPr>
      <xdr:spPr>
        <a:xfrm>
          <a:off x="9398000" y="10128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9F604782-5678-4FD4-A009-1347317167AD}"/>
            </a:ext>
          </a:extLst>
        </xdr:cNvPr>
        <xdr:cNvSpPr/>
      </xdr:nvSpPr>
      <xdr:spPr>
        <a:xfrm>
          <a:off x="8636000" y="10151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CD79AD77-6E15-41EB-A914-D01CB7A12337}"/>
            </a:ext>
          </a:extLst>
        </xdr:cNvPr>
        <xdr:cNvSpPr/>
      </xdr:nvSpPr>
      <xdr:spPr>
        <a:xfrm>
          <a:off x="7842250" y="10161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3ACC8689-D751-4139-B5ED-C3A2AAF06676}"/>
            </a:ext>
          </a:extLst>
        </xdr:cNvPr>
        <xdr:cNvSpPr/>
      </xdr:nvSpPr>
      <xdr:spPr>
        <a:xfrm>
          <a:off x="7029450" y="1021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4E97E4C7-A8CB-445D-93FD-BE4DEDC407AC}"/>
            </a:ext>
          </a:extLst>
        </xdr:cNvPr>
        <xdr:cNvSpPr/>
      </xdr:nvSpPr>
      <xdr:spPr>
        <a:xfrm>
          <a:off x="623570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A7A6AB8-62BA-4246-8A61-34F8D1F2E56E}"/>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7EB47E8-D58E-42B0-B6D5-0FAD6F3F433B}"/>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9615FD4-09CE-44E9-8921-F83C0AD1BF24}"/>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1015031-42B2-40D2-8384-C4EA296B23F6}"/>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057676-DAAA-4B72-BC1C-D3C7CEAC783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69215</xdr:rowOff>
    </xdr:from>
    <xdr:to>
      <xdr:col>55</xdr:col>
      <xdr:colOff>50800</xdr:colOff>
      <xdr:row>61</xdr:row>
      <xdr:rowOff>170815</xdr:rowOff>
    </xdr:to>
    <xdr:sp macro="" textlink="">
      <xdr:nvSpPr>
        <xdr:cNvPr id="241" name="楕円 240">
          <a:extLst>
            <a:ext uri="{FF2B5EF4-FFF2-40B4-BE49-F238E27FC236}">
              <a16:creationId xmlns:a16="http://schemas.microsoft.com/office/drawing/2014/main" id="{B0952A63-86C3-41DD-A594-5CA33B153EFE}"/>
            </a:ext>
          </a:extLst>
        </xdr:cNvPr>
        <xdr:cNvSpPr/>
      </xdr:nvSpPr>
      <xdr:spPr>
        <a:xfrm>
          <a:off x="9398000" y="10140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47642</xdr:rowOff>
    </xdr:from>
    <xdr:ext cx="469744" cy="259045"/>
    <xdr:sp macro="" textlink="">
      <xdr:nvSpPr>
        <xdr:cNvPr id="242" name="【体育館・プール】&#10;一人当たり面積該当値テキスト">
          <a:extLst>
            <a:ext uri="{FF2B5EF4-FFF2-40B4-BE49-F238E27FC236}">
              <a16:creationId xmlns:a16="http://schemas.microsoft.com/office/drawing/2014/main" id="{A645F979-5AE0-4B32-9B65-933DA5A479AE}"/>
            </a:ext>
          </a:extLst>
        </xdr:cNvPr>
        <xdr:cNvSpPr txBox="1"/>
      </xdr:nvSpPr>
      <xdr:spPr>
        <a:xfrm>
          <a:off x="9467850" y="101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71120</xdr:rowOff>
    </xdr:from>
    <xdr:to>
      <xdr:col>50</xdr:col>
      <xdr:colOff>165100</xdr:colOff>
      <xdr:row>62</xdr:row>
      <xdr:rowOff>1270</xdr:rowOff>
    </xdr:to>
    <xdr:sp macro="" textlink="">
      <xdr:nvSpPr>
        <xdr:cNvPr id="243" name="楕円 242">
          <a:extLst>
            <a:ext uri="{FF2B5EF4-FFF2-40B4-BE49-F238E27FC236}">
              <a16:creationId xmlns:a16="http://schemas.microsoft.com/office/drawing/2014/main" id="{4CE3E171-9EFD-4FCB-BBBD-680EFA7EA700}"/>
            </a:ext>
          </a:extLst>
        </xdr:cNvPr>
        <xdr:cNvSpPr/>
      </xdr:nvSpPr>
      <xdr:spPr>
        <a:xfrm>
          <a:off x="8636000" y="10142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120015</xdr:rowOff>
    </xdr:from>
    <xdr:to>
      <xdr:col>55</xdr:col>
      <xdr:colOff>0</xdr:colOff>
      <xdr:row>61</xdr:row>
      <xdr:rowOff>121920</xdr:rowOff>
    </xdr:to>
    <xdr:cxnSp macro="">
      <xdr:nvCxnSpPr>
        <xdr:cNvPr id="244" name="直線コネクタ 243">
          <a:extLst>
            <a:ext uri="{FF2B5EF4-FFF2-40B4-BE49-F238E27FC236}">
              <a16:creationId xmlns:a16="http://schemas.microsoft.com/office/drawing/2014/main" id="{1C0A2948-A3EA-4EE1-AF2A-6585F272CF30}"/>
            </a:ext>
          </a:extLst>
        </xdr:cNvPr>
        <xdr:cNvCxnSpPr/>
      </xdr:nvCxnSpPr>
      <xdr:spPr>
        <a:xfrm flipV="1">
          <a:off x="8686800" y="1019111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76835</xdr:rowOff>
    </xdr:from>
    <xdr:to>
      <xdr:col>46</xdr:col>
      <xdr:colOff>38100</xdr:colOff>
      <xdr:row>62</xdr:row>
      <xdr:rowOff>6985</xdr:rowOff>
    </xdr:to>
    <xdr:sp macro="" textlink="">
      <xdr:nvSpPr>
        <xdr:cNvPr id="245" name="楕円 244">
          <a:extLst>
            <a:ext uri="{FF2B5EF4-FFF2-40B4-BE49-F238E27FC236}">
              <a16:creationId xmlns:a16="http://schemas.microsoft.com/office/drawing/2014/main" id="{B39CF1F4-68EF-4D5E-936F-8437A58C01AD}"/>
            </a:ext>
          </a:extLst>
        </xdr:cNvPr>
        <xdr:cNvSpPr/>
      </xdr:nvSpPr>
      <xdr:spPr>
        <a:xfrm>
          <a:off x="7842250" y="101479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121920</xdr:rowOff>
    </xdr:from>
    <xdr:to>
      <xdr:col>50</xdr:col>
      <xdr:colOff>114300</xdr:colOff>
      <xdr:row>61</xdr:row>
      <xdr:rowOff>127635</xdr:rowOff>
    </xdr:to>
    <xdr:cxnSp macro="">
      <xdr:nvCxnSpPr>
        <xdr:cNvPr id="246" name="直線コネクタ 245">
          <a:extLst>
            <a:ext uri="{FF2B5EF4-FFF2-40B4-BE49-F238E27FC236}">
              <a16:creationId xmlns:a16="http://schemas.microsoft.com/office/drawing/2014/main" id="{EB0180A9-06A2-46EB-9CF6-0DC408E49CD9}"/>
            </a:ext>
          </a:extLst>
        </xdr:cNvPr>
        <xdr:cNvCxnSpPr/>
      </xdr:nvCxnSpPr>
      <xdr:spPr>
        <a:xfrm flipV="1">
          <a:off x="7886700" y="1019302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90170</xdr:rowOff>
    </xdr:from>
    <xdr:to>
      <xdr:col>41</xdr:col>
      <xdr:colOff>101600</xdr:colOff>
      <xdr:row>62</xdr:row>
      <xdr:rowOff>20320</xdr:rowOff>
    </xdr:to>
    <xdr:sp macro="" textlink="">
      <xdr:nvSpPr>
        <xdr:cNvPr id="247" name="楕円 246">
          <a:extLst>
            <a:ext uri="{FF2B5EF4-FFF2-40B4-BE49-F238E27FC236}">
              <a16:creationId xmlns:a16="http://schemas.microsoft.com/office/drawing/2014/main" id="{1B8EBB6A-3840-4F1F-8F2A-C0050E7D9563}"/>
            </a:ext>
          </a:extLst>
        </xdr:cNvPr>
        <xdr:cNvSpPr/>
      </xdr:nvSpPr>
      <xdr:spPr>
        <a:xfrm>
          <a:off x="7029450" y="1016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127635</xdr:rowOff>
    </xdr:from>
    <xdr:to>
      <xdr:col>45</xdr:col>
      <xdr:colOff>177800</xdr:colOff>
      <xdr:row>61</xdr:row>
      <xdr:rowOff>140970</xdr:rowOff>
    </xdr:to>
    <xdr:cxnSp macro="">
      <xdr:nvCxnSpPr>
        <xdr:cNvPr id="248" name="直線コネクタ 247">
          <a:extLst>
            <a:ext uri="{FF2B5EF4-FFF2-40B4-BE49-F238E27FC236}">
              <a16:creationId xmlns:a16="http://schemas.microsoft.com/office/drawing/2014/main" id="{C9E91D0F-BFB3-4E7E-A878-DF78325EF2E8}"/>
            </a:ext>
          </a:extLst>
        </xdr:cNvPr>
        <xdr:cNvCxnSpPr/>
      </xdr:nvCxnSpPr>
      <xdr:spPr>
        <a:xfrm flipV="1">
          <a:off x="7080250" y="10198735"/>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95885</xdr:rowOff>
    </xdr:from>
    <xdr:to>
      <xdr:col>36</xdr:col>
      <xdr:colOff>165100</xdr:colOff>
      <xdr:row>62</xdr:row>
      <xdr:rowOff>26035</xdr:rowOff>
    </xdr:to>
    <xdr:sp macro="" textlink="">
      <xdr:nvSpPr>
        <xdr:cNvPr id="249" name="楕円 248">
          <a:extLst>
            <a:ext uri="{FF2B5EF4-FFF2-40B4-BE49-F238E27FC236}">
              <a16:creationId xmlns:a16="http://schemas.microsoft.com/office/drawing/2014/main" id="{30B9E2FF-06CD-4FAF-8B3A-1E63EBD50125}"/>
            </a:ext>
          </a:extLst>
        </xdr:cNvPr>
        <xdr:cNvSpPr/>
      </xdr:nvSpPr>
      <xdr:spPr>
        <a:xfrm>
          <a:off x="6235700" y="10166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140970</xdr:rowOff>
    </xdr:from>
    <xdr:to>
      <xdr:col>41</xdr:col>
      <xdr:colOff>50800</xdr:colOff>
      <xdr:row>61</xdr:row>
      <xdr:rowOff>146685</xdr:rowOff>
    </xdr:to>
    <xdr:cxnSp macro="">
      <xdr:nvCxnSpPr>
        <xdr:cNvPr id="250" name="直線コネクタ 249">
          <a:extLst>
            <a:ext uri="{FF2B5EF4-FFF2-40B4-BE49-F238E27FC236}">
              <a16:creationId xmlns:a16="http://schemas.microsoft.com/office/drawing/2014/main" id="{0AC61D0F-1F81-41AC-9F13-95B8DB9BD974}"/>
            </a:ext>
          </a:extLst>
        </xdr:cNvPr>
        <xdr:cNvCxnSpPr/>
      </xdr:nvCxnSpPr>
      <xdr:spPr>
        <a:xfrm flipV="1">
          <a:off x="6286500" y="1021207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6F7611A6-BB9C-4FD4-A23E-18AC96A36E59}"/>
            </a:ext>
          </a:extLst>
        </xdr:cNvPr>
        <xdr:cNvSpPr txBox="1"/>
      </xdr:nvSpPr>
      <xdr:spPr>
        <a:xfrm>
          <a:off x="845827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C28B5807-E36C-4288-982A-2D19589D9733}"/>
            </a:ext>
          </a:extLst>
        </xdr:cNvPr>
        <xdr:cNvSpPr txBox="1"/>
      </xdr:nvSpPr>
      <xdr:spPr>
        <a:xfrm>
          <a:off x="76772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5D4E9B64-3508-44D4-8C1A-916D8E6A8118}"/>
            </a:ext>
          </a:extLst>
        </xdr:cNvPr>
        <xdr:cNvSpPr txBox="1"/>
      </xdr:nvSpPr>
      <xdr:spPr>
        <a:xfrm>
          <a:off x="6864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37D2DC1F-BAE9-4F00-94CE-9E2DB1005D35}"/>
            </a:ext>
          </a:extLst>
        </xdr:cNvPr>
        <xdr:cNvSpPr txBox="1"/>
      </xdr:nvSpPr>
      <xdr:spPr>
        <a:xfrm>
          <a:off x="607067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17797</xdr:rowOff>
    </xdr:from>
    <xdr:ext cx="469744" cy="259045"/>
    <xdr:sp macro="" textlink="">
      <xdr:nvSpPr>
        <xdr:cNvPr id="255" name="n_1mainValue【体育館・プール】&#10;一人当たり面積">
          <a:extLst>
            <a:ext uri="{FF2B5EF4-FFF2-40B4-BE49-F238E27FC236}">
              <a16:creationId xmlns:a16="http://schemas.microsoft.com/office/drawing/2014/main" id="{8DAF7146-5BFD-46A6-80F2-3DA742FB8DF1}"/>
            </a:ext>
          </a:extLst>
        </xdr:cNvPr>
        <xdr:cNvSpPr txBox="1"/>
      </xdr:nvSpPr>
      <xdr:spPr>
        <a:xfrm>
          <a:off x="845827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23512</xdr:rowOff>
    </xdr:from>
    <xdr:ext cx="469744" cy="259045"/>
    <xdr:sp macro="" textlink="">
      <xdr:nvSpPr>
        <xdr:cNvPr id="256" name="n_2mainValue【体育館・プール】&#10;一人当たり面積">
          <a:extLst>
            <a:ext uri="{FF2B5EF4-FFF2-40B4-BE49-F238E27FC236}">
              <a16:creationId xmlns:a16="http://schemas.microsoft.com/office/drawing/2014/main" id="{7B66240F-4B71-410A-A261-5D04126836B8}"/>
            </a:ext>
          </a:extLst>
        </xdr:cNvPr>
        <xdr:cNvSpPr txBox="1"/>
      </xdr:nvSpPr>
      <xdr:spPr>
        <a:xfrm>
          <a:off x="7677227" y="992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257" name="n_3mainValue【体育館・プール】&#10;一人当たり面積">
          <a:extLst>
            <a:ext uri="{FF2B5EF4-FFF2-40B4-BE49-F238E27FC236}">
              <a16:creationId xmlns:a16="http://schemas.microsoft.com/office/drawing/2014/main" id="{52A4DF9C-CAB6-4B7C-9AD8-FAC7CD79D8C0}"/>
            </a:ext>
          </a:extLst>
        </xdr:cNvPr>
        <xdr:cNvSpPr txBox="1"/>
      </xdr:nvSpPr>
      <xdr:spPr>
        <a:xfrm>
          <a:off x="6864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17162</xdr:rowOff>
    </xdr:from>
    <xdr:ext cx="469744" cy="259045"/>
    <xdr:sp macro="" textlink="">
      <xdr:nvSpPr>
        <xdr:cNvPr id="258" name="n_4mainValue【体育館・プール】&#10;一人当たり面積">
          <a:extLst>
            <a:ext uri="{FF2B5EF4-FFF2-40B4-BE49-F238E27FC236}">
              <a16:creationId xmlns:a16="http://schemas.microsoft.com/office/drawing/2014/main" id="{60E92477-D04E-4D36-88ED-0591D4BB98F2}"/>
            </a:ext>
          </a:extLst>
        </xdr:cNvPr>
        <xdr:cNvSpPr txBox="1"/>
      </xdr:nvSpPr>
      <xdr:spPr>
        <a:xfrm>
          <a:off x="607067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AEA9FF9-5303-4BDC-9721-3ADA655F8785}"/>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475E8FB-4C47-4950-A628-10A3CC76A36D}"/>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BA5168E-AE69-43FA-B223-EFEB53E8C36C}"/>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1612774-2E2E-497C-BBF2-BB0F59BF79F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400A59B-F70B-4464-8F6A-7CD9D8625E9D}"/>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F2DD929-9DA8-4B25-A20E-8E782043AFDB}"/>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0F659AA-ECB3-4228-8EEF-9BA27F60966D}"/>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132975C-31BB-4557-B241-41B2F4061AA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035F807-99AE-4D7A-9633-2D4634C67719}"/>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1F7F5BB-CD91-4580-9211-51B1E6892F39}"/>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953C60E-0DCF-4F50-AEB2-F703C8B62797}"/>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25B8ED3-8A90-4A2A-86CE-190B905BE0A3}"/>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FA39FD76-358F-4D1D-A19A-AB7F01E43B92}"/>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BD9D2D5D-8A14-4FF8-BFDF-FFAC0F8D662B}"/>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9A0BCE44-40F3-40A1-94D0-73158B2D0C30}"/>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26BFE64-C79E-4B61-BBDD-B398DF65D38E}"/>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092FA95-E0F1-40F0-ABF3-3C9BA9EC6C27}"/>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8A8CDB68-8B66-4290-B545-9DB4CBBD3460}"/>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3508411D-626C-4E95-9412-469711A87F2C}"/>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513ED9B-79B4-411D-B029-85536CD542F1}"/>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A5DD593-CA31-4D62-A4C9-1718F3A21024}"/>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589A109D-C610-483B-81C2-B8B022532ACD}"/>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B8733D8E-4310-49FC-94D8-BE0F2F80558A}"/>
            </a:ext>
          </a:extLst>
        </xdr:cNvPr>
        <xdr:cNvCxnSpPr/>
      </xdr:nvCxnSpPr>
      <xdr:spPr>
        <a:xfrm flipV="1">
          <a:off x="4177665" y="12959335"/>
          <a:ext cx="0" cy="127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8E67259F-1530-42A2-8ECA-774D693F71CF}"/>
            </a:ext>
          </a:extLst>
        </xdr:cNvPr>
        <xdr:cNvSpPr txBox="1"/>
      </xdr:nvSpPr>
      <xdr:spPr>
        <a:xfrm>
          <a:off x="42164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A9740CD-7775-4693-BFB2-504F2DBB7495}"/>
            </a:ext>
          </a:extLst>
        </xdr:cNvPr>
        <xdr:cNvCxnSpPr/>
      </xdr:nvCxnSpPr>
      <xdr:spPr>
        <a:xfrm>
          <a:off x="41084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20651A1-90A9-4B8F-BB77-683A540EB41C}"/>
            </a:ext>
          </a:extLst>
        </xdr:cNvPr>
        <xdr:cNvSpPr txBox="1"/>
      </xdr:nvSpPr>
      <xdr:spPr>
        <a:xfrm>
          <a:off x="4216400" y="1274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E4409006-20BD-4878-90E6-C53179C73B48}"/>
            </a:ext>
          </a:extLst>
        </xdr:cNvPr>
        <xdr:cNvCxnSpPr/>
      </xdr:nvCxnSpPr>
      <xdr:spPr>
        <a:xfrm>
          <a:off x="4108450" y="1295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6486E646-7379-4D4B-BCF4-9231814ABE84}"/>
            </a:ext>
          </a:extLst>
        </xdr:cNvPr>
        <xdr:cNvSpPr txBox="1"/>
      </xdr:nvSpPr>
      <xdr:spPr>
        <a:xfrm>
          <a:off x="4216400" y="13215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E054C127-A588-42BE-89B5-453F4EAA88D7}"/>
            </a:ext>
          </a:extLst>
        </xdr:cNvPr>
        <xdr:cNvSpPr/>
      </xdr:nvSpPr>
      <xdr:spPr>
        <a:xfrm>
          <a:off x="4127500" y="133644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97E18B70-A7B9-40AD-9F30-AE0890E53857}"/>
            </a:ext>
          </a:extLst>
        </xdr:cNvPr>
        <xdr:cNvSpPr/>
      </xdr:nvSpPr>
      <xdr:spPr>
        <a:xfrm>
          <a:off x="3384550" y="13417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C7CB737F-04C6-4679-9CAF-C710241D0425}"/>
            </a:ext>
          </a:extLst>
        </xdr:cNvPr>
        <xdr:cNvSpPr/>
      </xdr:nvSpPr>
      <xdr:spPr>
        <a:xfrm>
          <a:off x="2571750" y="133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610F90AD-2462-4E45-A037-D828C556F3DB}"/>
            </a:ext>
          </a:extLst>
        </xdr:cNvPr>
        <xdr:cNvSpPr/>
      </xdr:nvSpPr>
      <xdr:spPr>
        <a:xfrm>
          <a:off x="1778000" y="13355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15F241E3-53F5-44B5-BD51-A0B1333BB819}"/>
            </a:ext>
          </a:extLst>
        </xdr:cNvPr>
        <xdr:cNvSpPr/>
      </xdr:nvSpPr>
      <xdr:spPr>
        <a:xfrm>
          <a:off x="984250" y="13238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999C06C-9C47-4B91-A7DB-4F8856276038}"/>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DB6042A-D14B-496C-BC1D-AE76CB30F50E}"/>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A49491B-9540-4D9C-93DC-6B63F6494B02}"/>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30C9BE4-41FA-4E87-BA55-5D920596A7DC}"/>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8C91AB3-E3D7-4A02-A470-3BE23CD62E1F}"/>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156463</xdr:rowOff>
    </xdr:from>
    <xdr:to>
      <xdr:col>24</xdr:col>
      <xdr:colOff>114300</xdr:colOff>
      <xdr:row>82</xdr:row>
      <xdr:rowOff>86613</xdr:rowOff>
    </xdr:to>
    <xdr:sp macro="" textlink="">
      <xdr:nvSpPr>
        <xdr:cNvPr id="297" name="楕円 296">
          <a:extLst>
            <a:ext uri="{FF2B5EF4-FFF2-40B4-BE49-F238E27FC236}">
              <a16:creationId xmlns:a16="http://schemas.microsoft.com/office/drawing/2014/main" id="{20B4A85E-0EA5-460A-8EDB-E6C86E90520E}"/>
            </a:ext>
          </a:extLst>
        </xdr:cNvPr>
        <xdr:cNvSpPr/>
      </xdr:nvSpPr>
      <xdr:spPr>
        <a:xfrm>
          <a:off x="4127500" y="13529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134890</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DA54D37B-370C-4376-8210-FF1E026E88BD}"/>
            </a:ext>
          </a:extLst>
        </xdr:cNvPr>
        <xdr:cNvSpPr txBox="1"/>
      </xdr:nvSpPr>
      <xdr:spPr>
        <a:xfrm>
          <a:off x="4216400" y="1350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117602</xdr:rowOff>
    </xdr:from>
    <xdr:to>
      <xdr:col>20</xdr:col>
      <xdr:colOff>38100</xdr:colOff>
      <xdr:row>82</xdr:row>
      <xdr:rowOff>47752</xdr:rowOff>
    </xdr:to>
    <xdr:sp macro="" textlink="">
      <xdr:nvSpPr>
        <xdr:cNvPr id="299" name="楕円 298">
          <a:extLst>
            <a:ext uri="{FF2B5EF4-FFF2-40B4-BE49-F238E27FC236}">
              <a16:creationId xmlns:a16="http://schemas.microsoft.com/office/drawing/2014/main" id="{088FED1E-9312-4F15-BFFB-35887189B20C}"/>
            </a:ext>
          </a:extLst>
        </xdr:cNvPr>
        <xdr:cNvSpPr/>
      </xdr:nvSpPr>
      <xdr:spPr>
        <a:xfrm>
          <a:off x="3384550" y="134907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168402</xdr:rowOff>
    </xdr:from>
    <xdr:to>
      <xdr:col>24</xdr:col>
      <xdr:colOff>63500</xdr:colOff>
      <xdr:row>82</xdr:row>
      <xdr:rowOff>35813</xdr:rowOff>
    </xdr:to>
    <xdr:cxnSp macro="">
      <xdr:nvCxnSpPr>
        <xdr:cNvPr id="300" name="直線コネクタ 299">
          <a:extLst>
            <a:ext uri="{FF2B5EF4-FFF2-40B4-BE49-F238E27FC236}">
              <a16:creationId xmlns:a16="http://schemas.microsoft.com/office/drawing/2014/main" id="{3BE455EE-2D86-4E5C-9AB8-21159B87E293}"/>
            </a:ext>
          </a:extLst>
        </xdr:cNvPr>
        <xdr:cNvCxnSpPr/>
      </xdr:nvCxnSpPr>
      <xdr:spPr>
        <a:xfrm>
          <a:off x="3429000" y="13535152"/>
          <a:ext cx="7493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92456</xdr:rowOff>
    </xdr:from>
    <xdr:to>
      <xdr:col>15</xdr:col>
      <xdr:colOff>101600</xdr:colOff>
      <xdr:row>82</xdr:row>
      <xdr:rowOff>22606</xdr:rowOff>
    </xdr:to>
    <xdr:sp macro="" textlink="">
      <xdr:nvSpPr>
        <xdr:cNvPr id="301" name="楕円 300">
          <a:extLst>
            <a:ext uri="{FF2B5EF4-FFF2-40B4-BE49-F238E27FC236}">
              <a16:creationId xmlns:a16="http://schemas.microsoft.com/office/drawing/2014/main" id="{CAFC2C6A-D7EB-4408-80D9-80E5B7E86CEB}"/>
            </a:ext>
          </a:extLst>
        </xdr:cNvPr>
        <xdr:cNvSpPr/>
      </xdr:nvSpPr>
      <xdr:spPr>
        <a:xfrm>
          <a:off x="2571750" y="13465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143256</xdr:rowOff>
    </xdr:from>
    <xdr:to>
      <xdr:col>19</xdr:col>
      <xdr:colOff>177800</xdr:colOff>
      <xdr:row>81</xdr:row>
      <xdr:rowOff>168402</xdr:rowOff>
    </xdr:to>
    <xdr:cxnSp macro="">
      <xdr:nvCxnSpPr>
        <xdr:cNvPr id="302" name="直線コネクタ 301">
          <a:extLst>
            <a:ext uri="{FF2B5EF4-FFF2-40B4-BE49-F238E27FC236}">
              <a16:creationId xmlns:a16="http://schemas.microsoft.com/office/drawing/2014/main" id="{16D5C263-8539-4C44-A0A6-0639CFD0B25C}"/>
            </a:ext>
          </a:extLst>
        </xdr:cNvPr>
        <xdr:cNvCxnSpPr/>
      </xdr:nvCxnSpPr>
      <xdr:spPr>
        <a:xfrm>
          <a:off x="2622550" y="13516356"/>
          <a:ext cx="80645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53594</xdr:rowOff>
    </xdr:from>
    <xdr:to>
      <xdr:col>10</xdr:col>
      <xdr:colOff>165100</xdr:colOff>
      <xdr:row>81</xdr:row>
      <xdr:rowOff>155194</xdr:rowOff>
    </xdr:to>
    <xdr:sp macro="" textlink="">
      <xdr:nvSpPr>
        <xdr:cNvPr id="303" name="楕円 302">
          <a:extLst>
            <a:ext uri="{FF2B5EF4-FFF2-40B4-BE49-F238E27FC236}">
              <a16:creationId xmlns:a16="http://schemas.microsoft.com/office/drawing/2014/main" id="{D53863B3-8464-459E-ACFC-C240152B75C0}"/>
            </a:ext>
          </a:extLst>
        </xdr:cNvPr>
        <xdr:cNvSpPr/>
      </xdr:nvSpPr>
      <xdr:spPr>
        <a:xfrm>
          <a:off x="17780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104394</xdr:rowOff>
    </xdr:from>
    <xdr:to>
      <xdr:col>15</xdr:col>
      <xdr:colOff>50800</xdr:colOff>
      <xdr:row>81</xdr:row>
      <xdr:rowOff>143256</xdr:rowOff>
    </xdr:to>
    <xdr:cxnSp macro="">
      <xdr:nvCxnSpPr>
        <xdr:cNvPr id="304" name="直線コネクタ 303">
          <a:extLst>
            <a:ext uri="{FF2B5EF4-FFF2-40B4-BE49-F238E27FC236}">
              <a16:creationId xmlns:a16="http://schemas.microsoft.com/office/drawing/2014/main" id="{BB99101F-1D6B-48FB-9A6B-5EF77D424373}"/>
            </a:ext>
          </a:extLst>
        </xdr:cNvPr>
        <xdr:cNvCxnSpPr/>
      </xdr:nvCxnSpPr>
      <xdr:spPr>
        <a:xfrm>
          <a:off x="1828800" y="13477494"/>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05" name="楕円 304">
          <a:extLst>
            <a:ext uri="{FF2B5EF4-FFF2-40B4-BE49-F238E27FC236}">
              <a16:creationId xmlns:a16="http://schemas.microsoft.com/office/drawing/2014/main" id="{D5938415-F6C3-42A6-AD31-319E1735FE67}"/>
            </a:ext>
          </a:extLst>
        </xdr:cNvPr>
        <xdr:cNvSpPr/>
      </xdr:nvSpPr>
      <xdr:spPr>
        <a:xfrm>
          <a:off x="984250" y="13394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104394</xdr:rowOff>
    </xdr:to>
    <xdr:cxnSp macro="">
      <xdr:nvCxnSpPr>
        <xdr:cNvPr id="306" name="直線コネクタ 305">
          <a:extLst>
            <a:ext uri="{FF2B5EF4-FFF2-40B4-BE49-F238E27FC236}">
              <a16:creationId xmlns:a16="http://schemas.microsoft.com/office/drawing/2014/main" id="{83B48599-B3DA-43DA-A0CB-990EC6957D58}"/>
            </a:ext>
          </a:extLst>
        </xdr:cNvPr>
        <xdr:cNvCxnSpPr/>
      </xdr:nvCxnSpPr>
      <xdr:spPr>
        <a:xfrm>
          <a:off x="1028700" y="13445489"/>
          <a:ext cx="8001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54A9A6F4-3258-4F6D-88AE-41E075CC99DF}"/>
            </a:ext>
          </a:extLst>
        </xdr:cNvPr>
        <xdr:cNvSpPr txBox="1"/>
      </xdr:nvSpPr>
      <xdr:spPr>
        <a:xfrm>
          <a:off x="3239144"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3AE71D89-A61C-4857-BEB0-581E17686362}"/>
            </a:ext>
          </a:extLst>
        </xdr:cNvPr>
        <xdr:cNvSpPr txBox="1"/>
      </xdr:nvSpPr>
      <xdr:spPr>
        <a:xfrm>
          <a:off x="2439044" y="1317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92D431E1-C02F-4F17-8F77-ACF3023D365F}"/>
            </a:ext>
          </a:extLst>
        </xdr:cNvPr>
        <xdr:cNvSpPr txBox="1"/>
      </xdr:nvSpPr>
      <xdr:spPr>
        <a:xfrm>
          <a:off x="1645294"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E3A704BA-74A1-4511-AAA8-0368AA212D7F}"/>
            </a:ext>
          </a:extLst>
        </xdr:cNvPr>
        <xdr:cNvSpPr txBox="1"/>
      </xdr:nvSpPr>
      <xdr:spPr>
        <a:xfrm>
          <a:off x="851544" y="1302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38879</xdr:rowOff>
    </xdr:from>
    <xdr:ext cx="405111" cy="259045"/>
    <xdr:sp macro="" textlink="">
      <xdr:nvSpPr>
        <xdr:cNvPr id="311" name="n_1mainValue【福祉施設】&#10;有形固定資産減価償却率">
          <a:extLst>
            <a:ext uri="{FF2B5EF4-FFF2-40B4-BE49-F238E27FC236}">
              <a16:creationId xmlns:a16="http://schemas.microsoft.com/office/drawing/2014/main" id="{9738444C-C99C-4974-A907-755126383B33}"/>
            </a:ext>
          </a:extLst>
        </xdr:cNvPr>
        <xdr:cNvSpPr txBox="1"/>
      </xdr:nvSpPr>
      <xdr:spPr>
        <a:xfrm>
          <a:off x="3239144" y="1357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13733</xdr:rowOff>
    </xdr:from>
    <xdr:ext cx="405111" cy="259045"/>
    <xdr:sp macro="" textlink="">
      <xdr:nvSpPr>
        <xdr:cNvPr id="312" name="n_2mainValue【福祉施設】&#10;有形固定資産減価償却率">
          <a:extLst>
            <a:ext uri="{FF2B5EF4-FFF2-40B4-BE49-F238E27FC236}">
              <a16:creationId xmlns:a16="http://schemas.microsoft.com/office/drawing/2014/main" id="{BDD1C3CE-87ED-4276-8D0C-5C86F02D4B1A}"/>
            </a:ext>
          </a:extLst>
        </xdr:cNvPr>
        <xdr:cNvSpPr txBox="1"/>
      </xdr:nvSpPr>
      <xdr:spPr>
        <a:xfrm>
          <a:off x="2439044" y="1355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146321</xdr:rowOff>
    </xdr:from>
    <xdr:ext cx="405111" cy="259045"/>
    <xdr:sp macro="" textlink="">
      <xdr:nvSpPr>
        <xdr:cNvPr id="313" name="n_3mainValue【福祉施設】&#10;有形固定資産減価償却率">
          <a:extLst>
            <a:ext uri="{FF2B5EF4-FFF2-40B4-BE49-F238E27FC236}">
              <a16:creationId xmlns:a16="http://schemas.microsoft.com/office/drawing/2014/main" id="{C37DDDF2-2122-4A53-A12D-1D8ACD31D326}"/>
            </a:ext>
          </a:extLst>
        </xdr:cNvPr>
        <xdr:cNvSpPr txBox="1"/>
      </xdr:nvSpPr>
      <xdr:spPr>
        <a:xfrm>
          <a:off x="1645294" y="1351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4" name="n_4mainValue【福祉施設】&#10;有形固定資産減価償却率">
          <a:extLst>
            <a:ext uri="{FF2B5EF4-FFF2-40B4-BE49-F238E27FC236}">
              <a16:creationId xmlns:a16="http://schemas.microsoft.com/office/drawing/2014/main" id="{8D1158C7-2199-47A5-BE45-3A6CE3AC4D19}"/>
            </a:ext>
          </a:extLst>
        </xdr:cNvPr>
        <xdr:cNvSpPr txBox="1"/>
      </xdr:nvSpPr>
      <xdr:spPr>
        <a:xfrm>
          <a:off x="851544"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24F7CD58-C8CE-40C9-8D52-CF42DA7D7C54}"/>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3A78600-A522-4459-B4F4-877D5189BB7E}"/>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B2AE49B3-EAB5-4485-A51B-E98275FD2E09}"/>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642B5DF-70F1-4FD6-A2BB-BB9A4A3062C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7DE5AC7-C705-4CF0-B67A-1057A90778F8}"/>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F0DD7FA8-A8B7-46D3-B089-6E47FA0813B2}"/>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2274F774-9D84-4C21-ABEF-E0C0D7B45DBD}"/>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F7E852D-9983-4455-8C42-1503B4B4C241}"/>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FC07573B-BC4B-469D-9F11-EEB1825719FF}"/>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B0986DF-901F-4E0F-8349-CD76DC80A17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12DBAE94-7C65-4CFD-ABB2-D28C14997448}"/>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C1BEE96E-AC3E-4506-B84A-D22786D11E21}"/>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490F8188-BC05-4D7E-8471-0C57DDE75682}"/>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42E00873-7341-463F-A5EA-09261B760E1B}"/>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9765107-A8C1-4525-9900-F479166F8E23}"/>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C3158837-2CBC-4245-838B-6DC14ACE5C71}"/>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97B44071-5424-4904-B715-8B32659069CB}"/>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C2F20B7C-B286-4D93-BEA6-BA9852953E7E}"/>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E4090D9-DE3E-478B-94B0-AA5A715887B5}"/>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DB09A5E3-52D6-4BFF-B9DE-2F0349A8AE83}"/>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7762B0EE-86FA-4418-87E3-71837332D00E}"/>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87A18161-3ADD-4726-996A-C9C7BD7116D9}"/>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4A0CD8EE-614E-4F52-8DA0-4FEDC6A64E46}"/>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77B77220-2DEA-434E-9142-B155E5BF40AE}"/>
            </a:ext>
          </a:extLst>
        </xdr:cNvPr>
        <xdr:cNvCxnSpPr/>
      </xdr:nvCxnSpPr>
      <xdr:spPr>
        <a:xfrm flipV="1">
          <a:off x="9429115" y="12877800"/>
          <a:ext cx="0" cy="141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3A992C79-DC1D-4D63-A383-48A8B8D7A0FB}"/>
            </a:ext>
          </a:extLst>
        </xdr:cNvPr>
        <xdr:cNvSpPr txBox="1"/>
      </xdr:nvSpPr>
      <xdr:spPr>
        <a:xfrm>
          <a:off x="946785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1EC82712-D216-4129-A5C2-72C4D61555FA}"/>
            </a:ext>
          </a:extLst>
        </xdr:cNvPr>
        <xdr:cNvCxnSpPr/>
      </xdr:nvCxnSpPr>
      <xdr:spPr>
        <a:xfrm>
          <a:off x="9359900" y="14297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FD815F1B-7CF7-423A-B17F-E84C3540C8E0}"/>
            </a:ext>
          </a:extLst>
        </xdr:cNvPr>
        <xdr:cNvSpPr txBox="1"/>
      </xdr:nvSpPr>
      <xdr:spPr>
        <a:xfrm>
          <a:off x="9467850" y="1266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9E5D5DD5-C0A9-4654-B8CD-68673A36AA88}"/>
            </a:ext>
          </a:extLst>
        </xdr:cNvPr>
        <xdr:cNvCxnSpPr/>
      </xdr:nvCxnSpPr>
      <xdr:spPr>
        <a:xfrm>
          <a:off x="9359900" y="12877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3" name="【福祉施設】&#10;一人当たり面積平均値テキスト">
          <a:extLst>
            <a:ext uri="{FF2B5EF4-FFF2-40B4-BE49-F238E27FC236}">
              <a16:creationId xmlns:a16="http://schemas.microsoft.com/office/drawing/2014/main" id="{65979CAE-DE07-4501-A82F-74548295A491}"/>
            </a:ext>
          </a:extLst>
        </xdr:cNvPr>
        <xdr:cNvSpPr txBox="1"/>
      </xdr:nvSpPr>
      <xdr:spPr>
        <a:xfrm>
          <a:off x="9467850" y="1382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8CDDF285-CC19-4EFC-B308-4259B6580DA7}"/>
            </a:ext>
          </a:extLst>
        </xdr:cNvPr>
        <xdr:cNvSpPr/>
      </xdr:nvSpPr>
      <xdr:spPr>
        <a:xfrm>
          <a:off x="9398000" y="13850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B67B6C0F-F46F-4D08-9D87-E22A64099936}"/>
            </a:ext>
          </a:extLst>
        </xdr:cNvPr>
        <xdr:cNvSpPr/>
      </xdr:nvSpPr>
      <xdr:spPr>
        <a:xfrm>
          <a:off x="86360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81E02D4B-4C9A-499D-B78D-A649FBE03089}"/>
            </a:ext>
          </a:extLst>
        </xdr:cNvPr>
        <xdr:cNvSpPr/>
      </xdr:nvSpPr>
      <xdr:spPr>
        <a:xfrm>
          <a:off x="7842250" y="13889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60686DDD-CA05-470A-9000-CCF84EB84F4A}"/>
            </a:ext>
          </a:extLst>
        </xdr:cNvPr>
        <xdr:cNvSpPr/>
      </xdr:nvSpPr>
      <xdr:spPr>
        <a:xfrm>
          <a:off x="7029450" y="1393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D326CBC9-AF31-437C-A0B6-A3FF38AB3F0E}"/>
            </a:ext>
          </a:extLst>
        </xdr:cNvPr>
        <xdr:cNvSpPr/>
      </xdr:nvSpPr>
      <xdr:spPr>
        <a:xfrm>
          <a:off x="6235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CAE60D7-3127-476F-936C-823CCF72EF92}"/>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4DCA2E6-0A7F-47D0-B0F0-1C4A7B8ADD76}"/>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C4731DE-5F4C-4D3A-8518-E44149A706A7}"/>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BDD517A-7AD6-4636-84D9-D919C50D385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5E92605-146A-4F60-8B6E-ACE690F312CE}"/>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2539</xdr:rowOff>
    </xdr:from>
    <xdr:to>
      <xdr:col>55</xdr:col>
      <xdr:colOff>50800</xdr:colOff>
      <xdr:row>81</xdr:row>
      <xdr:rowOff>104139</xdr:rowOff>
    </xdr:to>
    <xdr:sp macro="" textlink="">
      <xdr:nvSpPr>
        <xdr:cNvPr id="354" name="楕円 353">
          <a:extLst>
            <a:ext uri="{FF2B5EF4-FFF2-40B4-BE49-F238E27FC236}">
              <a16:creationId xmlns:a16="http://schemas.microsoft.com/office/drawing/2014/main" id="{259807DD-F4E4-407A-A7A8-B0963AAF6B4F}"/>
            </a:ext>
          </a:extLst>
        </xdr:cNvPr>
        <xdr:cNvSpPr/>
      </xdr:nvSpPr>
      <xdr:spPr>
        <a:xfrm>
          <a:off x="9398000" y="13375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25416</xdr:rowOff>
    </xdr:from>
    <xdr:ext cx="469744" cy="259045"/>
    <xdr:sp macro="" textlink="">
      <xdr:nvSpPr>
        <xdr:cNvPr id="355" name="【福祉施設】&#10;一人当たり面積該当値テキスト">
          <a:extLst>
            <a:ext uri="{FF2B5EF4-FFF2-40B4-BE49-F238E27FC236}">
              <a16:creationId xmlns:a16="http://schemas.microsoft.com/office/drawing/2014/main" id="{BBCB0A8A-87AC-47EE-863C-77E9FB91BF96}"/>
            </a:ext>
          </a:extLst>
        </xdr:cNvPr>
        <xdr:cNvSpPr txBox="1"/>
      </xdr:nvSpPr>
      <xdr:spPr>
        <a:xfrm>
          <a:off x="9467850"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56" name="楕円 355">
          <a:extLst>
            <a:ext uri="{FF2B5EF4-FFF2-40B4-BE49-F238E27FC236}">
              <a16:creationId xmlns:a16="http://schemas.microsoft.com/office/drawing/2014/main" id="{742AD19E-64F5-4342-80CC-D0362CA2D29E}"/>
            </a:ext>
          </a:extLst>
        </xdr:cNvPr>
        <xdr:cNvSpPr/>
      </xdr:nvSpPr>
      <xdr:spPr>
        <a:xfrm>
          <a:off x="86360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53339</xdr:rowOff>
    </xdr:from>
    <xdr:to>
      <xdr:col>55</xdr:col>
      <xdr:colOff>0</xdr:colOff>
      <xdr:row>81</xdr:row>
      <xdr:rowOff>57150</xdr:rowOff>
    </xdr:to>
    <xdr:cxnSp macro="">
      <xdr:nvCxnSpPr>
        <xdr:cNvPr id="357" name="直線コネクタ 356">
          <a:extLst>
            <a:ext uri="{FF2B5EF4-FFF2-40B4-BE49-F238E27FC236}">
              <a16:creationId xmlns:a16="http://schemas.microsoft.com/office/drawing/2014/main" id="{2290CC4E-DFA0-48AD-8E00-384ADBB3DA75}"/>
            </a:ext>
          </a:extLst>
        </xdr:cNvPr>
        <xdr:cNvCxnSpPr/>
      </xdr:nvCxnSpPr>
      <xdr:spPr>
        <a:xfrm flipV="1">
          <a:off x="8686800" y="13426439"/>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17780</xdr:rowOff>
    </xdr:from>
    <xdr:to>
      <xdr:col>46</xdr:col>
      <xdr:colOff>38100</xdr:colOff>
      <xdr:row>81</xdr:row>
      <xdr:rowOff>119380</xdr:rowOff>
    </xdr:to>
    <xdr:sp macro="" textlink="">
      <xdr:nvSpPr>
        <xdr:cNvPr id="358" name="楕円 357">
          <a:extLst>
            <a:ext uri="{FF2B5EF4-FFF2-40B4-BE49-F238E27FC236}">
              <a16:creationId xmlns:a16="http://schemas.microsoft.com/office/drawing/2014/main" id="{2DC86F94-F83F-415A-8D05-5C14E2A268EA}"/>
            </a:ext>
          </a:extLst>
        </xdr:cNvPr>
        <xdr:cNvSpPr/>
      </xdr:nvSpPr>
      <xdr:spPr>
        <a:xfrm>
          <a:off x="7842250" y="13390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57150</xdr:rowOff>
    </xdr:from>
    <xdr:to>
      <xdr:col>50</xdr:col>
      <xdr:colOff>114300</xdr:colOff>
      <xdr:row>81</xdr:row>
      <xdr:rowOff>68580</xdr:rowOff>
    </xdr:to>
    <xdr:cxnSp macro="">
      <xdr:nvCxnSpPr>
        <xdr:cNvPr id="359" name="直線コネクタ 358">
          <a:extLst>
            <a:ext uri="{FF2B5EF4-FFF2-40B4-BE49-F238E27FC236}">
              <a16:creationId xmlns:a16="http://schemas.microsoft.com/office/drawing/2014/main" id="{7B25886B-3F0C-4A87-985E-C6214AC4F6EF}"/>
            </a:ext>
          </a:extLst>
        </xdr:cNvPr>
        <xdr:cNvCxnSpPr/>
      </xdr:nvCxnSpPr>
      <xdr:spPr>
        <a:xfrm flipV="1">
          <a:off x="7886700" y="1343025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40639</xdr:rowOff>
    </xdr:from>
    <xdr:to>
      <xdr:col>41</xdr:col>
      <xdr:colOff>101600</xdr:colOff>
      <xdr:row>81</xdr:row>
      <xdr:rowOff>142239</xdr:rowOff>
    </xdr:to>
    <xdr:sp macro="" textlink="">
      <xdr:nvSpPr>
        <xdr:cNvPr id="360" name="楕円 359">
          <a:extLst>
            <a:ext uri="{FF2B5EF4-FFF2-40B4-BE49-F238E27FC236}">
              <a16:creationId xmlns:a16="http://schemas.microsoft.com/office/drawing/2014/main" id="{7CE520BE-ED6D-430F-AAE6-EAAC74B15519}"/>
            </a:ext>
          </a:extLst>
        </xdr:cNvPr>
        <xdr:cNvSpPr/>
      </xdr:nvSpPr>
      <xdr:spPr>
        <a:xfrm>
          <a:off x="702945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68580</xdr:rowOff>
    </xdr:from>
    <xdr:to>
      <xdr:col>45</xdr:col>
      <xdr:colOff>177800</xdr:colOff>
      <xdr:row>81</xdr:row>
      <xdr:rowOff>91439</xdr:rowOff>
    </xdr:to>
    <xdr:cxnSp macro="">
      <xdr:nvCxnSpPr>
        <xdr:cNvPr id="361" name="直線コネクタ 360">
          <a:extLst>
            <a:ext uri="{FF2B5EF4-FFF2-40B4-BE49-F238E27FC236}">
              <a16:creationId xmlns:a16="http://schemas.microsoft.com/office/drawing/2014/main" id="{23F9ED1D-F1A1-4B5A-A7C6-F8495E6F3214}"/>
            </a:ext>
          </a:extLst>
        </xdr:cNvPr>
        <xdr:cNvCxnSpPr/>
      </xdr:nvCxnSpPr>
      <xdr:spPr>
        <a:xfrm flipV="1">
          <a:off x="7080250" y="13441680"/>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55880</xdr:rowOff>
    </xdr:from>
    <xdr:to>
      <xdr:col>36</xdr:col>
      <xdr:colOff>165100</xdr:colOff>
      <xdr:row>81</xdr:row>
      <xdr:rowOff>157480</xdr:rowOff>
    </xdr:to>
    <xdr:sp macro="" textlink="">
      <xdr:nvSpPr>
        <xdr:cNvPr id="362" name="楕円 361">
          <a:extLst>
            <a:ext uri="{FF2B5EF4-FFF2-40B4-BE49-F238E27FC236}">
              <a16:creationId xmlns:a16="http://schemas.microsoft.com/office/drawing/2014/main" id="{F7BF42C8-3ED8-4A76-9118-A007E0E65EE1}"/>
            </a:ext>
          </a:extLst>
        </xdr:cNvPr>
        <xdr:cNvSpPr/>
      </xdr:nvSpPr>
      <xdr:spPr>
        <a:xfrm>
          <a:off x="6235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91439</xdr:rowOff>
    </xdr:from>
    <xdr:to>
      <xdr:col>41</xdr:col>
      <xdr:colOff>50800</xdr:colOff>
      <xdr:row>81</xdr:row>
      <xdr:rowOff>106680</xdr:rowOff>
    </xdr:to>
    <xdr:cxnSp macro="">
      <xdr:nvCxnSpPr>
        <xdr:cNvPr id="363" name="直線コネクタ 362">
          <a:extLst>
            <a:ext uri="{FF2B5EF4-FFF2-40B4-BE49-F238E27FC236}">
              <a16:creationId xmlns:a16="http://schemas.microsoft.com/office/drawing/2014/main" id="{365F7B6F-327A-4248-A4C3-0EF368AAD629}"/>
            </a:ext>
          </a:extLst>
        </xdr:cNvPr>
        <xdr:cNvCxnSpPr/>
      </xdr:nvCxnSpPr>
      <xdr:spPr>
        <a:xfrm flipV="1">
          <a:off x="6286500" y="13464539"/>
          <a:ext cx="7937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2C49B7DF-555C-41DE-AC9D-C3D208C1EC09}"/>
            </a:ext>
          </a:extLst>
        </xdr:cNvPr>
        <xdr:cNvSpPr txBox="1"/>
      </xdr:nvSpPr>
      <xdr:spPr>
        <a:xfrm>
          <a:off x="8458277"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412548A3-9ECC-4FE4-8095-F856FB8E207D}"/>
            </a:ext>
          </a:extLst>
        </xdr:cNvPr>
        <xdr:cNvSpPr txBox="1"/>
      </xdr:nvSpPr>
      <xdr:spPr>
        <a:xfrm>
          <a:off x="7677227"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12E309F1-C1CA-4CBF-9EF8-7BEFE6A68933}"/>
            </a:ext>
          </a:extLst>
        </xdr:cNvPr>
        <xdr:cNvSpPr txBox="1"/>
      </xdr:nvSpPr>
      <xdr:spPr>
        <a:xfrm>
          <a:off x="686442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67" name="n_4aveValue【福祉施設】&#10;一人当たり面積">
          <a:extLst>
            <a:ext uri="{FF2B5EF4-FFF2-40B4-BE49-F238E27FC236}">
              <a16:creationId xmlns:a16="http://schemas.microsoft.com/office/drawing/2014/main" id="{40158E76-E0E6-4944-97BD-809B8CB95B92}"/>
            </a:ext>
          </a:extLst>
        </xdr:cNvPr>
        <xdr:cNvSpPr txBox="1"/>
      </xdr:nvSpPr>
      <xdr:spPr>
        <a:xfrm>
          <a:off x="6070677" y="1395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68" name="n_1mainValue【福祉施設】&#10;一人当たり面積">
          <a:extLst>
            <a:ext uri="{FF2B5EF4-FFF2-40B4-BE49-F238E27FC236}">
              <a16:creationId xmlns:a16="http://schemas.microsoft.com/office/drawing/2014/main" id="{8EE79E27-5A2A-43B5-8736-F39824535022}"/>
            </a:ext>
          </a:extLst>
        </xdr:cNvPr>
        <xdr:cNvSpPr txBox="1"/>
      </xdr:nvSpPr>
      <xdr:spPr>
        <a:xfrm>
          <a:off x="845827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135907</xdr:rowOff>
    </xdr:from>
    <xdr:ext cx="469744" cy="259045"/>
    <xdr:sp macro="" textlink="">
      <xdr:nvSpPr>
        <xdr:cNvPr id="369" name="n_2mainValue【福祉施設】&#10;一人当たり面積">
          <a:extLst>
            <a:ext uri="{FF2B5EF4-FFF2-40B4-BE49-F238E27FC236}">
              <a16:creationId xmlns:a16="http://schemas.microsoft.com/office/drawing/2014/main" id="{4CB72513-6ECC-4153-BDE5-77AFC5321AF7}"/>
            </a:ext>
          </a:extLst>
        </xdr:cNvPr>
        <xdr:cNvSpPr txBox="1"/>
      </xdr:nvSpPr>
      <xdr:spPr>
        <a:xfrm>
          <a:off x="7677227" y="1317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158766</xdr:rowOff>
    </xdr:from>
    <xdr:ext cx="469744" cy="259045"/>
    <xdr:sp macro="" textlink="">
      <xdr:nvSpPr>
        <xdr:cNvPr id="370" name="n_3mainValue【福祉施設】&#10;一人当たり面積">
          <a:extLst>
            <a:ext uri="{FF2B5EF4-FFF2-40B4-BE49-F238E27FC236}">
              <a16:creationId xmlns:a16="http://schemas.microsoft.com/office/drawing/2014/main" id="{FC9DDB17-81F3-4A02-BAB0-39E4AFE1CA47}"/>
            </a:ext>
          </a:extLst>
        </xdr:cNvPr>
        <xdr:cNvSpPr txBox="1"/>
      </xdr:nvSpPr>
      <xdr:spPr>
        <a:xfrm>
          <a:off x="6864427" y="132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2557</xdr:rowOff>
    </xdr:from>
    <xdr:ext cx="469744" cy="259045"/>
    <xdr:sp macro="" textlink="">
      <xdr:nvSpPr>
        <xdr:cNvPr id="371" name="n_4mainValue【福祉施設】&#10;一人当たり面積">
          <a:extLst>
            <a:ext uri="{FF2B5EF4-FFF2-40B4-BE49-F238E27FC236}">
              <a16:creationId xmlns:a16="http://schemas.microsoft.com/office/drawing/2014/main" id="{F7FE5C9F-6493-493D-AD8F-6523132D826E}"/>
            </a:ext>
          </a:extLst>
        </xdr:cNvPr>
        <xdr:cNvSpPr txBox="1"/>
      </xdr:nvSpPr>
      <xdr:spPr>
        <a:xfrm>
          <a:off x="6070677" y="132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C76A028-055E-48DD-8B9F-692F3987B69E}"/>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300A304A-9554-48A5-B850-B20CF82A2CB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FDC384CA-1D2F-495D-A501-D05C075A8B49}"/>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1B8984D2-5E88-4DC1-B85A-8C683449AAA9}"/>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2B70FAE-E397-4CBC-B4B0-B7A0CD61ED6A}"/>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B5C53FD6-F04E-4E6C-A5D6-478403974D5D}"/>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3EB8E54-A477-44D2-AF15-4FFA04794CD2}"/>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C9656703-47F1-4A30-9EAA-9E268F75D57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96659788-BB98-4EAF-AAF4-F511E1453CEB}"/>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F79C0606-1039-42E3-98EB-551B2357273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960E9665-D043-42D5-8AF1-CE2F3355953F}"/>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80056445-A710-4B9B-8DE2-78F81328F087}"/>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20E228D0-D714-49F1-B16E-B23F186657D5}"/>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AF132327-CF30-4A05-8E85-9DD4D4491A6A}"/>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D7BAD55F-1FFE-4C31-99DE-565B131803DE}"/>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A922CAC4-4133-4615-92D9-B74E065E17A5}"/>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FDB1EE0A-CB38-4CBF-B59B-733BF1A46AB1}"/>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1AAC54B9-8628-4F63-80E2-5C3E4FC3CE9C}"/>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FFB2E237-BE3F-41D8-B5D5-D60D3DFD2B22}"/>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3C0774D-B026-4FAE-847B-DF969BA17334}"/>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C46974FF-0838-471F-AD2A-626CECE5F324}"/>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540999-8FF6-4B90-B2A3-45A6A3047DA1}"/>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D89F35C2-B16F-4FE4-8505-4CBF6401A520}"/>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82E86D91-23F4-49FF-9F63-EA45F216101E}"/>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61CF560D-DA9E-419F-95B4-918EBE546179}"/>
            </a:ext>
          </a:extLst>
        </xdr:cNvPr>
        <xdr:cNvCxnSpPr/>
      </xdr:nvCxnSpPr>
      <xdr:spPr>
        <a:xfrm flipV="1">
          <a:off x="4177665" y="16652875"/>
          <a:ext cx="0" cy="109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B4E17A62-4F35-40FE-ACE6-8327C9CBEC42}"/>
            </a:ext>
          </a:extLst>
        </xdr:cNvPr>
        <xdr:cNvSpPr txBox="1"/>
      </xdr:nvSpPr>
      <xdr:spPr>
        <a:xfrm>
          <a:off x="42164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D1BAF677-33B6-470F-91A3-664E43DB4F90}"/>
            </a:ext>
          </a:extLst>
        </xdr:cNvPr>
        <xdr:cNvCxnSpPr/>
      </xdr:nvCxnSpPr>
      <xdr:spPr>
        <a:xfrm>
          <a:off x="4108450" y="17749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A684BB0B-23FC-4B28-8F03-1A2C760A5E20}"/>
            </a:ext>
          </a:extLst>
        </xdr:cNvPr>
        <xdr:cNvSpPr txBox="1"/>
      </xdr:nvSpPr>
      <xdr:spPr>
        <a:xfrm>
          <a:off x="42164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B44B4EC6-12DE-4AAF-AADF-FBA083AE1BCC}"/>
            </a:ext>
          </a:extLst>
        </xdr:cNvPr>
        <xdr:cNvCxnSpPr/>
      </xdr:nvCxnSpPr>
      <xdr:spPr>
        <a:xfrm>
          <a:off x="4108450" y="1665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98C45D8D-C04B-46C7-8A96-9063D74F6B7F}"/>
            </a:ext>
          </a:extLst>
        </xdr:cNvPr>
        <xdr:cNvSpPr txBox="1"/>
      </xdr:nvSpPr>
      <xdr:spPr>
        <a:xfrm>
          <a:off x="4216400" y="17105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31F11203-3C76-4AD9-9EA2-2EAF159C18B6}"/>
            </a:ext>
          </a:extLst>
        </xdr:cNvPr>
        <xdr:cNvSpPr/>
      </xdr:nvSpPr>
      <xdr:spPr>
        <a:xfrm>
          <a:off x="4127500" y="17247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DAA432E5-440D-4C0F-AF19-EFE228E9F20E}"/>
            </a:ext>
          </a:extLst>
        </xdr:cNvPr>
        <xdr:cNvSpPr/>
      </xdr:nvSpPr>
      <xdr:spPr>
        <a:xfrm>
          <a:off x="3384550" y="17228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DB8A3B2C-38B3-4ABE-8C02-1734D4A5DD9E}"/>
            </a:ext>
          </a:extLst>
        </xdr:cNvPr>
        <xdr:cNvSpPr/>
      </xdr:nvSpPr>
      <xdr:spPr>
        <a:xfrm>
          <a:off x="2571750" y="171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1BCE953A-56BA-410B-9B54-3DCCE372BA2F}"/>
            </a:ext>
          </a:extLst>
        </xdr:cNvPr>
        <xdr:cNvSpPr/>
      </xdr:nvSpPr>
      <xdr:spPr>
        <a:xfrm>
          <a:off x="1778000" y="1716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D2E34FA1-EF1D-40A0-8CCF-93122C431699}"/>
            </a:ext>
          </a:extLst>
        </xdr:cNvPr>
        <xdr:cNvSpPr/>
      </xdr:nvSpPr>
      <xdr:spPr>
        <a:xfrm>
          <a:off x="984250" y="17116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569E16A-9F37-47C1-A7FB-8008A6FDA5EF}"/>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8720262-96F9-4E07-89B7-BBC2FB782363}"/>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373692A-707F-40C7-8A38-684F678FBB01}"/>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26BFBE6-4E77-4925-9744-DF9100C95E54}"/>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5EE2D0C-FB3F-4848-A591-7A315F939BEC}"/>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111125</xdr:rowOff>
    </xdr:from>
    <xdr:to>
      <xdr:col>24</xdr:col>
      <xdr:colOff>114300</xdr:colOff>
      <xdr:row>105</xdr:row>
      <xdr:rowOff>41275</xdr:rowOff>
    </xdr:to>
    <xdr:sp macro="" textlink="">
      <xdr:nvSpPr>
        <xdr:cNvPr id="412" name="楕円 411">
          <a:extLst>
            <a:ext uri="{FF2B5EF4-FFF2-40B4-BE49-F238E27FC236}">
              <a16:creationId xmlns:a16="http://schemas.microsoft.com/office/drawing/2014/main" id="{E32F85AE-BEB3-4500-9381-D138B7C099B0}"/>
            </a:ext>
          </a:extLst>
        </xdr:cNvPr>
        <xdr:cNvSpPr/>
      </xdr:nvSpPr>
      <xdr:spPr>
        <a:xfrm>
          <a:off x="4127500" y="17281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89552</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2FBDDECB-EE27-4F29-B2DF-60C3A408EB40}"/>
            </a:ext>
          </a:extLst>
        </xdr:cNvPr>
        <xdr:cNvSpPr txBox="1"/>
      </xdr:nvSpPr>
      <xdr:spPr>
        <a:xfrm>
          <a:off x="4216400"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74930</xdr:rowOff>
    </xdr:from>
    <xdr:to>
      <xdr:col>20</xdr:col>
      <xdr:colOff>38100</xdr:colOff>
      <xdr:row>105</xdr:row>
      <xdr:rowOff>5080</xdr:rowOff>
    </xdr:to>
    <xdr:sp macro="" textlink="">
      <xdr:nvSpPr>
        <xdr:cNvPr id="414" name="楕円 413">
          <a:extLst>
            <a:ext uri="{FF2B5EF4-FFF2-40B4-BE49-F238E27FC236}">
              <a16:creationId xmlns:a16="http://schemas.microsoft.com/office/drawing/2014/main" id="{025EFC8F-C68F-4210-BACD-215F162936B1}"/>
            </a:ext>
          </a:extLst>
        </xdr:cNvPr>
        <xdr:cNvSpPr/>
      </xdr:nvSpPr>
      <xdr:spPr>
        <a:xfrm>
          <a:off x="3384550" y="17245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125730</xdr:rowOff>
    </xdr:from>
    <xdr:to>
      <xdr:col>24</xdr:col>
      <xdr:colOff>63500</xdr:colOff>
      <xdr:row>104</xdr:row>
      <xdr:rowOff>161925</xdr:rowOff>
    </xdr:to>
    <xdr:cxnSp macro="">
      <xdr:nvCxnSpPr>
        <xdr:cNvPr id="415" name="直線コネクタ 414">
          <a:extLst>
            <a:ext uri="{FF2B5EF4-FFF2-40B4-BE49-F238E27FC236}">
              <a16:creationId xmlns:a16="http://schemas.microsoft.com/office/drawing/2014/main" id="{F89154AE-D08C-4015-BEAF-585F1565D0C0}"/>
            </a:ext>
          </a:extLst>
        </xdr:cNvPr>
        <xdr:cNvCxnSpPr/>
      </xdr:nvCxnSpPr>
      <xdr:spPr>
        <a:xfrm>
          <a:off x="3429000" y="1729613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42545</xdr:rowOff>
    </xdr:from>
    <xdr:to>
      <xdr:col>15</xdr:col>
      <xdr:colOff>101600</xdr:colOff>
      <xdr:row>104</xdr:row>
      <xdr:rowOff>144145</xdr:rowOff>
    </xdr:to>
    <xdr:sp macro="" textlink="">
      <xdr:nvSpPr>
        <xdr:cNvPr id="416" name="楕円 415">
          <a:extLst>
            <a:ext uri="{FF2B5EF4-FFF2-40B4-BE49-F238E27FC236}">
              <a16:creationId xmlns:a16="http://schemas.microsoft.com/office/drawing/2014/main" id="{4DBEC452-639B-4B18-9CCC-69B2994C91F0}"/>
            </a:ext>
          </a:extLst>
        </xdr:cNvPr>
        <xdr:cNvSpPr/>
      </xdr:nvSpPr>
      <xdr:spPr>
        <a:xfrm>
          <a:off x="2571750" y="172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93345</xdr:rowOff>
    </xdr:from>
    <xdr:to>
      <xdr:col>19</xdr:col>
      <xdr:colOff>177800</xdr:colOff>
      <xdr:row>104</xdr:row>
      <xdr:rowOff>125730</xdr:rowOff>
    </xdr:to>
    <xdr:cxnSp macro="">
      <xdr:nvCxnSpPr>
        <xdr:cNvPr id="417" name="直線コネクタ 416">
          <a:extLst>
            <a:ext uri="{FF2B5EF4-FFF2-40B4-BE49-F238E27FC236}">
              <a16:creationId xmlns:a16="http://schemas.microsoft.com/office/drawing/2014/main" id="{889F77FC-6C00-48E5-9067-67E76F8DF20A}"/>
            </a:ext>
          </a:extLst>
        </xdr:cNvPr>
        <xdr:cNvCxnSpPr/>
      </xdr:nvCxnSpPr>
      <xdr:spPr>
        <a:xfrm>
          <a:off x="2622550" y="1726374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18" name="楕円 417">
          <a:extLst>
            <a:ext uri="{FF2B5EF4-FFF2-40B4-BE49-F238E27FC236}">
              <a16:creationId xmlns:a16="http://schemas.microsoft.com/office/drawing/2014/main" id="{89AAA48F-680F-428B-9F47-AF8C66EC3DC6}"/>
            </a:ext>
          </a:extLst>
        </xdr:cNvPr>
        <xdr:cNvSpPr/>
      </xdr:nvSpPr>
      <xdr:spPr>
        <a:xfrm>
          <a:off x="1778000" y="17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93345</xdr:rowOff>
    </xdr:to>
    <xdr:cxnSp macro="">
      <xdr:nvCxnSpPr>
        <xdr:cNvPr id="419" name="直線コネクタ 418">
          <a:extLst>
            <a:ext uri="{FF2B5EF4-FFF2-40B4-BE49-F238E27FC236}">
              <a16:creationId xmlns:a16="http://schemas.microsoft.com/office/drawing/2014/main" id="{C63002DD-62E4-419A-AE97-A6EBBB68B17E}"/>
            </a:ext>
          </a:extLst>
        </xdr:cNvPr>
        <xdr:cNvCxnSpPr/>
      </xdr:nvCxnSpPr>
      <xdr:spPr>
        <a:xfrm>
          <a:off x="1828800" y="172256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137795</xdr:rowOff>
    </xdr:from>
    <xdr:to>
      <xdr:col>6</xdr:col>
      <xdr:colOff>38100</xdr:colOff>
      <xdr:row>104</xdr:row>
      <xdr:rowOff>67945</xdr:rowOff>
    </xdr:to>
    <xdr:sp macro="" textlink="">
      <xdr:nvSpPr>
        <xdr:cNvPr id="420" name="楕円 419">
          <a:extLst>
            <a:ext uri="{FF2B5EF4-FFF2-40B4-BE49-F238E27FC236}">
              <a16:creationId xmlns:a16="http://schemas.microsoft.com/office/drawing/2014/main" id="{E562F141-4D95-40E2-B794-9DEF78BE0CC1}"/>
            </a:ext>
          </a:extLst>
        </xdr:cNvPr>
        <xdr:cNvSpPr/>
      </xdr:nvSpPr>
      <xdr:spPr>
        <a:xfrm>
          <a:off x="984250" y="17143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17145</xdr:rowOff>
    </xdr:from>
    <xdr:to>
      <xdr:col>10</xdr:col>
      <xdr:colOff>114300</xdr:colOff>
      <xdr:row>104</xdr:row>
      <xdr:rowOff>55245</xdr:rowOff>
    </xdr:to>
    <xdr:cxnSp macro="">
      <xdr:nvCxnSpPr>
        <xdr:cNvPr id="421" name="直線コネクタ 420">
          <a:extLst>
            <a:ext uri="{FF2B5EF4-FFF2-40B4-BE49-F238E27FC236}">
              <a16:creationId xmlns:a16="http://schemas.microsoft.com/office/drawing/2014/main" id="{66BA5830-C017-498D-A4C7-7B9D7E3869A5}"/>
            </a:ext>
          </a:extLst>
        </xdr:cNvPr>
        <xdr:cNvCxnSpPr/>
      </xdr:nvCxnSpPr>
      <xdr:spPr>
        <a:xfrm>
          <a:off x="1028700" y="171875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22" name="n_1aveValue【市民会館】&#10;有形固定資産減価償却率">
          <a:extLst>
            <a:ext uri="{FF2B5EF4-FFF2-40B4-BE49-F238E27FC236}">
              <a16:creationId xmlns:a16="http://schemas.microsoft.com/office/drawing/2014/main" id="{319CAA53-6069-4D4F-84BC-11CC60FE0D61}"/>
            </a:ext>
          </a:extLst>
        </xdr:cNvPr>
        <xdr:cNvSpPr txBox="1"/>
      </xdr:nvSpPr>
      <xdr:spPr>
        <a:xfrm>
          <a:off x="3239144" y="1700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3" name="n_2aveValue【市民会館】&#10;有形固定資産減価償却率">
          <a:extLst>
            <a:ext uri="{FF2B5EF4-FFF2-40B4-BE49-F238E27FC236}">
              <a16:creationId xmlns:a16="http://schemas.microsoft.com/office/drawing/2014/main" id="{D358F4F7-7CFD-4742-9047-73AD0AA55CBB}"/>
            </a:ext>
          </a:extLst>
        </xdr:cNvPr>
        <xdr:cNvSpPr txBox="1"/>
      </xdr:nvSpPr>
      <xdr:spPr>
        <a:xfrm>
          <a:off x="24390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F486B093-B44D-4617-9109-D1EF4D50EB43}"/>
            </a:ext>
          </a:extLst>
        </xdr:cNvPr>
        <xdr:cNvSpPr txBox="1"/>
      </xdr:nvSpPr>
      <xdr:spPr>
        <a:xfrm>
          <a:off x="164529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0E77CEC9-0860-4D06-BBFA-99D0E4FF2C17}"/>
            </a:ext>
          </a:extLst>
        </xdr:cNvPr>
        <xdr:cNvSpPr txBox="1"/>
      </xdr:nvSpPr>
      <xdr:spPr>
        <a:xfrm>
          <a:off x="8515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167657</xdr:rowOff>
    </xdr:from>
    <xdr:ext cx="405111" cy="259045"/>
    <xdr:sp macro="" textlink="">
      <xdr:nvSpPr>
        <xdr:cNvPr id="426" name="n_1mainValue【市民会館】&#10;有形固定資産減価償却率">
          <a:extLst>
            <a:ext uri="{FF2B5EF4-FFF2-40B4-BE49-F238E27FC236}">
              <a16:creationId xmlns:a16="http://schemas.microsoft.com/office/drawing/2014/main" id="{4EC052BD-8A77-40AD-A3C9-1B7D8066F8A8}"/>
            </a:ext>
          </a:extLst>
        </xdr:cNvPr>
        <xdr:cNvSpPr txBox="1"/>
      </xdr:nvSpPr>
      <xdr:spPr>
        <a:xfrm>
          <a:off x="32391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135272</xdr:rowOff>
    </xdr:from>
    <xdr:ext cx="405111" cy="259045"/>
    <xdr:sp macro="" textlink="">
      <xdr:nvSpPr>
        <xdr:cNvPr id="427" name="n_2mainValue【市民会館】&#10;有形固定資産減価償却率">
          <a:extLst>
            <a:ext uri="{FF2B5EF4-FFF2-40B4-BE49-F238E27FC236}">
              <a16:creationId xmlns:a16="http://schemas.microsoft.com/office/drawing/2014/main" id="{69E0E188-74D6-443A-AB66-CECAA4EE8227}"/>
            </a:ext>
          </a:extLst>
        </xdr:cNvPr>
        <xdr:cNvSpPr txBox="1"/>
      </xdr:nvSpPr>
      <xdr:spPr>
        <a:xfrm>
          <a:off x="2439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28" name="n_3mainValue【市民会館】&#10;有形固定資産減価償却率">
          <a:extLst>
            <a:ext uri="{FF2B5EF4-FFF2-40B4-BE49-F238E27FC236}">
              <a16:creationId xmlns:a16="http://schemas.microsoft.com/office/drawing/2014/main" id="{F246561B-DF96-43ED-9351-546E4B28F1D3}"/>
            </a:ext>
          </a:extLst>
        </xdr:cNvPr>
        <xdr:cNvSpPr txBox="1"/>
      </xdr:nvSpPr>
      <xdr:spPr>
        <a:xfrm>
          <a:off x="164529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59072</xdr:rowOff>
    </xdr:from>
    <xdr:ext cx="405111" cy="259045"/>
    <xdr:sp macro="" textlink="">
      <xdr:nvSpPr>
        <xdr:cNvPr id="429" name="n_4mainValue【市民会館】&#10;有形固定資産減価償却率">
          <a:extLst>
            <a:ext uri="{FF2B5EF4-FFF2-40B4-BE49-F238E27FC236}">
              <a16:creationId xmlns:a16="http://schemas.microsoft.com/office/drawing/2014/main" id="{3CAEA51C-76F3-4C43-9B77-F8BC7C9CFE24}"/>
            </a:ext>
          </a:extLst>
        </xdr:cNvPr>
        <xdr:cNvSpPr txBox="1"/>
      </xdr:nvSpPr>
      <xdr:spPr>
        <a:xfrm>
          <a:off x="8515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9141C163-D6CD-4D52-8523-FECCCF25713E}"/>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67F33A10-5F66-4354-A759-3990E33F3A6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33944B02-A064-4873-84D2-D6DF8900805F}"/>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617AFA76-4CFC-43A8-9768-2B853490434E}"/>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8CB06558-8BA4-4558-A045-BA07BB48C9DA}"/>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11CB3491-6E14-45EE-A808-7A6B0F79227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63169BF3-4F65-40F3-B68E-27D64D3AACBC}"/>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1793FE53-C597-4AAD-BE66-B62411BB62CA}"/>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DAE421B5-D9C4-4379-A4F2-5D06584D8064}"/>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E26A93F6-80A4-4FB7-9C01-2236D1628620}"/>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A99DCFA3-6F64-4ED2-B6B7-7974FCC618C5}"/>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C7BA1DE0-9D28-424A-A276-5224DAC3BB25}"/>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BA4B7D24-2DDB-4BA0-A378-5CEFD7B48868}"/>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0EA3905F-0F05-4439-A35E-34A98AA426DC}"/>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6024210-68FF-4B98-9946-58C308E457F0}"/>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2F04D77D-2A04-4BC9-BA58-7A6A85F1BC47}"/>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B23337A5-1441-42FC-98C8-ED7245B8452F}"/>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8EE6F457-F800-4AC5-8A22-2AC00EC3CCF2}"/>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DEFE5587-0EAC-4442-8800-B9A5C7E16B55}"/>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4A97B23-261B-4C53-AC99-30629E8538CC}"/>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282E30C2-B2F0-4F11-AECA-DF297FB1599A}"/>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483C33AD-E73C-4525-99B7-B752B7AA4801}"/>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5ABBB90F-92E3-4832-A018-B4DF57E93591}"/>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AF70117C-1B6D-471D-8DF6-106019096BC6}"/>
            </a:ext>
          </a:extLst>
        </xdr:cNvPr>
        <xdr:cNvCxnSpPr/>
      </xdr:nvCxnSpPr>
      <xdr:spPr>
        <a:xfrm flipV="1">
          <a:off x="9429115" y="1653667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72C20473-F5C6-4096-A8C0-FD97358AF604}"/>
            </a:ext>
          </a:extLst>
        </xdr:cNvPr>
        <xdr:cNvSpPr txBox="1"/>
      </xdr:nvSpPr>
      <xdr:spPr>
        <a:xfrm>
          <a:off x="9467850" y="178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EA0F3A90-E0CD-4E06-A606-53F2941DB213}"/>
            </a:ext>
          </a:extLst>
        </xdr:cNvPr>
        <xdr:cNvCxnSpPr/>
      </xdr:nvCxnSpPr>
      <xdr:spPr>
        <a:xfrm>
          <a:off x="9359900" y="1786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AA4A0B7D-A54D-41C0-B415-2F3CEA231DFF}"/>
            </a:ext>
          </a:extLst>
        </xdr:cNvPr>
        <xdr:cNvSpPr txBox="1"/>
      </xdr:nvSpPr>
      <xdr:spPr>
        <a:xfrm>
          <a:off x="9467850" y="1632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B2176A89-D3F7-4BCE-B104-4810D3E464C8}"/>
            </a:ext>
          </a:extLst>
        </xdr:cNvPr>
        <xdr:cNvCxnSpPr/>
      </xdr:nvCxnSpPr>
      <xdr:spPr>
        <a:xfrm>
          <a:off x="9359900" y="16536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D85DB992-BD49-451F-9A27-94D7C14CC16B}"/>
            </a:ext>
          </a:extLst>
        </xdr:cNvPr>
        <xdr:cNvSpPr txBox="1"/>
      </xdr:nvSpPr>
      <xdr:spPr>
        <a:xfrm>
          <a:off x="9467850" y="1726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37242A85-FDD8-489B-83DD-42B94D734B16}"/>
            </a:ext>
          </a:extLst>
        </xdr:cNvPr>
        <xdr:cNvSpPr/>
      </xdr:nvSpPr>
      <xdr:spPr>
        <a:xfrm>
          <a:off x="9398000" y="172834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822E42CF-025F-4EF8-BCFD-820B10480CBF}"/>
            </a:ext>
          </a:extLst>
        </xdr:cNvPr>
        <xdr:cNvSpPr/>
      </xdr:nvSpPr>
      <xdr:spPr>
        <a:xfrm>
          <a:off x="8636000" y="1730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DA077E9D-E5FA-45F8-8E8B-29E9FF79755B}"/>
            </a:ext>
          </a:extLst>
        </xdr:cNvPr>
        <xdr:cNvSpPr/>
      </xdr:nvSpPr>
      <xdr:spPr>
        <a:xfrm>
          <a:off x="7842250" y="17317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180C87BC-D6AA-4496-BFDB-B0E754506C27}"/>
            </a:ext>
          </a:extLst>
        </xdr:cNvPr>
        <xdr:cNvSpPr/>
      </xdr:nvSpPr>
      <xdr:spPr>
        <a:xfrm>
          <a:off x="7029450" y="1731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94DD0AC0-76DB-4739-B704-B6C50EDE4B68}"/>
            </a:ext>
          </a:extLst>
        </xdr:cNvPr>
        <xdr:cNvSpPr/>
      </xdr:nvSpPr>
      <xdr:spPr>
        <a:xfrm>
          <a:off x="6235700" y="1730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673933D-EDCD-49D1-B8BC-FE27929836FA}"/>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15DDF40-D1C8-4FD7-B250-AF15E6553FDF}"/>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1E34476-3DFE-4E9A-9C35-1AF2DF185087}"/>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F5A8411-B1E2-400F-AB26-50F3A95CD97E}"/>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15AD011-020F-455D-890B-A24B2CCDA780}"/>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29211</xdr:rowOff>
    </xdr:from>
    <xdr:to>
      <xdr:col>55</xdr:col>
      <xdr:colOff>50800</xdr:colOff>
      <xdr:row>103</xdr:row>
      <xdr:rowOff>130811</xdr:rowOff>
    </xdr:to>
    <xdr:sp macro="" textlink="">
      <xdr:nvSpPr>
        <xdr:cNvPr id="469" name="楕円 468">
          <a:extLst>
            <a:ext uri="{FF2B5EF4-FFF2-40B4-BE49-F238E27FC236}">
              <a16:creationId xmlns:a16="http://schemas.microsoft.com/office/drawing/2014/main" id="{7FCB8A78-96A4-431D-87A2-35FCDE783368}"/>
            </a:ext>
          </a:extLst>
        </xdr:cNvPr>
        <xdr:cNvSpPr/>
      </xdr:nvSpPr>
      <xdr:spPr>
        <a:xfrm>
          <a:off x="9398000" y="17034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52088</xdr:rowOff>
    </xdr:from>
    <xdr:ext cx="469744" cy="259045"/>
    <xdr:sp macro="" textlink="">
      <xdr:nvSpPr>
        <xdr:cNvPr id="470" name="【市民会館】&#10;一人当たり面積該当値テキスト">
          <a:extLst>
            <a:ext uri="{FF2B5EF4-FFF2-40B4-BE49-F238E27FC236}">
              <a16:creationId xmlns:a16="http://schemas.microsoft.com/office/drawing/2014/main" id="{9CDD16BD-169C-47A0-B90C-C893A05DAAC0}"/>
            </a:ext>
          </a:extLst>
        </xdr:cNvPr>
        <xdr:cNvSpPr txBox="1"/>
      </xdr:nvSpPr>
      <xdr:spPr>
        <a:xfrm>
          <a:off x="946785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33020</xdr:rowOff>
    </xdr:from>
    <xdr:to>
      <xdr:col>50</xdr:col>
      <xdr:colOff>165100</xdr:colOff>
      <xdr:row>103</xdr:row>
      <xdr:rowOff>134620</xdr:rowOff>
    </xdr:to>
    <xdr:sp macro="" textlink="">
      <xdr:nvSpPr>
        <xdr:cNvPr id="471" name="楕円 470">
          <a:extLst>
            <a:ext uri="{FF2B5EF4-FFF2-40B4-BE49-F238E27FC236}">
              <a16:creationId xmlns:a16="http://schemas.microsoft.com/office/drawing/2014/main" id="{0085F8F0-AEC6-4BF3-954E-64A30C55B755}"/>
            </a:ext>
          </a:extLst>
        </xdr:cNvPr>
        <xdr:cNvSpPr/>
      </xdr:nvSpPr>
      <xdr:spPr>
        <a:xfrm>
          <a:off x="8636000" y="170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80011</xdr:rowOff>
    </xdr:from>
    <xdr:to>
      <xdr:col>55</xdr:col>
      <xdr:colOff>0</xdr:colOff>
      <xdr:row>103</xdr:row>
      <xdr:rowOff>83820</xdr:rowOff>
    </xdr:to>
    <xdr:cxnSp macro="">
      <xdr:nvCxnSpPr>
        <xdr:cNvPr id="472" name="直線コネクタ 471">
          <a:extLst>
            <a:ext uri="{FF2B5EF4-FFF2-40B4-BE49-F238E27FC236}">
              <a16:creationId xmlns:a16="http://schemas.microsoft.com/office/drawing/2014/main" id="{50121AB2-DFF7-402F-ACC4-74BA0AD04B68}"/>
            </a:ext>
          </a:extLst>
        </xdr:cNvPr>
        <xdr:cNvCxnSpPr/>
      </xdr:nvCxnSpPr>
      <xdr:spPr>
        <a:xfrm flipV="1">
          <a:off x="8686800" y="17085311"/>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44450</xdr:rowOff>
    </xdr:from>
    <xdr:to>
      <xdr:col>46</xdr:col>
      <xdr:colOff>38100</xdr:colOff>
      <xdr:row>103</xdr:row>
      <xdr:rowOff>146050</xdr:rowOff>
    </xdr:to>
    <xdr:sp macro="" textlink="">
      <xdr:nvSpPr>
        <xdr:cNvPr id="473" name="楕円 472">
          <a:extLst>
            <a:ext uri="{FF2B5EF4-FFF2-40B4-BE49-F238E27FC236}">
              <a16:creationId xmlns:a16="http://schemas.microsoft.com/office/drawing/2014/main" id="{C08FD641-6883-45EF-A427-1CA16BA564DB}"/>
            </a:ext>
          </a:extLst>
        </xdr:cNvPr>
        <xdr:cNvSpPr/>
      </xdr:nvSpPr>
      <xdr:spPr>
        <a:xfrm>
          <a:off x="7842250" y="17049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83820</xdr:rowOff>
    </xdr:from>
    <xdr:to>
      <xdr:col>50</xdr:col>
      <xdr:colOff>114300</xdr:colOff>
      <xdr:row>103</xdr:row>
      <xdr:rowOff>95250</xdr:rowOff>
    </xdr:to>
    <xdr:cxnSp macro="">
      <xdr:nvCxnSpPr>
        <xdr:cNvPr id="474" name="直線コネクタ 473">
          <a:extLst>
            <a:ext uri="{FF2B5EF4-FFF2-40B4-BE49-F238E27FC236}">
              <a16:creationId xmlns:a16="http://schemas.microsoft.com/office/drawing/2014/main" id="{37D6D361-E6CB-49BB-8979-4E8E9F5CC1F4}"/>
            </a:ext>
          </a:extLst>
        </xdr:cNvPr>
        <xdr:cNvCxnSpPr/>
      </xdr:nvCxnSpPr>
      <xdr:spPr>
        <a:xfrm flipV="1">
          <a:off x="7886700" y="1708912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71120</xdr:rowOff>
    </xdr:from>
    <xdr:to>
      <xdr:col>41</xdr:col>
      <xdr:colOff>101600</xdr:colOff>
      <xdr:row>104</xdr:row>
      <xdr:rowOff>1270</xdr:rowOff>
    </xdr:to>
    <xdr:sp macro="" textlink="">
      <xdr:nvSpPr>
        <xdr:cNvPr id="475" name="楕円 474">
          <a:extLst>
            <a:ext uri="{FF2B5EF4-FFF2-40B4-BE49-F238E27FC236}">
              <a16:creationId xmlns:a16="http://schemas.microsoft.com/office/drawing/2014/main" id="{2D7C0DD5-02DF-4671-AA1C-A5B1DFD1E12C}"/>
            </a:ext>
          </a:extLst>
        </xdr:cNvPr>
        <xdr:cNvSpPr/>
      </xdr:nvSpPr>
      <xdr:spPr>
        <a:xfrm>
          <a:off x="7029450" y="17076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95250</xdr:rowOff>
    </xdr:from>
    <xdr:to>
      <xdr:col>45</xdr:col>
      <xdr:colOff>177800</xdr:colOff>
      <xdr:row>103</xdr:row>
      <xdr:rowOff>121920</xdr:rowOff>
    </xdr:to>
    <xdr:cxnSp macro="">
      <xdr:nvCxnSpPr>
        <xdr:cNvPr id="476" name="直線コネクタ 475">
          <a:extLst>
            <a:ext uri="{FF2B5EF4-FFF2-40B4-BE49-F238E27FC236}">
              <a16:creationId xmlns:a16="http://schemas.microsoft.com/office/drawing/2014/main" id="{5F477FCF-DC36-4895-A418-70FBAED9ACC5}"/>
            </a:ext>
          </a:extLst>
        </xdr:cNvPr>
        <xdr:cNvCxnSpPr/>
      </xdr:nvCxnSpPr>
      <xdr:spPr>
        <a:xfrm flipV="1">
          <a:off x="7080250" y="1710055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82550</xdr:rowOff>
    </xdr:from>
    <xdr:to>
      <xdr:col>36</xdr:col>
      <xdr:colOff>165100</xdr:colOff>
      <xdr:row>104</xdr:row>
      <xdr:rowOff>12700</xdr:rowOff>
    </xdr:to>
    <xdr:sp macro="" textlink="">
      <xdr:nvSpPr>
        <xdr:cNvPr id="477" name="楕円 476">
          <a:extLst>
            <a:ext uri="{FF2B5EF4-FFF2-40B4-BE49-F238E27FC236}">
              <a16:creationId xmlns:a16="http://schemas.microsoft.com/office/drawing/2014/main" id="{C8440C81-1963-4A73-B951-24CD4F633A2B}"/>
            </a:ext>
          </a:extLst>
        </xdr:cNvPr>
        <xdr:cNvSpPr/>
      </xdr:nvSpPr>
      <xdr:spPr>
        <a:xfrm>
          <a:off x="6235700" y="17087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121920</xdr:rowOff>
    </xdr:from>
    <xdr:to>
      <xdr:col>41</xdr:col>
      <xdr:colOff>50800</xdr:colOff>
      <xdr:row>103</xdr:row>
      <xdr:rowOff>133350</xdr:rowOff>
    </xdr:to>
    <xdr:cxnSp macro="">
      <xdr:nvCxnSpPr>
        <xdr:cNvPr id="478" name="直線コネクタ 477">
          <a:extLst>
            <a:ext uri="{FF2B5EF4-FFF2-40B4-BE49-F238E27FC236}">
              <a16:creationId xmlns:a16="http://schemas.microsoft.com/office/drawing/2014/main" id="{F33291E6-B562-4AB3-BDB7-B22E4F899886}"/>
            </a:ext>
          </a:extLst>
        </xdr:cNvPr>
        <xdr:cNvCxnSpPr/>
      </xdr:nvCxnSpPr>
      <xdr:spPr>
        <a:xfrm flipV="1">
          <a:off x="6286500" y="1712722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A1EF42F4-0E26-4315-8D27-C8F80D22BEDB}"/>
            </a:ext>
          </a:extLst>
        </xdr:cNvPr>
        <xdr:cNvSpPr txBox="1"/>
      </xdr:nvSpPr>
      <xdr:spPr>
        <a:xfrm>
          <a:off x="8458277" y="17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FB6BA241-C115-4150-8FA3-8184DC4B120C}"/>
            </a:ext>
          </a:extLst>
        </xdr:cNvPr>
        <xdr:cNvSpPr txBox="1"/>
      </xdr:nvSpPr>
      <xdr:spPr>
        <a:xfrm>
          <a:off x="7677227" y="1740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AADBEF5E-8B69-4852-B7EB-1080E573147B}"/>
            </a:ext>
          </a:extLst>
        </xdr:cNvPr>
        <xdr:cNvSpPr txBox="1"/>
      </xdr:nvSpPr>
      <xdr:spPr>
        <a:xfrm>
          <a:off x="6864427" y="1740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442DFEDC-A766-41B3-83F1-6A7F0421AF6A}"/>
            </a:ext>
          </a:extLst>
        </xdr:cNvPr>
        <xdr:cNvSpPr txBox="1"/>
      </xdr:nvSpPr>
      <xdr:spPr>
        <a:xfrm>
          <a:off x="6070677" y="17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151147</xdr:rowOff>
    </xdr:from>
    <xdr:ext cx="469744" cy="259045"/>
    <xdr:sp macro="" textlink="">
      <xdr:nvSpPr>
        <xdr:cNvPr id="483" name="n_1mainValue【市民会館】&#10;一人当たり面積">
          <a:extLst>
            <a:ext uri="{FF2B5EF4-FFF2-40B4-BE49-F238E27FC236}">
              <a16:creationId xmlns:a16="http://schemas.microsoft.com/office/drawing/2014/main" id="{99FDEB30-EDB0-4351-A277-F39BD750F437}"/>
            </a:ext>
          </a:extLst>
        </xdr:cNvPr>
        <xdr:cNvSpPr txBox="1"/>
      </xdr:nvSpPr>
      <xdr:spPr>
        <a:xfrm>
          <a:off x="8458277" y="1682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162577</xdr:rowOff>
    </xdr:from>
    <xdr:ext cx="469744" cy="259045"/>
    <xdr:sp macro="" textlink="">
      <xdr:nvSpPr>
        <xdr:cNvPr id="484" name="n_2mainValue【市民会館】&#10;一人当たり面積">
          <a:extLst>
            <a:ext uri="{FF2B5EF4-FFF2-40B4-BE49-F238E27FC236}">
              <a16:creationId xmlns:a16="http://schemas.microsoft.com/office/drawing/2014/main" id="{5295FD77-7E16-4D8B-81C8-C169D50D6817}"/>
            </a:ext>
          </a:extLst>
        </xdr:cNvPr>
        <xdr:cNvSpPr txBox="1"/>
      </xdr:nvSpPr>
      <xdr:spPr>
        <a:xfrm>
          <a:off x="7677227" y="168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17797</xdr:rowOff>
    </xdr:from>
    <xdr:ext cx="469744" cy="259045"/>
    <xdr:sp macro="" textlink="">
      <xdr:nvSpPr>
        <xdr:cNvPr id="485" name="n_3mainValue【市民会館】&#10;一人当たり面積">
          <a:extLst>
            <a:ext uri="{FF2B5EF4-FFF2-40B4-BE49-F238E27FC236}">
              <a16:creationId xmlns:a16="http://schemas.microsoft.com/office/drawing/2014/main" id="{84DBDA4E-E864-4F2A-AA4D-68CE8D68C665}"/>
            </a:ext>
          </a:extLst>
        </xdr:cNvPr>
        <xdr:cNvSpPr txBox="1"/>
      </xdr:nvSpPr>
      <xdr:spPr>
        <a:xfrm>
          <a:off x="6864427" y="1685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29227</xdr:rowOff>
    </xdr:from>
    <xdr:ext cx="469744" cy="259045"/>
    <xdr:sp macro="" textlink="">
      <xdr:nvSpPr>
        <xdr:cNvPr id="486" name="n_4mainValue【市民会館】&#10;一人当たり面積">
          <a:extLst>
            <a:ext uri="{FF2B5EF4-FFF2-40B4-BE49-F238E27FC236}">
              <a16:creationId xmlns:a16="http://schemas.microsoft.com/office/drawing/2014/main" id="{3FC979A7-0C19-4A98-8C93-9C9A06720C64}"/>
            </a:ext>
          </a:extLst>
        </xdr:cNvPr>
        <xdr:cNvSpPr txBox="1"/>
      </xdr:nvSpPr>
      <xdr:spPr>
        <a:xfrm>
          <a:off x="607067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A4AC5820-801A-4662-B648-59C50BBAF2DA}"/>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A2595CC1-F8AF-42D9-825E-6400F2FB631C}"/>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9FEEE3F2-04A6-4977-B8E1-6D1A19E564C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7999F8C9-8149-4677-BDAD-A77EE710BDB2}"/>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82616A9B-958E-49D8-AC4E-AB43F828153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65BF7945-3F25-48A8-BDD9-8331B33172A6}"/>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7F1E9E8-61FC-4AB8-8CF7-B6CE23FC7EFF}"/>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DA1BB9E-4F89-41B9-9274-67607609AA18}"/>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2B69797F-E461-4A55-AF93-E9BE1D1FFD69}"/>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99152972-68BB-4365-9466-48DDD635D4E1}"/>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586485BD-7792-4219-8E41-2D835456B196}"/>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A3CC48FE-6207-4EA7-B928-6EAF8441A9FB}"/>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EBDBB0D1-9DE2-4D61-AF5B-51094EE49301}"/>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B084BEE0-12EC-4370-8AE5-4BDEE5F77766}"/>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D6420DC5-059F-414A-BE48-7DBAAA71F195}"/>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696A2497-9523-43CC-80D3-4D1DFB324C47}"/>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9FC1EA74-A031-48E7-8235-F1855C55ADA4}"/>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DF961952-20DE-4AB7-B05C-9D8E1C637100}"/>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C8A6A9E7-9B17-4150-9443-91E518003F6A}"/>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1BCDB547-1B41-454B-8E97-5EA8325D77D7}"/>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5B5D5269-311F-4504-A236-A8B60E68A0F2}"/>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86CD283C-3DFF-46D3-9CB9-E400DCC187D3}"/>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861EFB57-4A37-4CDA-8AED-F078806C91BD}"/>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F85A3553-BCC7-407E-969C-C08FE306ED45}"/>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727D1693-3ED6-421D-B13B-22CBB1A6233D}"/>
            </a:ext>
          </a:extLst>
        </xdr:cNvPr>
        <xdr:cNvCxnSpPr/>
      </xdr:nvCxnSpPr>
      <xdr:spPr>
        <a:xfrm flipV="1">
          <a:off x="14699614" y="562483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31116E8B-9D44-4689-A454-968B0F97FDE4}"/>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B208D49A-93DF-4262-BA2D-A26E37925104}"/>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69DA2A21-143E-4A68-8EDE-C99D30E6B9AA}"/>
            </a:ext>
          </a:extLst>
        </xdr:cNvPr>
        <xdr:cNvSpPr txBox="1"/>
      </xdr:nvSpPr>
      <xdr:spPr>
        <a:xfrm>
          <a:off x="14738350"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B8478C06-183C-4D5F-9DAD-7DBC9BEF07C2}"/>
            </a:ext>
          </a:extLst>
        </xdr:cNvPr>
        <xdr:cNvCxnSpPr/>
      </xdr:nvCxnSpPr>
      <xdr:spPr>
        <a:xfrm>
          <a:off x="14611350" y="5624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AF2F61B3-3F61-40A9-A13D-CBE24A161384}"/>
            </a:ext>
          </a:extLst>
        </xdr:cNvPr>
        <xdr:cNvSpPr txBox="1"/>
      </xdr:nvSpPr>
      <xdr:spPr>
        <a:xfrm>
          <a:off x="1473835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270AAB80-C9CA-473F-840E-7126006C1059}"/>
            </a:ext>
          </a:extLst>
        </xdr:cNvPr>
        <xdr:cNvSpPr/>
      </xdr:nvSpPr>
      <xdr:spPr>
        <a:xfrm>
          <a:off x="14649450" y="6304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78F82C99-4B7D-4DD1-B607-25B300AAF402}"/>
            </a:ext>
          </a:extLst>
        </xdr:cNvPr>
        <xdr:cNvSpPr/>
      </xdr:nvSpPr>
      <xdr:spPr>
        <a:xfrm>
          <a:off x="13887450" y="6214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3B580AB5-2116-4D60-BE3C-FA26DC55DD7E}"/>
            </a:ext>
          </a:extLst>
        </xdr:cNvPr>
        <xdr:cNvSpPr/>
      </xdr:nvSpPr>
      <xdr:spPr>
        <a:xfrm>
          <a:off x="13093700" y="6176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5F0F3EFC-31CB-4ACB-8EE4-29FECA741B34}"/>
            </a:ext>
          </a:extLst>
        </xdr:cNvPr>
        <xdr:cNvSpPr/>
      </xdr:nvSpPr>
      <xdr:spPr>
        <a:xfrm>
          <a:off x="12299950" y="6172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80E06E4D-65F3-43A6-B55A-0C53928DB5AE}"/>
            </a:ext>
          </a:extLst>
        </xdr:cNvPr>
        <xdr:cNvSpPr/>
      </xdr:nvSpPr>
      <xdr:spPr>
        <a:xfrm>
          <a:off x="11487150" y="625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3FED19D-B0B2-4160-AD5C-E2AF9C7F0FB1}"/>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CB926F0-9615-45FB-90A8-BBC96702653E}"/>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5ABB49F-FC50-436C-9F2C-8D0FAB70BE44}"/>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BDBBBF1-4526-47E2-9232-5AE8C550808F}"/>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9EF4AE8-D7F1-4741-A28B-2E41E3E44B6A}"/>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7" name="楕円 526">
          <a:extLst>
            <a:ext uri="{FF2B5EF4-FFF2-40B4-BE49-F238E27FC236}">
              <a16:creationId xmlns:a16="http://schemas.microsoft.com/office/drawing/2014/main" id="{8655BB97-D615-4F32-9D4E-A350D1302D66}"/>
            </a:ext>
          </a:extLst>
        </xdr:cNvPr>
        <xdr:cNvSpPr/>
      </xdr:nvSpPr>
      <xdr:spPr>
        <a:xfrm>
          <a:off x="14649450" y="6196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111142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124CDCA5-D732-4EC4-9310-896495C02A3E}"/>
            </a:ext>
          </a:extLst>
        </xdr:cNvPr>
        <xdr:cNvSpPr txBox="1"/>
      </xdr:nvSpPr>
      <xdr:spPr>
        <a:xfrm>
          <a:off x="1473835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529" name="楕円 528">
          <a:extLst>
            <a:ext uri="{FF2B5EF4-FFF2-40B4-BE49-F238E27FC236}">
              <a16:creationId xmlns:a16="http://schemas.microsoft.com/office/drawing/2014/main" id="{0A0F22AB-A56E-453B-8A10-04B7D187A451}"/>
            </a:ext>
          </a:extLst>
        </xdr:cNvPr>
        <xdr:cNvSpPr/>
      </xdr:nvSpPr>
      <xdr:spPr>
        <a:xfrm>
          <a:off x="1388745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139065</xdr:rowOff>
    </xdr:to>
    <xdr:cxnSp macro="">
      <xdr:nvCxnSpPr>
        <xdr:cNvPr id="530" name="直線コネクタ 529">
          <a:extLst>
            <a:ext uri="{FF2B5EF4-FFF2-40B4-BE49-F238E27FC236}">
              <a16:creationId xmlns:a16="http://schemas.microsoft.com/office/drawing/2014/main" id="{D5B4028C-20DA-49FB-8CFE-A659785FFC4D}"/>
            </a:ext>
          </a:extLst>
        </xdr:cNvPr>
        <xdr:cNvCxnSpPr/>
      </xdr:nvCxnSpPr>
      <xdr:spPr>
        <a:xfrm>
          <a:off x="13938250" y="619061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531" name="楕円 530">
          <a:extLst>
            <a:ext uri="{FF2B5EF4-FFF2-40B4-BE49-F238E27FC236}">
              <a16:creationId xmlns:a16="http://schemas.microsoft.com/office/drawing/2014/main" id="{08798545-C276-474B-AB6D-AF7F8FC4B310}"/>
            </a:ext>
          </a:extLst>
        </xdr:cNvPr>
        <xdr:cNvSpPr/>
      </xdr:nvSpPr>
      <xdr:spPr>
        <a:xfrm>
          <a:off x="130937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37</xdr:row>
      <xdr:rowOff>81915</xdr:rowOff>
    </xdr:to>
    <xdr:cxnSp macro="">
      <xdr:nvCxnSpPr>
        <xdr:cNvPr id="532" name="直線コネクタ 531">
          <a:extLst>
            <a:ext uri="{FF2B5EF4-FFF2-40B4-BE49-F238E27FC236}">
              <a16:creationId xmlns:a16="http://schemas.microsoft.com/office/drawing/2014/main" id="{88C3536D-D8C0-4683-BF48-7FE6ACF0E3E0}"/>
            </a:ext>
          </a:extLst>
        </xdr:cNvPr>
        <xdr:cNvCxnSpPr/>
      </xdr:nvCxnSpPr>
      <xdr:spPr>
        <a:xfrm>
          <a:off x="13144500" y="615823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533" name="楕円 532">
          <a:extLst>
            <a:ext uri="{FF2B5EF4-FFF2-40B4-BE49-F238E27FC236}">
              <a16:creationId xmlns:a16="http://schemas.microsoft.com/office/drawing/2014/main" id="{D4A3F7DD-FF3C-4126-B148-02E615C0D792}"/>
            </a:ext>
          </a:extLst>
        </xdr:cNvPr>
        <xdr:cNvSpPr/>
      </xdr:nvSpPr>
      <xdr:spPr>
        <a:xfrm>
          <a:off x="12299950" y="6092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28575</xdr:rowOff>
    </xdr:from>
    <xdr:to>
      <xdr:col>76</xdr:col>
      <xdr:colOff>114300</xdr:colOff>
      <xdr:row>37</xdr:row>
      <xdr:rowOff>49530</xdr:rowOff>
    </xdr:to>
    <xdr:cxnSp macro="">
      <xdr:nvCxnSpPr>
        <xdr:cNvPr id="534" name="直線コネクタ 533">
          <a:extLst>
            <a:ext uri="{FF2B5EF4-FFF2-40B4-BE49-F238E27FC236}">
              <a16:creationId xmlns:a16="http://schemas.microsoft.com/office/drawing/2014/main" id="{0C279B18-66DC-415A-8ACB-0E11F96A884A}"/>
            </a:ext>
          </a:extLst>
        </xdr:cNvPr>
        <xdr:cNvCxnSpPr/>
      </xdr:nvCxnSpPr>
      <xdr:spPr>
        <a:xfrm>
          <a:off x="12344400" y="613727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44450</xdr:rowOff>
    </xdr:from>
    <xdr:to>
      <xdr:col>67</xdr:col>
      <xdr:colOff>101600</xdr:colOff>
      <xdr:row>37</xdr:row>
      <xdr:rowOff>146050</xdr:rowOff>
    </xdr:to>
    <xdr:sp macro="" textlink="">
      <xdr:nvSpPr>
        <xdr:cNvPr id="535" name="楕円 534">
          <a:extLst>
            <a:ext uri="{FF2B5EF4-FFF2-40B4-BE49-F238E27FC236}">
              <a16:creationId xmlns:a16="http://schemas.microsoft.com/office/drawing/2014/main" id="{C5BD82EC-22BD-4703-ACF5-F74E93C53EEF}"/>
            </a:ext>
          </a:extLst>
        </xdr:cNvPr>
        <xdr:cNvSpPr/>
      </xdr:nvSpPr>
      <xdr:spPr>
        <a:xfrm>
          <a:off x="1148715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95250</xdr:rowOff>
    </xdr:to>
    <xdr:cxnSp macro="">
      <xdr:nvCxnSpPr>
        <xdr:cNvPr id="536" name="直線コネクタ 535">
          <a:extLst>
            <a:ext uri="{FF2B5EF4-FFF2-40B4-BE49-F238E27FC236}">
              <a16:creationId xmlns:a16="http://schemas.microsoft.com/office/drawing/2014/main" id="{74EE7D2F-C693-4135-B62C-3746092BA611}"/>
            </a:ext>
          </a:extLst>
        </xdr:cNvPr>
        <xdr:cNvCxnSpPr/>
      </xdr:nvCxnSpPr>
      <xdr:spPr>
        <a:xfrm flipV="1">
          <a:off x="11537950" y="6137275"/>
          <a:ext cx="8064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268449EB-27A7-4AAE-A7AE-3BC769E377F6}"/>
            </a:ext>
          </a:extLst>
        </xdr:cNvPr>
        <xdr:cNvSpPr txBox="1"/>
      </xdr:nvSpPr>
      <xdr:spPr>
        <a:xfrm>
          <a:off x="1374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753B05C3-0F20-4C16-B8A9-E1B7FF441D0A}"/>
            </a:ext>
          </a:extLst>
        </xdr:cNvPr>
        <xdr:cNvSpPr txBox="1"/>
      </xdr:nvSpPr>
      <xdr:spPr>
        <a:xfrm>
          <a:off x="1296099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32202A40-88FA-460A-AD96-97C3835F6210}"/>
            </a:ext>
          </a:extLst>
        </xdr:cNvPr>
        <xdr:cNvSpPr txBox="1"/>
      </xdr:nvSpPr>
      <xdr:spPr>
        <a:xfrm>
          <a:off x="12167244"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797A420A-04F6-497B-B2E9-8923E6F5BCFB}"/>
            </a:ext>
          </a:extLst>
        </xdr:cNvPr>
        <xdr:cNvSpPr txBox="1"/>
      </xdr:nvSpPr>
      <xdr:spPr>
        <a:xfrm>
          <a:off x="113544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149242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1053DE2E-6D6A-40DC-8474-F68DAFBCD4BA}"/>
            </a:ext>
          </a:extLst>
        </xdr:cNvPr>
        <xdr:cNvSpPr txBox="1"/>
      </xdr:nvSpPr>
      <xdr:spPr>
        <a:xfrm>
          <a:off x="13742044" y="59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116857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1948E8DB-C682-474E-B578-F7B6ED8F801C}"/>
            </a:ext>
          </a:extLst>
        </xdr:cNvPr>
        <xdr:cNvSpPr txBox="1"/>
      </xdr:nvSpPr>
      <xdr:spPr>
        <a:xfrm>
          <a:off x="1296099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87CF782-8894-48D0-8EE8-D5F1B7FBAD91}"/>
            </a:ext>
          </a:extLst>
        </xdr:cNvPr>
        <xdr:cNvSpPr txBox="1"/>
      </xdr:nvSpPr>
      <xdr:spPr>
        <a:xfrm>
          <a:off x="12167244" y="587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162577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E3ECEFF3-02A9-4A00-AF0B-A462B790D0B7}"/>
            </a:ext>
          </a:extLst>
        </xdr:cNvPr>
        <xdr:cNvSpPr txBox="1"/>
      </xdr:nvSpPr>
      <xdr:spPr>
        <a:xfrm>
          <a:off x="11354444" y="594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23662334-2213-465C-9320-C036CB5411A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ACF3782B-C9CD-49AC-BB93-D42D09B3454E}"/>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AA0490D8-2BEE-4B06-8ED6-7CC22D808677}"/>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F5F41F6E-0916-47A3-9D35-941A7AEE7024}"/>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F9678157-A06D-4189-90F6-D115E7AA87B9}"/>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9794FCAA-C48A-4D12-B697-1E7948AE85E2}"/>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E93FFDF0-C78A-4B32-AA82-DA3133A00269}"/>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12AA324E-4345-4CD7-8029-66343F040B38}"/>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10125DB4-09FF-42C6-8C06-C2EF125DA874}"/>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E54E2361-FD93-4AD3-9057-91C165B64534}"/>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AF7A3F30-55ED-4B6B-928A-9E1E3750F3A5}"/>
            </a:ext>
          </a:extLst>
        </xdr:cNvPr>
        <xdr:cNvCxnSpPr/>
      </xdr:nvCxnSpPr>
      <xdr:spPr>
        <a:xfrm>
          <a:off x="16459200" y="678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E43F629D-9F1F-42B1-BC3F-3D1278565801}"/>
            </a:ext>
          </a:extLst>
        </xdr:cNvPr>
        <xdr:cNvSpPr txBox="1"/>
      </xdr:nvSpPr>
      <xdr:spPr>
        <a:xfrm>
          <a:off x="16248514" y="665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120DEE9-B651-4179-BBFD-C2AE815166E1}"/>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D4C07C1-DBAB-453A-8458-5BCFD17B39EE}"/>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FE929A1A-7F5E-4604-BABA-0415078225E5}"/>
            </a:ext>
          </a:extLst>
        </xdr:cNvPr>
        <xdr:cNvCxnSpPr/>
      </xdr:nvCxnSpPr>
      <xdr:spPr>
        <a:xfrm>
          <a:off x="16459200" y="568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DB2B5A00-C882-493C-B12F-FB23076D88EC}"/>
            </a:ext>
          </a:extLst>
        </xdr:cNvPr>
        <xdr:cNvSpPr txBox="1"/>
      </xdr:nvSpPr>
      <xdr:spPr>
        <a:xfrm>
          <a:off x="15939981" y="555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77DBF5E3-A1F5-4294-96C8-495E26D542F2}"/>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65602885-E760-4392-925B-F29608B3F85E}"/>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46A937DA-79F5-4DC5-B686-59E008C0F39E}"/>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7A4CB60B-37B6-4817-A4E0-FBD6994A7487}"/>
            </a:ext>
          </a:extLst>
        </xdr:cNvPr>
        <xdr:cNvCxnSpPr/>
      </xdr:nvCxnSpPr>
      <xdr:spPr>
        <a:xfrm flipV="1">
          <a:off x="19951064" y="5637931"/>
          <a:ext cx="0" cy="1148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6C85B2CF-69DD-4AD6-AEFF-CE97ABDE8CFE}"/>
            </a:ext>
          </a:extLst>
        </xdr:cNvPr>
        <xdr:cNvSpPr txBox="1"/>
      </xdr:nvSpPr>
      <xdr:spPr>
        <a:xfrm>
          <a:off x="19989800" y="679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2B53DB8D-3D73-45D6-84C5-6FF2B1D644BD}"/>
            </a:ext>
          </a:extLst>
        </xdr:cNvPr>
        <xdr:cNvCxnSpPr/>
      </xdr:nvCxnSpPr>
      <xdr:spPr>
        <a:xfrm>
          <a:off x="19881850" y="6786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9562B843-59E6-4D30-9260-CEC41C87C364}"/>
            </a:ext>
          </a:extLst>
        </xdr:cNvPr>
        <xdr:cNvSpPr txBox="1"/>
      </xdr:nvSpPr>
      <xdr:spPr>
        <a:xfrm>
          <a:off x="19989800" y="542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7646C112-B4CD-4381-AFDA-F1205190BEC7}"/>
            </a:ext>
          </a:extLst>
        </xdr:cNvPr>
        <xdr:cNvCxnSpPr/>
      </xdr:nvCxnSpPr>
      <xdr:spPr>
        <a:xfrm>
          <a:off x="19881850" y="5637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8F256B15-920D-4CE7-B204-808E116A9815}"/>
            </a:ext>
          </a:extLst>
        </xdr:cNvPr>
        <xdr:cNvSpPr txBox="1"/>
      </xdr:nvSpPr>
      <xdr:spPr>
        <a:xfrm>
          <a:off x="19989800" y="6298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8FE46147-0712-4DBD-8E56-144880F001CD}"/>
            </a:ext>
          </a:extLst>
        </xdr:cNvPr>
        <xdr:cNvSpPr/>
      </xdr:nvSpPr>
      <xdr:spPr>
        <a:xfrm>
          <a:off x="19900900" y="632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DEF7E666-5980-49B3-82F8-4323A2F5B8DB}"/>
            </a:ext>
          </a:extLst>
        </xdr:cNvPr>
        <xdr:cNvSpPr/>
      </xdr:nvSpPr>
      <xdr:spPr>
        <a:xfrm>
          <a:off x="19157950" y="62755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A892126A-1DDA-4F34-8EE9-32CCD9B3532C}"/>
            </a:ext>
          </a:extLst>
        </xdr:cNvPr>
        <xdr:cNvSpPr/>
      </xdr:nvSpPr>
      <xdr:spPr>
        <a:xfrm>
          <a:off x="18345150" y="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ABEE6C17-E3B3-4F97-B634-1BE50C92E0FE}"/>
            </a:ext>
          </a:extLst>
        </xdr:cNvPr>
        <xdr:cNvSpPr/>
      </xdr:nvSpPr>
      <xdr:spPr>
        <a:xfrm>
          <a:off x="17551400" y="63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D3C9C292-9413-47E8-AD1B-5F7DD8E7068F}"/>
            </a:ext>
          </a:extLst>
        </xdr:cNvPr>
        <xdr:cNvSpPr/>
      </xdr:nvSpPr>
      <xdr:spPr>
        <a:xfrm>
          <a:off x="16757650" y="6365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DAE664B6-B80C-48FD-8264-50B08941CDE8}"/>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F896333-A51B-4911-80F8-54E7FCE558AE}"/>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192962E-3B71-4902-B334-7417E62CEDA4}"/>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B8E9AF1-C0E6-4ADC-B7D4-AC60FDC2AD07}"/>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DC91B52-A7E2-4A3A-B32C-C439C4C19C68}"/>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103798</xdr:rowOff>
    </xdr:from>
    <xdr:to>
      <xdr:col>116</xdr:col>
      <xdr:colOff>114300</xdr:colOff>
      <xdr:row>38</xdr:row>
      <xdr:rowOff>33948</xdr:rowOff>
    </xdr:to>
    <xdr:sp macro="" textlink="">
      <xdr:nvSpPr>
        <xdr:cNvPr id="580" name="楕円 579">
          <a:extLst>
            <a:ext uri="{FF2B5EF4-FFF2-40B4-BE49-F238E27FC236}">
              <a16:creationId xmlns:a16="http://schemas.microsoft.com/office/drawing/2014/main" id="{EF57FF66-3F52-4938-8507-3E8EC62C281C}"/>
            </a:ext>
          </a:extLst>
        </xdr:cNvPr>
        <xdr:cNvSpPr/>
      </xdr:nvSpPr>
      <xdr:spPr>
        <a:xfrm>
          <a:off x="19900900" y="62124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126675</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7A1C86A7-9321-4306-99C8-B5BE3434475A}"/>
            </a:ext>
          </a:extLst>
        </xdr:cNvPr>
        <xdr:cNvSpPr txBox="1"/>
      </xdr:nvSpPr>
      <xdr:spPr>
        <a:xfrm>
          <a:off x="19989800" y="607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94203</xdr:rowOff>
    </xdr:from>
    <xdr:to>
      <xdr:col>112</xdr:col>
      <xdr:colOff>38100</xdr:colOff>
      <xdr:row>38</xdr:row>
      <xdr:rowOff>24353</xdr:rowOff>
    </xdr:to>
    <xdr:sp macro="" textlink="">
      <xdr:nvSpPr>
        <xdr:cNvPr id="582" name="楕円 581">
          <a:extLst>
            <a:ext uri="{FF2B5EF4-FFF2-40B4-BE49-F238E27FC236}">
              <a16:creationId xmlns:a16="http://schemas.microsoft.com/office/drawing/2014/main" id="{988CA30B-725C-4FE6-A4BE-F7FB359F82FA}"/>
            </a:ext>
          </a:extLst>
        </xdr:cNvPr>
        <xdr:cNvSpPr/>
      </xdr:nvSpPr>
      <xdr:spPr>
        <a:xfrm>
          <a:off x="19157950" y="6202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145003</xdr:rowOff>
    </xdr:from>
    <xdr:to>
      <xdr:col>116</xdr:col>
      <xdr:colOff>63500</xdr:colOff>
      <xdr:row>37</xdr:row>
      <xdr:rowOff>154598</xdr:rowOff>
    </xdr:to>
    <xdr:cxnSp macro="">
      <xdr:nvCxnSpPr>
        <xdr:cNvPr id="583" name="直線コネクタ 582">
          <a:extLst>
            <a:ext uri="{FF2B5EF4-FFF2-40B4-BE49-F238E27FC236}">
              <a16:creationId xmlns:a16="http://schemas.microsoft.com/office/drawing/2014/main" id="{95CB91F3-F495-4B1F-A1CB-C4AE47822E81}"/>
            </a:ext>
          </a:extLst>
        </xdr:cNvPr>
        <xdr:cNvCxnSpPr/>
      </xdr:nvCxnSpPr>
      <xdr:spPr>
        <a:xfrm>
          <a:off x="19202400" y="6253703"/>
          <a:ext cx="7493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100209</xdr:rowOff>
    </xdr:from>
    <xdr:to>
      <xdr:col>107</xdr:col>
      <xdr:colOff>101600</xdr:colOff>
      <xdr:row>38</xdr:row>
      <xdr:rowOff>30359</xdr:rowOff>
    </xdr:to>
    <xdr:sp macro="" textlink="">
      <xdr:nvSpPr>
        <xdr:cNvPr id="584" name="楕円 583">
          <a:extLst>
            <a:ext uri="{FF2B5EF4-FFF2-40B4-BE49-F238E27FC236}">
              <a16:creationId xmlns:a16="http://schemas.microsoft.com/office/drawing/2014/main" id="{152F96A8-7A9B-480C-B3C6-ADC06DF3E5AB}"/>
            </a:ext>
          </a:extLst>
        </xdr:cNvPr>
        <xdr:cNvSpPr/>
      </xdr:nvSpPr>
      <xdr:spPr>
        <a:xfrm>
          <a:off x="18345150" y="62089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145003</xdr:rowOff>
    </xdr:from>
    <xdr:to>
      <xdr:col>111</xdr:col>
      <xdr:colOff>177800</xdr:colOff>
      <xdr:row>37</xdr:row>
      <xdr:rowOff>151009</xdr:rowOff>
    </xdr:to>
    <xdr:cxnSp macro="">
      <xdr:nvCxnSpPr>
        <xdr:cNvPr id="585" name="直線コネクタ 584">
          <a:extLst>
            <a:ext uri="{FF2B5EF4-FFF2-40B4-BE49-F238E27FC236}">
              <a16:creationId xmlns:a16="http://schemas.microsoft.com/office/drawing/2014/main" id="{901B4879-48F1-4868-887A-CD0E9805291B}"/>
            </a:ext>
          </a:extLst>
        </xdr:cNvPr>
        <xdr:cNvCxnSpPr/>
      </xdr:nvCxnSpPr>
      <xdr:spPr>
        <a:xfrm flipV="1">
          <a:off x="18395950" y="6253703"/>
          <a:ext cx="80645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19834</xdr:rowOff>
    </xdr:from>
    <xdr:to>
      <xdr:col>102</xdr:col>
      <xdr:colOff>165100</xdr:colOff>
      <xdr:row>38</xdr:row>
      <xdr:rowOff>121434</xdr:rowOff>
    </xdr:to>
    <xdr:sp macro="" textlink="">
      <xdr:nvSpPr>
        <xdr:cNvPr id="586" name="楕円 585">
          <a:extLst>
            <a:ext uri="{FF2B5EF4-FFF2-40B4-BE49-F238E27FC236}">
              <a16:creationId xmlns:a16="http://schemas.microsoft.com/office/drawing/2014/main" id="{6B8D9917-4D30-4947-93EB-DF0EEDA4ADDF}"/>
            </a:ext>
          </a:extLst>
        </xdr:cNvPr>
        <xdr:cNvSpPr/>
      </xdr:nvSpPr>
      <xdr:spPr>
        <a:xfrm>
          <a:off x="17551400" y="62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151009</xdr:rowOff>
    </xdr:from>
    <xdr:to>
      <xdr:col>107</xdr:col>
      <xdr:colOff>50800</xdr:colOff>
      <xdr:row>38</xdr:row>
      <xdr:rowOff>70634</xdr:rowOff>
    </xdr:to>
    <xdr:cxnSp macro="">
      <xdr:nvCxnSpPr>
        <xdr:cNvPr id="587" name="直線コネクタ 586">
          <a:extLst>
            <a:ext uri="{FF2B5EF4-FFF2-40B4-BE49-F238E27FC236}">
              <a16:creationId xmlns:a16="http://schemas.microsoft.com/office/drawing/2014/main" id="{3F79D8F2-7151-4423-B5ED-ACFCF1F28E7E}"/>
            </a:ext>
          </a:extLst>
        </xdr:cNvPr>
        <xdr:cNvCxnSpPr/>
      </xdr:nvCxnSpPr>
      <xdr:spPr>
        <a:xfrm flipV="1">
          <a:off x="17602200" y="6259709"/>
          <a:ext cx="793750" cy="8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18776</xdr:rowOff>
    </xdr:from>
    <xdr:to>
      <xdr:col>98</xdr:col>
      <xdr:colOff>38100</xdr:colOff>
      <xdr:row>38</xdr:row>
      <xdr:rowOff>120376</xdr:rowOff>
    </xdr:to>
    <xdr:sp macro="" textlink="">
      <xdr:nvSpPr>
        <xdr:cNvPr id="588" name="楕円 587">
          <a:extLst>
            <a:ext uri="{FF2B5EF4-FFF2-40B4-BE49-F238E27FC236}">
              <a16:creationId xmlns:a16="http://schemas.microsoft.com/office/drawing/2014/main" id="{91E7D364-CE9E-499C-BD66-A7BBFD2368D7}"/>
            </a:ext>
          </a:extLst>
        </xdr:cNvPr>
        <xdr:cNvSpPr/>
      </xdr:nvSpPr>
      <xdr:spPr>
        <a:xfrm>
          <a:off x="16757650" y="62925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69576</xdr:rowOff>
    </xdr:from>
    <xdr:to>
      <xdr:col>102</xdr:col>
      <xdr:colOff>114300</xdr:colOff>
      <xdr:row>38</xdr:row>
      <xdr:rowOff>70634</xdr:rowOff>
    </xdr:to>
    <xdr:cxnSp macro="">
      <xdr:nvCxnSpPr>
        <xdr:cNvPr id="589" name="直線コネクタ 588">
          <a:extLst>
            <a:ext uri="{FF2B5EF4-FFF2-40B4-BE49-F238E27FC236}">
              <a16:creationId xmlns:a16="http://schemas.microsoft.com/office/drawing/2014/main" id="{E78C319D-D6A1-4536-AB74-E96F15619F5D}"/>
            </a:ext>
          </a:extLst>
        </xdr:cNvPr>
        <xdr:cNvCxnSpPr/>
      </xdr:nvCxnSpPr>
      <xdr:spPr>
        <a:xfrm>
          <a:off x="16802100" y="6343376"/>
          <a:ext cx="8001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436DA444-11C4-4EBC-9DD3-4D36BEF6FBBE}"/>
            </a:ext>
          </a:extLst>
        </xdr:cNvPr>
        <xdr:cNvSpPr txBox="1"/>
      </xdr:nvSpPr>
      <xdr:spPr>
        <a:xfrm>
          <a:off x="18947911" y="636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DF641520-5FF5-4505-9F11-93352264C17C}"/>
            </a:ext>
          </a:extLst>
        </xdr:cNvPr>
        <xdr:cNvSpPr txBox="1"/>
      </xdr:nvSpPr>
      <xdr:spPr>
        <a:xfrm>
          <a:off x="18166861" y="63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39F256B6-800D-489E-93B8-5D5C607EC4A8}"/>
            </a:ext>
          </a:extLst>
        </xdr:cNvPr>
        <xdr:cNvSpPr txBox="1"/>
      </xdr:nvSpPr>
      <xdr:spPr>
        <a:xfrm>
          <a:off x="17354061" y="639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BB546A9E-412C-43E4-8B32-2BBB6FEB986D}"/>
            </a:ext>
          </a:extLst>
        </xdr:cNvPr>
        <xdr:cNvSpPr txBox="1"/>
      </xdr:nvSpPr>
      <xdr:spPr>
        <a:xfrm>
          <a:off x="16560311" y="645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40880</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6434618A-8904-4DD2-A815-3AAF7D624DCF}"/>
            </a:ext>
          </a:extLst>
        </xdr:cNvPr>
        <xdr:cNvSpPr txBox="1"/>
      </xdr:nvSpPr>
      <xdr:spPr>
        <a:xfrm>
          <a:off x="18947911" y="59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46886</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5561C5FF-6A32-4FEA-B4CA-967E4D02D526}"/>
            </a:ext>
          </a:extLst>
        </xdr:cNvPr>
        <xdr:cNvSpPr txBox="1"/>
      </xdr:nvSpPr>
      <xdr:spPr>
        <a:xfrm>
          <a:off x="18166861" y="599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137961</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8C624DF5-72A7-4E15-BF21-CC3FF1288D33}"/>
            </a:ext>
          </a:extLst>
        </xdr:cNvPr>
        <xdr:cNvSpPr txBox="1"/>
      </xdr:nvSpPr>
      <xdr:spPr>
        <a:xfrm>
          <a:off x="17354061" y="60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136903</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756D5A23-78F6-4184-894E-44A885BB1002}"/>
            </a:ext>
          </a:extLst>
        </xdr:cNvPr>
        <xdr:cNvSpPr txBox="1"/>
      </xdr:nvSpPr>
      <xdr:spPr>
        <a:xfrm>
          <a:off x="16560311" y="60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A575490E-29DE-48B6-B6A9-D3FCE84FBC8F}"/>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78E21EED-C732-4937-BB03-E92102A992E2}"/>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68156023-6274-44FE-A3F0-B1EAC4574F4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8A9140F7-111B-4BF0-B6CE-75BA32650582}"/>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6802CB3F-FDDB-4C65-98AB-9A38F8DDD3D4}"/>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FDD925FA-3F87-4F48-9793-6055A7124FAA}"/>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30473A50-D5A1-4BED-91A6-3CC38F303D6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515B0F20-34DB-4819-88E1-83A012211482}"/>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3B12B0D0-0032-4DEC-A944-F9B669A04B81}"/>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A10D98E7-74D1-4C27-8A60-B2E0BF19FA0F}"/>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A0B2BF20-2926-423F-A2A3-CCC83F694384}"/>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146DA276-2E0B-4574-AB0D-421D18757868}"/>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B7FAA82F-D7E1-46A4-B0BE-39F38584185F}"/>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EF09AC38-A324-453D-8FCB-88985FE8C1B6}"/>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3E441D6D-A6C8-4DCE-8046-2EFC0F517D4D}"/>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913CD88E-C43D-4533-A06E-BA0D776F0A51}"/>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F56AC4AF-1A0D-4082-BBCA-F14DDE8DE3A1}"/>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C8559A75-A7D9-4E2B-ABAE-E50EFC50FBF5}"/>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CB6D6D07-B758-4C45-BC71-7C19FD7B64F5}"/>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4A78B54-F8EE-4F98-8E08-035C6D95A266}"/>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E912AA61-65DD-4A90-BFF3-17C7E75B30AD}"/>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A1D4C98E-D226-4885-A824-AF2E29601203}"/>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AADE79D4-2C40-4F16-A990-FDCB484F4AC4}"/>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C8D8CAAE-9949-4F3C-AFAF-E81BEF7BF501}"/>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A1EBD505-DC14-4508-A5C0-96BC57E1A69E}"/>
            </a:ext>
          </a:extLst>
        </xdr:cNvPr>
        <xdr:cNvCxnSpPr/>
      </xdr:nvCxnSpPr>
      <xdr:spPr>
        <a:xfrm flipV="1">
          <a:off x="14699614" y="91757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F774FD8F-0D90-4C71-A84E-4E2F8E938982}"/>
            </a:ext>
          </a:extLst>
        </xdr:cNvPr>
        <xdr:cNvSpPr txBox="1"/>
      </xdr:nvSpPr>
      <xdr:spPr>
        <a:xfrm>
          <a:off x="1473835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8924A10E-A6A5-4079-B390-4426BCEC5660}"/>
            </a:ext>
          </a:extLst>
        </xdr:cNvPr>
        <xdr:cNvCxnSpPr/>
      </xdr:nvCxnSpPr>
      <xdr:spPr>
        <a:xfrm>
          <a:off x="146113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9FF1912-7CE4-40E8-A5EE-789B23E71C60}"/>
            </a:ext>
          </a:extLst>
        </xdr:cNvPr>
        <xdr:cNvSpPr txBox="1"/>
      </xdr:nvSpPr>
      <xdr:spPr>
        <a:xfrm>
          <a:off x="14738350" y="895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03C4F13D-12B9-457E-A266-28462DF1621D}"/>
            </a:ext>
          </a:extLst>
        </xdr:cNvPr>
        <xdr:cNvCxnSpPr/>
      </xdr:nvCxnSpPr>
      <xdr:spPr>
        <a:xfrm>
          <a:off x="14611350" y="9175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93FEBD5-F2F7-40AC-90EB-01A29C9A919F}"/>
            </a:ext>
          </a:extLst>
        </xdr:cNvPr>
        <xdr:cNvSpPr txBox="1"/>
      </xdr:nvSpPr>
      <xdr:spPr>
        <a:xfrm>
          <a:off x="14738350" y="969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0146A574-15B9-4DC1-9401-0F526A111000}"/>
            </a:ext>
          </a:extLst>
        </xdr:cNvPr>
        <xdr:cNvSpPr/>
      </xdr:nvSpPr>
      <xdr:spPr>
        <a:xfrm>
          <a:off x="14649450" y="9834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B9C1F6E7-A39D-4CF9-8E07-CB5C4E2ADA5E}"/>
            </a:ext>
          </a:extLst>
        </xdr:cNvPr>
        <xdr:cNvSpPr/>
      </xdr:nvSpPr>
      <xdr:spPr>
        <a:xfrm>
          <a:off x="1388745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66AE83C3-5F74-4887-9568-0F58BA2EA6DA}"/>
            </a:ext>
          </a:extLst>
        </xdr:cNvPr>
        <xdr:cNvSpPr/>
      </xdr:nvSpPr>
      <xdr:spPr>
        <a:xfrm>
          <a:off x="130937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611DB0A4-44E9-449D-AE3F-F3C82B2FB445}"/>
            </a:ext>
          </a:extLst>
        </xdr:cNvPr>
        <xdr:cNvSpPr/>
      </xdr:nvSpPr>
      <xdr:spPr>
        <a:xfrm>
          <a:off x="12299950" y="9732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5545FDC6-FC0E-4390-810E-2F5FBD2CDC17}"/>
            </a:ext>
          </a:extLst>
        </xdr:cNvPr>
        <xdr:cNvSpPr/>
      </xdr:nvSpPr>
      <xdr:spPr>
        <a:xfrm>
          <a:off x="11487150" y="970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4B4B2A19-ABBA-42AD-B8C3-364564371F9C}"/>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BD4F2DF-5B4A-4C57-91A2-685986E4DE35}"/>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F41D653-66DB-44C7-ABF1-0CE3C59CEBDD}"/>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373C3FC-3584-482B-8668-46B0DE09E731}"/>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F91248A-BE44-4E9F-A1DB-209D02A62964}"/>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8" name="楕円 637">
          <a:extLst>
            <a:ext uri="{FF2B5EF4-FFF2-40B4-BE49-F238E27FC236}">
              <a16:creationId xmlns:a16="http://schemas.microsoft.com/office/drawing/2014/main" id="{83E27B52-F765-46B0-9A48-439CC304FC2E}"/>
            </a:ext>
          </a:extLst>
        </xdr:cNvPr>
        <xdr:cNvSpPr/>
      </xdr:nvSpPr>
      <xdr:spPr>
        <a:xfrm>
          <a:off x="14649450" y="9907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8D5F646B-D3CA-4544-BF42-2922D2B215FC}"/>
            </a:ext>
          </a:extLst>
        </xdr:cNvPr>
        <xdr:cNvSpPr txBox="1"/>
      </xdr:nvSpPr>
      <xdr:spPr>
        <a:xfrm>
          <a:off x="1473835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640" name="楕円 639">
          <a:extLst>
            <a:ext uri="{FF2B5EF4-FFF2-40B4-BE49-F238E27FC236}">
              <a16:creationId xmlns:a16="http://schemas.microsoft.com/office/drawing/2014/main" id="{D754EBC3-FAF4-4F67-8F74-CF3D844E5579}"/>
            </a:ext>
          </a:extLst>
        </xdr:cNvPr>
        <xdr:cNvSpPr/>
      </xdr:nvSpPr>
      <xdr:spPr>
        <a:xfrm>
          <a:off x="13887450" y="9859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45720</xdr:rowOff>
    </xdr:to>
    <xdr:cxnSp macro="">
      <xdr:nvCxnSpPr>
        <xdr:cNvPr id="641" name="直線コネクタ 640">
          <a:extLst>
            <a:ext uri="{FF2B5EF4-FFF2-40B4-BE49-F238E27FC236}">
              <a16:creationId xmlns:a16="http://schemas.microsoft.com/office/drawing/2014/main" id="{1E48ABB2-0A7C-4F08-8B6F-5B1933A64477}"/>
            </a:ext>
          </a:extLst>
        </xdr:cNvPr>
        <xdr:cNvCxnSpPr/>
      </xdr:nvCxnSpPr>
      <xdr:spPr>
        <a:xfrm>
          <a:off x="13938250" y="990409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642" name="楕円 641">
          <a:extLst>
            <a:ext uri="{FF2B5EF4-FFF2-40B4-BE49-F238E27FC236}">
              <a16:creationId xmlns:a16="http://schemas.microsoft.com/office/drawing/2014/main" id="{0DEA9735-A2BC-4C39-AB9C-54D502AAC6A2}"/>
            </a:ext>
          </a:extLst>
        </xdr:cNvPr>
        <xdr:cNvSpPr/>
      </xdr:nvSpPr>
      <xdr:spPr>
        <a:xfrm>
          <a:off x="13093700" y="9834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59</xdr:row>
      <xdr:rowOff>169545</xdr:rowOff>
    </xdr:to>
    <xdr:cxnSp macro="">
      <xdr:nvCxnSpPr>
        <xdr:cNvPr id="643" name="直線コネクタ 642">
          <a:extLst>
            <a:ext uri="{FF2B5EF4-FFF2-40B4-BE49-F238E27FC236}">
              <a16:creationId xmlns:a16="http://schemas.microsoft.com/office/drawing/2014/main" id="{746D9B44-F5D8-496B-96A1-F331215CE13E}"/>
            </a:ext>
          </a:extLst>
        </xdr:cNvPr>
        <xdr:cNvCxnSpPr/>
      </xdr:nvCxnSpPr>
      <xdr:spPr>
        <a:xfrm>
          <a:off x="13144500" y="9885680"/>
          <a:ext cx="79375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644" name="楕円 643">
          <a:extLst>
            <a:ext uri="{FF2B5EF4-FFF2-40B4-BE49-F238E27FC236}">
              <a16:creationId xmlns:a16="http://schemas.microsoft.com/office/drawing/2014/main" id="{4B9A0BC4-A9E1-49A6-B953-45A52D7ADE40}"/>
            </a:ext>
          </a:extLst>
        </xdr:cNvPr>
        <xdr:cNvSpPr/>
      </xdr:nvSpPr>
      <xdr:spPr>
        <a:xfrm>
          <a:off x="12299950" y="9789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144780</xdr:rowOff>
    </xdr:to>
    <xdr:cxnSp macro="">
      <xdr:nvCxnSpPr>
        <xdr:cNvPr id="645" name="直線コネクタ 644">
          <a:extLst>
            <a:ext uri="{FF2B5EF4-FFF2-40B4-BE49-F238E27FC236}">
              <a16:creationId xmlns:a16="http://schemas.microsoft.com/office/drawing/2014/main" id="{CC8E8C94-CE90-49B8-8E30-9D00EEC69FB6}"/>
            </a:ext>
          </a:extLst>
        </xdr:cNvPr>
        <xdr:cNvCxnSpPr/>
      </xdr:nvCxnSpPr>
      <xdr:spPr>
        <a:xfrm>
          <a:off x="12344400" y="983996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25400</xdr:rowOff>
    </xdr:from>
    <xdr:to>
      <xdr:col>67</xdr:col>
      <xdr:colOff>101600</xdr:colOff>
      <xdr:row>59</xdr:row>
      <xdr:rowOff>127000</xdr:rowOff>
    </xdr:to>
    <xdr:sp macro="" textlink="">
      <xdr:nvSpPr>
        <xdr:cNvPr id="646" name="楕円 645">
          <a:extLst>
            <a:ext uri="{FF2B5EF4-FFF2-40B4-BE49-F238E27FC236}">
              <a16:creationId xmlns:a16="http://schemas.microsoft.com/office/drawing/2014/main" id="{EE832B61-E3DE-4926-86EC-8312D72C6B51}"/>
            </a:ext>
          </a:extLst>
        </xdr:cNvPr>
        <xdr:cNvSpPr/>
      </xdr:nvSpPr>
      <xdr:spPr>
        <a:xfrm>
          <a:off x="1148715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76200</xdr:rowOff>
    </xdr:from>
    <xdr:to>
      <xdr:col>71</xdr:col>
      <xdr:colOff>177800</xdr:colOff>
      <xdr:row>59</xdr:row>
      <xdr:rowOff>99060</xdr:rowOff>
    </xdr:to>
    <xdr:cxnSp macro="">
      <xdr:nvCxnSpPr>
        <xdr:cNvPr id="647" name="直線コネクタ 646">
          <a:extLst>
            <a:ext uri="{FF2B5EF4-FFF2-40B4-BE49-F238E27FC236}">
              <a16:creationId xmlns:a16="http://schemas.microsoft.com/office/drawing/2014/main" id="{649F7805-C9BF-4769-8CB3-E3DC46BF1B85}"/>
            </a:ext>
          </a:extLst>
        </xdr:cNvPr>
        <xdr:cNvCxnSpPr/>
      </xdr:nvCxnSpPr>
      <xdr:spPr>
        <a:xfrm>
          <a:off x="11537950" y="981710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D81A7F12-8BF3-42AE-83A8-88EE2682DD37}"/>
            </a:ext>
          </a:extLst>
        </xdr:cNvPr>
        <xdr:cNvSpPr txBox="1"/>
      </xdr:nvSpPr>
      <xdr:spPr>
        <a:xfrm>
          <a:off x="137420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A59AAF73-20FE-4235-B768-ED1933B34F88}"/>
            </a:ext>
          </a:extLst>
        </xdr:cNvPr>
        <xdr:cNvSpPr txBox="1"/>
      </xdr:nvSpPr>
      <xdr:spPr>
        <a:xfrm>
          <a:off x="1296099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EB7FF9C-FA7D-4E4D-AD47-99FE67660189}"/>
            </a:ext>
          </a:extLst>
        </xdr:cNvPr>
        <xdr:cNvSpPr txBox="1"/>
      </xdr:nvSpPr>
      <xdr:spPr>
        <a:xfrm>
          <a:off x="121672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7430BBD4-4927-4158-98EE-A2B5FB325CF0}"/>
            </a:ext>
          </a:extLst>
        </xdr:cNvPr>
        <xdr:cNvSpPr txBox="1"/>
      </xdr:nvSpPr>
      <xdr:spPr>
        <a:xfrm>
          <a:off x="113544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40022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13A24434-1DE2-4D8A-BDDA-02DBF37E6DA4}"/>
            </a:ext>
          </a:extLst>
        </xdr:cNvPr>
        <xdr:cNvSpPr txBox="1"/>
      </xdr:nvSpPr>
      <xdr:spPr>
        <a:xfrm>
          <a:off x="137420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DABD231D-8C08-419B-8ED0-B68423FBECFA}"/>
            </a:ext>
          </a:extLst>
        </xdr:cNvPr>
        <xdr:cNvSpPr txBox="1"/>
      </xdr:nvSpPr>
      <xdr:spPr>
        <a:xfrm>
          <a:off x="1296099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140987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2C2E3F20-EA26-4C85-B762-FF7917E81F56}"/>
            </a:ext>
          </a:extLst>
        </xdr:cNvPr>
        <xdr:cNvSpPr txBox="1"/>
      </xdr:nvSpPr>
      <xdr:spPr>
        <a:xfrm>
          <a:off x="121672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118127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5A55127C-76C2-4602-8F1C-A8760279D243}"/>
            </a:ext>
          </a:extLst>
        </xdr:cNvPr>
        <xdr:cNvSpPr txBox="1"/>
      </xdr:nvSpPr>
      <xdr:spPr>
        <a:xfrm>
          <a:off x="113544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AF777DCC-BB22-424D-B041-E1DFDC69E3B3}"/>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F8DDECF6-BA38-4897-8CD9-71C8E5A23040}"/>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AF45CE56-66AC-4149-9F5C-7C3729C16EB5}"/>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9FD4BB7D-5EBF-4D4E-BF16-9A56C3C2BB3A}"/>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A9DB1762-0BBB-4B72-BC62-3504A877956C}"/>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3B82ADE6-20E2-4F76-A24F-EA0D70746DCE}"/>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CFFEA0F3-7925-4249-9C19-A6AC21FC0905}"/>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5289F591-67C4-474C-A713-F5C70903310E}"/>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31D82115-6E8C-4991-A05F-C3D21E3E93D7}"/>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A11BBFEC-06FC-475F-8CD7-32751B934352}"/>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F24F9224-21BA-45F2-9762-D4C0F9C5D4E7}"/>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0F10F1A2-13CB-4AC1-BC9C-C6E3ECC54032}"/>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D1DD6D1D-A9D3-4031-BB66-878BDE928043}"/>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11F54A64-36A1-4C89-98F3-53E90BD02FBE}"/>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7F491F23-F8C3-4B9E-877E-49E0E1079D90}"/>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9F69B4FD-FF68-4B3B-B45D-0B2227B13DE8}"/>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24BFAD47-A8E9-4796-9873-C0498E5406E2}"/>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D7DC2E03-D9B6-4BBD-B590-9C53195C28E7}"/>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54D860D3-2E4C-46B6-A45C-80F8D458771C}"/>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2DEB2E2E-CC44-4FB3-92C5-96D8F45286F4}"/>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8AC13647-45D2-492B-861F-08071FA6BDE8}"/>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A0BE633D-CA66-41CA-8195-F513588FCA2D}"/>
            </a:ext>
          </a:extLst>
        </xdr:cNvPr>
        <xdr:cNvCxnSpPr/>
      </xdr:nvCxnSpPr>
      <xdr:spPr>
        <a:xfrm flipV="1">
          <a:off x="19951064" y="9449562"/>
          <a:ext cx="0" cy="107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68F80DED-C5D5-4C26-9D88-3E956FFFF4A0}"/>
            </a:ext>
          </a:extLst>
        </xdr:cNvPr>
        <xdr:cNvSpPr txBox="1"/>
      </xdr:nvSpPr>
      <xdr:spPr>
        <a:xfrm>
          <a:off x="19989800"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44E67C99-FEC6-4922-8744-75670F5000E4}"/>
            </a:ext>
          </a:extLst>
        </xdr:cNvPr>
        <xdr:cNvCxnSpPr/>
      </xdr:nvCxnSpPr>
      <xdr:spPr>
        <a:xfrm>
          <a:off x="19881850" y="1052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87885C8-F35B-4BEB-8B82-AC1A76A5A02A}"/>
            </a:ext>
          </a:extLst>
        </xdr:cNvPr>
        <xdr:cNvSpPr txBox="1"/>
      </xdr:nvSpPr>
      <xdr:spPr>
        <a:xfrm>
          <a:off x="19989800" y="923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B504B75B-7D17-46E4-9B7B-1A0C0E3739C3}"/>
            </a:ext>
          </a:extLst>
        </xdr:cNvPr>
        <xdr:cNvCxnSpPr/>
      </xdr:nvCxnSpPr>
      <xdr:spPr>
        <a:xfrm>
          <a:off x="19881850" y="9449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49A7364B-4DB5-48D0-BE90-CCCFDC5CD53B}"/>
            </a:ext>
          </a:extLst>
        </xdr:cNvPr>
        <xdr:cNvSpPr txBox="1"/>
      </xdr:nvSpPr>
      <xdr:spPr>
        <a:xfrm>
          <a:off x="19989800" y="1026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5C41EA2-BBB3-43E5-B30F-B14A500BD60F}"/>
            </a:ext>
          </a:extLst>
        </xdr:cNvPr>
        <xdr:cNvSpPr/>
      </xdr:nvSpPr>
      <xdr:spPr>
        <a:xfrm>
          <a:off x="19900900" y="1028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EDFBCC04-47C0-4A03-9657-ACD03F4382D3}"/>
            </a:ext>
          </a:extLst>
        </xdr:cNvPr>
        <xdr:cNvSpPr/>
      </xdr:nvSpPr>
      <xdr:spPr>
        <a:xfrm>
          <a:off x="19157950" y="102676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3F6B583A-B26E-445D-BE1F-8662C9221AA5}"/>
            </a:ext>
          </a:extLst>
        </xdr:cNvPr>
        <xdr:cNvSpPr/>
      </xdr:nvSpPr>
      <xdr:spPr>
        <a:xfrm>
          <a:off x="18345150" y="1027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73CA6267-A277-4043-9B2F-33E5567742E0}"/>
            </a:ext>
          </a:extLst>
        </xdr:cNvPr>
        <xdr:cNvSpPr/>
      </xdr:nvSpPr>
      <xdr:spPr>
        <a:xfrm>
          <a:off x="17551400" y="102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5EEC2AF5-A475-4F90-BBD4-E93014930695}"/>
            </a:ext>
          </a:extLst>
        </xdr:cNvPr>
        <xdr:cNvSpPr/>
      </xdr:nvSpPr>
      <xdr:spPr>
        <a:xfrm>
          <a:off x="16757650" y="102008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9AB438B3-C309-4B6A-AF0C-4FF0A64C1F68}"/>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163F285-BEDC-4D8F-9980-3A3DD753EC47}"/>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CBF7899-5546-4A57-A228-F64410A2397D}"/>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55457654-330E-4C86-8D36-659CED633436}"/>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AD88CA95-D3D7-4EB5-9961-283BEBA81679}"/>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693" name="楕円 692">
          <a:extLst>
            <a:ext uri="{FF2B5EF4-FFF2-40B4-BE49-F238E27FC236}">
              <a16:creationId xmlns:a16="http://schemas.microsoft.com/office/drawing/2014/main" id="{E96A7FBB-B581-4216-8F63-C1CCC4BA1300}"/>
            </a:ext>
          </a:extLst>
        </xdr:cNvPr>
        <xdr:cNvSpPr/>
      </xdr:nvSpPr>
      <xdr:spPr>
        <a:xfrm>
          <a:off x="199009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63517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2BABBAE3-DB71-4C6B-B4B0-D74157BF4E3A}"/>
            </a:ext>
          </a:extLst>
        </xdr:cNvPr>
        <xdr:cNvSpPr txBox="1"/>
      </xdr:nvSpPr>
      <xdr:spPr>
        <a:xfrm>
          <a:off x="19989800"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95" name="楕円 694">
          <a:extLst>
            <a:ext uri="{FF2B5EF4-FFF2-40B4-BE49-F238E27FC236}">
              <a16:creationId xmlns:a16="http://schemas.microsoft.com/office/drawing/2014/main" id="{39DCEB8A-897B-4521-8BA5-F1EF38766AE6}"/>
            </a:ext>
          </a:extLst>
        </xdr:cNvPr>
        <xdr:cNvSpPr/>
      </xdr:nvSpPr>
      <xdr:spPr>
        <a:xfrm>
          <a:off x="19157950" y="10276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91440</xdr:rowOff>
    </xdr:to>
    <xdr:cxnSp macro="">
      <xdr:nvCxnSpPr>
        <xdr:cNvPr id="696" name="直線コネクタ 695">
          <a:extLst>
            <a:ext uri="{FF2B5EF4-FFF2-40B4-BE49-F238E27FC236}">
              <a16:creationId xmlns:a16="http://schemas.microsoft.com/office/drawing/2014/main" id="{779FD49A-EDD5-4A0B-9E6D-B1DDCD7A2D05}"/>
            </a:ext>
          </a:extLst>
        </xdr:cNvPr>
        <xdr:cNvCxnSpPr/>
      </xdr:nvCxnSpPr>
      <xdr:spPr>
        <a:xfrm>
          <a:off x="19202400" y="103276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697" name="楕円 696">
          <a:extLst>
            <a:ext uri="{FF2B5EF4-FFF2-40B4-BE49-F238E27FC236}">
              <a16:creationId xmlns:a16="http://schemas.microsoft.com/office/drawing/2014/main" id="{5E2E49DA-0BAE-4140-9720-910E052D8BAC}"/>
            </a:ext>
          </a:extLst>
        </xdr:cNvPr>
        <xdr:cNvSpPr/>
      </xdr:nvSpPr>
      <xdr:spPr>
        <a:xfrm>
          <a:off x="18345150" y="102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96012</xdr:rowOff>
    </xdr:to>
    <xdr:cxnSp macro="">
      <xdr:nvCxnSpPr>
        <xdr:cNvPr id="698" name="直線コネクタ 697">
          <a:extLst>
            <a:ext uri="{FF2B5EF4-FFF2-40B4-BE49-F238E27FC236}">
              <a16:creationId xmlns:a16="http://schemas.microsoft.com/office/drawing/2014/main" id="{0B1474BB-8F06-44CD-AF7B-995FFC2388BD}"/>
            </a:ext>
          </a:extLst>
        </xdr:cNvPr>
        <xdr:cNvCxnSpPr/>
      </xdr:nvCxnSpPr>
      <xdr:spPr>
        <a:xfrm flipV="1">
          <a:off x="18395950" y="1032764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9" name="楕円 698">
          <a:extLst>
            <a:ext uri="{FF2B5EF4-FFF2-40B4-BE49-F238E27FC236}">
              <a16:creationId xmlns:a16="http://schemas.microsoft.com/office/drawing/2014/main" id="{55068711-B994-48C4-917F-F836A0A0C57B}"/>
            </a:ext>
          </a:extLst>
        </xdr:cNvPr>
        <xdr:cNvSpPr/>
      </xdr:nvSpPr>
      <xdr:spPr>
        <a:xfrm>
          <a:off x="17551400" y="102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100584</xdr:rowOff>
    </xdr:to>
    <xdr:cxnSp macro="">
      <xdr:nvCxnSpPr>
        <xdr:cNvPr id="700" name="直線コネクタ 699">
          <a:extLst>
            <a:ext uri="{FF2B5EF4-FFF2-40B4-BE49-F238E27FC236}">
              <a16:creationId xmlns:a16="http://schemas.microsoft.com/office/drawing/2014/main" id="{36364CCC-61E1-4EE2-AC3D-5BEA6E1CDBC4}"/>
            </a:ext>
          </a:extLst>
        </xdr:cNvPr>
        <xdr:cNvCxnSpPr/>
      </xdr:nvCxnSpPr>
      <xdr:spPr>
        <a:xfrm flipV="1">
          <a:off x="17602200" y="1033221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01" name="楕円 700">
          <a:extLst>
            <a:ext uri="{FF2B5EF4-FFF2-40B4-BE49-F238E27FC236}">
              <a16:creationId xmlns:a16="http://schemas.microsoft.com/office/drawing/2014/main" id="{FBE08CE4-2B29-4E8D-AD46-B1BC8C359E96}"/>
            </a:ext>
          </a:extLst>
        </xdr:cNvPr>
        <xdr:cNvSpPr/>
      </xdr:nvSpPr>
      <xdr:spPr>
        <a:xfrm>
          <a:off x="16757650" y="102905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100584</xdr:rowOff>
    </xdr:from>
    <xdr:to>
      <xdr:col>102</xdr:col>
      <xdr:colOff>114300</xdr:colOff>
      <xdr:row>62</xdr:row>
      <xdr:rowOff>105156</xdr:rowOff>
    </xdr:to>
    <xdr:cxnSp macro="">
      <xdr:nvCxnSpPr>
        <xdr:cNvPr id="702" name="直線コネクタ 701">
          <a:extLst>
            <a:ext uri="{FF2B5EF4-FFF2-40B4-BE49-F238E27FC236}">
              <a16:creationId xmlns:a16="http://schemas.microsoft.com/office/drawing/2014/main" id="{F4B5995A-0211-4110-8035-A018A31531AF}"/>
            </a:ext>
          </a:extLst>
        </xdr:cNvPr>
        <xdr:cNvCxnSpPr/>
      </xdr:nvCxnSpPr>
      <xdr:spPr>
        <a:xfrm flipV="1">
          <a:off x="16802100" y="1033678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BE8D072D-8FB7-47B0-9F6C-A35D04D2BF7C}"/>
            </a:ext>
          </a:extLst>
        </xdr:cNvPr>
        <xdr:cNvSpPr txBox="1"/>
      </xdr:nvSpPr>
      <xdr:spPr>
        <a:xfrm>
          <a:off x="189802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63B486F6-9751-4075-94BF-2AF051A62D08}"/>
            </a:ext>
          </a:extLst>
        </xdr:cNvPr>
        <xdr:cNvSpPr txBox="1"/>
      </xdr:nvSpPr>
      <xdr:spPr>
        <a:xfrm>
          <a:off x="1818012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80AFB9AA-B64F-4015-BA64-8D17AFC5F6DF}"/>
            </a:ext>
          </a:extLst>
        </xdr:cNvPr>
        <xdr:cNvSpPr txBox="1"/>
      </xdr:nvSpPr>
      <xdr:spPr>
        <a:xfrm>
          <a:off x="17386377" y="100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89A0A3F9-69E0-403E-B0EE-6B57D9B9993D}"/>
            </a:ext>
          </a:extLst>
        </xdr:cNvPr>
        <xdr:cNvSpPr txBox="1"/>
      </xdr:nvSpPr>
      <xdr:spPr>
        <a:xfrm>
          <a:off x="16592627"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707" name="n_1mainValue【保健センター・保健所】&#10;一人当たり面積">
          <a:extLst>
            <a:ext uri="{FF2B5EF4-FFF2-40B4-BE49-F238E27FC236}">
              <a16:creationId xmlns:a16="http://schemas.microsoft.com/office/drawing/2014/main" id="{F31607EA-14B4-4B15-A6B6-2BDE5460F797}"/>
            </a:ext>
          </a:extLst>
        </xdr:cNvPr>
        <xdr:cNvSpPr txBox="1"/>
      </xdr:nvSpPr>
      <xdr:spPr>
        <a:xfrm>
          <a:off x="189802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708" name="n_2mainValue【保健センター・保健所】&#10;一人当たり面積">
          <a:extLst>
            <a:ext uri="{FF2B5EF4-FFF2-40B4-BE49-F238E27FC236}">
              <a16:creationId xmlns:a16="http://schemas.microsoft.com/office/drawing/2014/main" id="{3A3D05F4-C596-41EE-91FA-EC4657FDEC8E}"/>
            </a:ext>
          </a:extLst>
        </xdr:cNvPr>
        <xdr:cNvSpPr txBox="1"/>
      </xdr:nvSpPr>
      <xdr:spPr>
        <a:xfrm>
          <a:off x="18180127" y="1037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709" name="n_3mainValue【保健センター・保健所】&#10;一人当たり面積">
          <a:extLst>
            <a:ext uri="{FF2B5EF4-FFF2-40B4-BE49-F238E27FC236}">
              <a16:creationId xmlns:a16="http://schemas.microsoft.com/office/drawing/2014/main" id="{BCCCEDBF-C2C1-4056-B454-81151B7A7E12}"/>
            </a:ext>
          </a:extLst>
        </xdr:cNvPr>
        <xdr:cNvSpPr txBox="1"/>
      </xdr:nvSpPr>
      <xdr:spPr>
        <a:xfrm>
          <a:off x="17386377" y="1037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0" name="n_4mainValue【保健センター・保健所】&#10;一人当たり面積">
          <a:extLst>
            <a:ext uri="{FF2B5EF4-FFF2-40B4-BE49-F238E27FC236}">
              <a16:creationId xmlns:a16="http://schemas.microsoft.com/office/drawing/2014/main" id="{8E56A618-C99B-4875-B258-D49AC2F4C8A9}"/>
            </a:ext>
          </a:extLst>
        </xdr:cNvPr>
        <xdr:cNvSpPr txBox="1"/>
      </xdr:nvSpPr>
      <xdr:spPr>
        <a:xfrm>
          <a:off x="165926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BC176915-9FB9-4DC6-9933-F4BADBB6D076}"/>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C81D93DE-98E6-4234-B34D-8F0C4F2A35A2}"/>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3E1A9C78-DCB6-4E17-B6A5-0B36C0B9AAAE}"/>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69CD25BF-A97D-44EB-8BF6-4A1C96F3FC91}"/>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E0877D4C-5543-438E-AD35-2AADEAC78042}"/>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DD6B4B41-560F-4004-BF2F-F75125DBB7D2}"/>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98A496A-B84E-4ED1-A452-52B4805AAF78}"/>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3976C614-66CC-4F10-9D9E-7B13BCA21296}"/>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A0B31A9F-C258-4F29-9903-658EB46DEC2A}"/>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115CE87-A604-423F-B461-F7779B67ACC7}"/>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DD07ADD9-461C-4C80-BB0C-81AB8F938CF8}"/>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61F4793E-2FFC-4469-BCCF-F77344F60EB0}"/>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F071EB40-55FF-430C-849F-2577CF29A283}"/>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ABFEF14F-5CE7-49A4-B956-FF565BECD98B}"/>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C07FE6EA-2EB4-4CCE-B801-8FABC6E2054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2470ED57-6014-4462-8DB6-57A5184517B4}"/>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A63C3923-5E55-4099-AE84-F44EB265D2F4}"/>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2BF4C669-2B78-4AAB-A0EB-9C678818742C}"/>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7C02FCB7-34BD-4569-B489-F33F5CFF8C68}"/>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A093160E-09BF-4DDD-845B-48818E62F4F6}"/>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5D0E310E-B54D-4689-B1D5-436F04B27A33}"/>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49038EC8-9632-42B2-B62F-F039D137DEB4}"/>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94B71DD4-E91B-4826-A33B-53B10726B6D8}"/>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D3481F18-254F-4485-AD8A-48952D162212}"/>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5C90B30D-9655-4DEE-8A24-82D39A8047C8}"/>
            </a:ext>
          </a:extLst>
        </xdr:cNvPr>
        <xdr:cNvCxnSpPr/>
      </xdr:nvCxnSpPr>
      <xdr:spPr>
        <a:xfrm flipV="1">
          <a:off x="14699614" y="13011150"/>
          <a:ext cx="0" cy="12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427F040A-7686-4934-B03D-38E1B9D5F7E9}"/>
            </a:ext>
          </a:extLst>
        </xdr:cNvPr>
        <xdr:cNvSpPr txBox="1"/>
      </xdr:nvSpPr>
      <xdr:spPr>
        <a:xfrm>
          <a:off x="14738350" y="1425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5705CE13-768E-4DDF-92E7-9F813A81199D}"/>
            </a:ext>
          </a:extLst>
        </xdr:cNvPr>
        <xdr:cNvCxnSpPr/>
      </xdr:nvCxnSpPr>
      <xdr:spPr>
        <a:xfrm>
          <a:off x="14611350" y="14246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88DEEA15-D0D1-4B67-AB43-C87507DDF31B}"/>
            </a:ext>
          </a:extLst>
        </xdr:cNvPr>
        <xdr:cNvSpPr txBox="1"/>
      </xdr:nvSpPr>
      <xdr:spPr>
        <a:xfrm>
          <a:off x="14738350" y="1279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00CE9928-9AD0-42AF-8489-96C7701383B2}"/>
            </a:ext>
          </a:extLst>
        </xdr:cNvPr>
        <xdr:cNvCxnSpPr/>
      </xdr:nvCxnSpPr>
      <xdr:spPr>
        <a:xfrm>
          <a:off x="14611350" y="1301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A769F99E-6719-4B90-A4E2-79D62EFDBA43}"/>
            </a:ext>
          </a:extLst>
        </xdr:cNvPr>
        <xdr:cNvSpPr txBox="1"/>
      </xdr:nvSpPr>
      <xdr:spPr>
        <a:xfrm>
          <a:off x="14738350" y="13434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A1506FB9-A25A-4388-9C8E-4F6DF078F40D}"/>
            </a:ext>
          </a:extLst>
        </xdr:cNvPr>
        <xdr:cNvSpPr/>
      </xdr:nvSpPr>
      <xdr:spPr>
        <a:xfrm>
          <a:off x="14649450" y="13455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B2A6D397-1492-4960-A705-83BF2F82F5A8}"/>
            </a:ext>
          </a:extLst>
        </xdr:cNvPr>
        <xdr:cNvSpPr/>
      </xdr:nvSpPr>
      <xdr:spPr>
        <a:xfrm>
          <a:off x="13887450" y="134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09EAE605-7C73-40DE-B916-47EB236626E9}"/>
            </a:ext>
          </a:extLst>
        </xdr:cNvPr>
        <xdr:cNvSpPr/>
      </xdr:nvSpPr>
      <xdr:spPr>
        <a:xfrm>
          <a:off x="13093700" y="133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7EE83F14-30D6-40F9-A7B9-F01179AD8677}"/>
            </a:ext>
          </a:extLst>
        </xdr:cNvPr>
        <xdr:cNvSpPr/>
      </xdr:nvSpPr>
      <xdr:spPr>
        <a:xfrm>
          <a:off x="12299950" y="13392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508B5474-0688-445A-A794-93F49AADE4FD}"/>
            </a:ext>
          </a:extLst>
        </xdr:cNvPr>
        <xdr:cNvSpPr/>
      </xdr:nvSpPr>
      <xdr:spPr>
        <a:xfrm>
          <a:off x="11487150" y="13359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2371ADD2-B613-4CF4-918C-32B8760DD82C}"/>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3F81FDD6-02B7-47BA-AF66-826A57420336}"/>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3DD7C2E-05E4-40A4-AA75-53515D31A425}"/>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7DB6002E-4583-4957-B0B9-FC6714A23833}"/>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D35C13D1-8527-4204-862C-903582AD1DB9}"/>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120650</xdr:rowOff>
    </xdr:from>
    <xdr:to>
      <xdr:col>85</xdr:col>
      <xdr:colOff>177800</xdr:colOff>
      <xdr:row>79</xdr:row>
      <xdr:rowOff>50800</xdr:rowOff>
    </xdr:to>
    <xdr:sp macro="" textlink="">
      <xdr:nvSpPr>
        <xdr:cNvPr id="751" name="楕円 750">
          <a:extLst>
            <a:ext uri="{FF2B5EF4-FFF2-40B4-BE49-F238E27FC236}">
              <a16:creationId xmlns:a16="http://schemas.microsoft.com/office/drawing/2014/main" id="{09483FB3-FF4C-425F-B9C6-AD94E78989C9}"/>
            </a:ext>
          </a:extLst>
        </xdr:cNvPr>
        <xdr:cNvSpPr/>
      </xdr:nvSpPr>
      <xdr:spPr>
        <a:xfrm>
          <a:off x="14649450" y="12998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35577</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A3CC1581-A46E-4B0C-9168-603E52AC79AB}"/>
            </a:ext>
          </a:extLst>
        </xdr:cNvPr>
        <xdr:cNvSpPr txBox="1"/>
      </xdr:nvSpPr>
      <xdr:spPr>
        <a:xfrm>
          <a:off x="14738350" y="1291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74930</xdr:rowOff>
    </xdr:from>
    <xdr:to>
      <xdr:col>81</xdr:col>
      <xdr:colOff>101600</xdr:colOff>
      <xdr:row>79</xdr:row>
      <xdr:rowOff>5080</xdr:rowOff>
    </xdr:to>
    <xdr:sp macro="" textlink="">
      <xdr:nvSpPr>
        <xdr:cNvPr id="753" name="楕円 752">
          <a:extLst>
            <a:ext uri="{FF2B5EF4-FFF2-40B4-BE49-F238E27FC236}">
              <a16:creationId xmlns:a16="http://schemas.microsoft.com/office/drawing/2014/main" id="{6F7915BA-939B-40CE-B58B-71065020BB18}"/>
            </a:ext>
          </a:extLst>
        </xdr:cNvPr>
        <xdr:cNvSpPr/>
      </xdr:nvSpPr>
      <xdr:spPr>
        <a:xfrm>
          <a:off x="13887450" y="12952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125730</xdr:rowOff>
    </xdr:from>
    <xdr:to>
      <xdr:col>85</xdr:col>
      <xdr:colOff>127000</xdr:colOff>
      <xdr:row>79</xdr:row>
      <xdr:rowOff>0</xdr:rowOff>
    </xdr:to>
    <xdr:cxnSp macro="">
      <xdr:nvCxnSpPr>
        <xdr:cNvPr id="754" name="直線コネクタ 753">
          <a:extLst>
            <a:ext uri="{FF2B5EF4-FFF2-40B4-BE49-F238E27FC236}">
              <a16:creationId xmlns:a16="http://schemas.microsoft.com/office/drawing/2014/main" id="{18AEEBBB-9F6A-487C-A7E8-42E7F8D713C0}"/>
            </a:ext>
          </a:extLst>
        </xdr:cNvPr>
        <xdr:cNvCxnSpPr/>
      </xdr:nvCxnSpPr>
      <xdr:spPr>
        <a:xfrm>
          <a:off x="13938250" y="13003530"/>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25400</xdr:rowOff>
    </xdr:from>
    <xdr:to>
      <xdr:col>76</xdr:col>
      <xdr:colOff>165100</xdr:colOff>
      <xdr:row>78</xdr:row>
      <xdr:rowOff>127000</xdr:rowOff>
    </xdr:to>
    <xdr:sp macro="" textlink="">
      <xdr:nvSpPr>
        <xdr:cNvPr id="755" name="楕円 754">
          <a:extLst>
            <a:ext uri="{FF2B5EF4-FFF2-40B4-BE49-F238E27FC236}">
              <a16:creationId xmlns:a16="http://schemas.microsoft.com/office/drawing/2014/main" id="{5968173B-AD54-44F5-983E-B06674586AB8}"/>
            </a:ext>
          </a:extLst>
        </xdr:cNvPr>
        <xdr:cNvSpPr/>
      </xdr:nvSpPr>
      <xdr:spPr>
        <a:xfrm>
          <a:off x="130937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76200</xdr:rowOff>
    </xdr:from>
    <xdr:to>
      <xdr:col>81</xdr:col>
      <xdr:colOff>50800</xdr:colOff>
      <xdr:row>78</xdr:row>
      <xdr:rowOff>125730</xdr:rowOff>
    </xdr:to>
    <xdr:cxnSp macro="">
      <xdr:nvCxnSpPr>
        <xdr:cNvPr id="756" name="直線コネクタ 755">
          <a:extLst>
            <a:ext uri="{FF2B5EF4-FFF2-40B4-BE49-F238E27FC236}">
              <a16:creationId xmlns:a16="http://schemas.microsoft.com/office/drawing/2014/main" id="{6DBD54AF-59B5-47B8-9E56-BBE6EEB1F33B}"/>
            </a:ext>
          </a:extLst>
        </xdr:cNvPr>
        <xdr:cNvCxnSpPr/>
      </xdr:nvCxnSpPr>
      <xdr:spPr>
        <a:xfrm>
          <a:off x="13144500" y="1295400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27305</xdr:rowOff>
    </xdr:from>
    <xdr:to>
      <xdr:col>72</xdr:col>
      <xdr:colOff>38100</xdr:colOff>
      <xdr:row>78</xdr:row>
      <xdr:rowOff>128905</xdr:rowOff>
    </xdr:to>
    <xdr:sp macro="" textlink="">
      <xdr:nvSpPr>
        <xdr:cNvPr id="757" name="楕円 756">
          <a:extLst>
            <a:ext uri="{FF2B5EF4-FFF2-40B4-BE49-F238E27FC236}">
              <a16:creationId xmlns:a16="http://schemas.microsoft.com/office/drawing/2014/main" id="{1A360750-524D-4FC3-A1B4-45F933610A9A}"/>
            </a:ext>
          </a:extLst>
        </xdr:cNvPr>
        <xdr:cNvSpPr/>
      </xdr:nvSpPr>
      <xdr:spPr>
        <a:xfrm>
          <a:off x="12299950" y="12905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76200</xdr:rowOff>
    </xdr:from>
    <xdr:to>
      <xdr:col>76</xdr:col>
      <xdr:colOff>114300</xdr:colOff>
      <xdr:row>78</xdr:row>
      <xdr:rowOff>78105</xdr:rowOff>
    </xdr:to>
    <xdr:cxnSp macro="">
      <xdr:nvCxnSpPr>
        <xdr:cNvPr id="758" name="直線コネクタ 757">
          <a:extLst>
            <a:ext uri="{FF2B5EF4-FFF2-40B4-BE49-F238E27FC236}">
              <a16:creationId xmlns:a16="http://schemas.microsoft.com/office/drawing/2014/main" id="{FA89942D-C861-4543-A5DB-FACA986B256E}"/>
            </a:ext>
          </a:extLst>
        </xdr:cNvPr>
        <xdr:cNvCxnSpPr/>
      </xdr:nvCxnSpPr>
      <xdr:spPr>
        <a:xfrm flipV="1">
          <a:off x="12344400" y="1295400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78739</xdr:rowOff>
    </xdr:from>
    <xdr:to>
      <xdr:col>67</xdr:col>
      <xdr:colOff>101600</xdr:colOff>
      <xdr:row>79</xdr:row>
      <xdr:rowOff>8889</xdr:rowOff>
    </xdr:to>
    <xdr:sp macro="" textlink="">
      <xdr:nvSpPr>
        <xdr:cNvPr id="759" name="楕円 758">
          <a:extLst>
            <a:ext uri="{FF2B5EF4-FFF2-40B4-BE49-F238E27FC236}">
              <a16:creationId xmlns:a16="http://schemas.microsoft.com/office/drawing/2014/main" id="{D0402175-1EBC-4AB2-8A37-CC51F6DF6014}"/>
            </a:ext>
          </a:extLst>
        </xdr:cNvPr>
        <xdr:cNvSpPr/>
      </xdr:nvSpPr>
      <xdr:spPr>
        <a:xfrm>
          <a:off x="11487150" y="12956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78105</xdr:rowOff>
    </xdr:from>
    <xdr:to>
      <xdr:col>71</xdr:col>
      <xdr:colOff>177800</xdr:colOff>
      <xdr:row>78</xdr:row>
      <xdr:rowOff>129539</xdr:rowOff>
    </xdr:to>
    <xdr:cxnSp macro="">
      <xdr:nvCxnSpPr>
        <xdr:cNvPr id="760" name="直線コネクタ 759">
          <a:extLst>
            <a:ext uri="{FF2B5EF4-FFF2-40B4-BE49-F238E27FC236}">
              <a16:creationId xmlns:a16="http://schemas.microsoft.com/office/drawing/2014/main" id="{905D3AF2-4E7E-4225-9B16-E5AFCEF20277}"/>
            </a:ext>
          </a:extLst>
        </xdr:cNvPr>
        <xdr:cNvCxnSpPr/>
      </xdr:nvCxnSpPr>
      <xdr:spPr>
        <a:xfrm flipV="1">
          <a:off x="11537950" y="12955905"/>
          <a:ext cx="8064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1" name="n_1aveValue【消防施設】&#10;有形固定資産減価償却率">
          <a:extLst>
            <a:ext uri="{FF2B5EF4-FFF2-40B4-BE49-F238E27FC236}">
              <a16:creationId xmlns:a16="http://schemas.microsoft.com/office/drawing/2014/main" id="{0198DAFE-102C-496A-A130-AF7F2ABFF5A8}"/>
            </a:ext>
          </a:extLst>
        </xdr:cNvPr>
        <xdr:cNvSpPr txBox="1"/>
      </xdr:nvSpPr>
      <xdr:spPr>
        <a:xfrm>
          <a:off x="137420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62" name="n_2aveValue【消防施設】&#10;有形固定資産減価償却率">
          <a:extLst>
            <a:ext uri="{FF2B5EF4-FFF2-40B4-BE49-F238E27FC236}">
              <a16:creationId xmlns:a16="http://schemas.microsoft.com/office/drawing/2014/main" id="{7728E90E-5410-400F-979C-0E0603BB9C33}"/>
            </a:ext>
          </a:extLst>
        </xdr:cNvPr>
        <xdr:cNvSpPr txBox="1"/>
      </xdr:nvSpPr>
      <xdr:spPr>
        <a:xfrm>
          <a:off x="12960994" y="1347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3" name="n_3aveValue【消防施設】&#10;有形固定資産減価償却率">
          <a:extLst>
            <a:ext uri="{FF2B5EF4-FFF2-40B4-BE49-F238E27FC236}">
              <a16:creationId xmlns:a16="http://schemas.microsoft.com/office/drawing/2014/main" id="{AEDA667A-CB43-4046-AD14-9952FA6730C3}"/>
            </a:ext>
          </a:extLst>
        </xdr:cNvPr>
        <xdr:cNvSpPr txBox="1"/>
      </xdr:nvSpPr>
      <xdr:spPr>
        <a:xfrm>
          <a:off x="12167244" y="1348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aveValue【消防施設】&#10;有形固定資産減価償却率">
          <a:extLst>
            <a:ext uri="{FF2B5EF4-FFF2-40B4-BE49-F238E27FC236}">
              <a16:creationId xmlns:a16="http://schemas.microsoft.com/office/drawing/2014/main" id="{CB9B4FEA-DE17-4132-9AC8-0A3894B1DBD7}"/>
            </a:ext>
          </a:extLst>
        </xdr:cNvPr>
        <xdr:cNvSpPr txBox="1"/>
      </xdr:nvSpPr>
      <xdr:spPr>
        <a:xfrm>
          <a:off x="11354444" y="1344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21607</xdr:rowOff>
    </xdr:from>
    <xdr:ext cx="405111" cy="259045"/>
    <xdr:sp macro="" textlink="">
      <xdr:nvSpPr>
        <xdr:cNvPr id="765" name="n_1mainValue【消防施設】&#10;有形固定資産減価償却率">
          <a:extLst>
            <a:ext uri="{FF2B5EF4-FFF2-40B4-BE49-F238E27FC236}">
              <a16:creationId xmlns:a16="http://schemas.microsoft.com/office/drawing/2014/main" id="{D8CFC090-78F1-497D-8430-028C56B21306}"/>
            </a:ext>
          </a:extLst>
        </xdr:cNvPr>
        <xdr:cNvSpPr txBox="1"/>
      </xdr:nvSpPr>
      <xdr:spPr>
        <a:xfrm>
          <a:off x="13742044" y="1273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143527</xdr:rowOff>
    </xdr:from>
    <xdr:ext cx="405111" cy="259045"/>
    <xdr:sp macro="" textlink="">
      <xdr:nvSpPr>
        <xdr:cNvPr id="766" name="n_2mainValue【消防施設】&#10;有形固定資産減価償却率">
          <a:extLst>
            <a:ext uri="{FF2B5EF4-FFF2-40B4-BE49-F238E27FC236}">
              <a16:creationId xmlns:a16="http://schemas.microsoft.com/office/drawing/2014/main" id="{5136B4B1-1E75-44CE-95ED-23B74670D30A}"/>
            </a:ext>
          </a:extLst>
        </xdr:cNvPr>
        <xdr:cNvSpPr txBox="1"/>
      </xdr:nvSpPr>
      <xdr:spPr>
        <a:xfrm>
          <a:off x="12960994" y="1269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145432</xdr:rowOff>
    </xdr:from>
    <xdr:ext cx="405111" cy="259045"/>
    <xdr:sp macro="" textlink="">
      <xdr:nvSpPr>
        <xdr:cNvPr id="767" name="n_3mainValue【消防施設】&#10;有形固定資産減価償却率">
          <a:extLst>
            <a:ext uri="{FF2B5EF4-FFF2-40B4-BE49-F238E27FC236}">
              <a16:creationId xmlns:a16="http://schemas.microsoft.com/office/drawing/2014/main" id="{10F834BE-ED75-438F-A94C-EB68BEA981EE}"/>
            </a:ext>
          </a:extLst>
        </xdr:cNvPr>
        <xdr:cNvSpPr txBox="1"/>
      </xdr:nvSpPr>
      <xdr:spPr>
        <a:xfrm>
          <a:off x="12167244" y="1269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25416</xdr:rowOff>
    </xdr:from>
    <xdr:ext cx="405111" cy="259045"/>
    <xdr:sp macro="" textlink="">
      <xdr:nvSpPr>
        <xdr:cNvPr id="768" name="n_4mainValue【消防施設】&#10;有形固定資産減価償却率">
          <a:extLst>
            <a:ext uri="{FF2B5EF4-FFF2-40B4-BE49-F238E27FC236}">
              <a16:creationId xmlns:a16="http://schemas.microsoft.com/office/drawing/2014/main" id="{874F13C5-2367-4A68-B984-E5C1A2BC409D}"/>
            </a:ext>
          </a:extLst>
        </xdr:cNvPr>
        <xdr:cNvSpPr txBox="1"/>
      </xdr:nvSpPr>
      <xdr:spPr>
        <a:xfrm>
          <a:off x="11354444" y="127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3FB22976-9EF9-482F-8F8B-9B032604C73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B7CE0CF8-DBA8-4EE5-992E-FE2CDE5EDB8D}"/>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E1087D36-EF6B-4086-B5FB-B8F0E4984F1A}"/>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CCAE82C2-3B51-4B05-A517-0BDBB2032DC5}"/>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6DB431AA-EDE8-49BF-B8AB-6218F10601ED}"/>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2D6A56DA-9899-4392-BDD0-000A362DE45B}"/>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D05490F5-CF94-4B2C-99A5-7EA352F7F159}"/>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2D3F477F-3D7C-478E-8CA1-D71A767B8D85}"/>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A011CEF9-04C0-4FCB-9B5C-78A6F210BDA1}"/>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6ABF9022-A6B7-4A50-9BF6-DF2F76AF0017}"/>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DC2C148C-05DA-4A19-93DC-E23391E13F68}"/>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D39A60CB-6085-4B54-AD5D-DF0750D6CE69}"/>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652649D0-F525-4DE3-A864-508DD1D6879E}"/>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36B0B657-C6B6-4DE5-9E2C-EAC4AEDCE498}"/>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5760E5B5-C561-49CB-852C-029ECB171C55}"/>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3F68CF34-907E-4E4E-9FC6-B08EF61B256E}"/>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1FCC9E8A-1FF3-42A2-913C-D9CBD4780E58}"/>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D459E07A-83AF-46AB-841A-11DEE272F1DB}"/>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002057C4-6ED4-4268-8C5F-1438893D051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BC82099A-1649-4A6D-A666-5933A25BC12D}"/>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EA6C67B6-03CC-4096-8730-2EC7200AE9F6}"/>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BEC49CF5-4AA9-4265-A8A3-6C87FEEE39CC}"/>
            </a:ext>
          </a:extLst>
        </xdr:cNvPr>
        <xdr:cNvCxnSpPr/>
      </xdr:nvCxnSpPr>
      <xdr:spPr>
        <a:xfrm flipV="1">
          <a:off x="19951064" y="13034772"/>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E2E5CD96-7403-4949-B22D-2ACCC35BBAA6}"/>
            </a:ext>
          </a:extLst>
        </xdr:cNvPr>
        <xdr:cNvSpPr txBox="1"/>
      </xdr:nvSpPr>
      <xdr:spPr>
        <a:xfrm>
          <a:off x="19989800" y="1417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4596874B-CED2-4059-AAE0-20DD48D0DED3}"/>
            </a:ext>
          </a:extLst>
        </xdr:cNvPr>
        <xdr:cNvCxnSpPr/>
      </xdr:nvCxnSpPr>
      <xdr:spPr>
        <a:xfrm>
          <a:off x="19881850" y="141698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E8FE649E-8094-4688-8EA4-BB1317C5B07C}"/>
            </a:ext>
          </a:extLst>
        </xdr:cNvPr>
        <xdr:cNvSpPr txBox="1"/>
      </xdr:nvSpPr>
      <xdr:spPr>
        <a:xfrm>
          <a:off x="19989800" y="1281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9ED86E17-4E17-490F-AEF0-01D5644DB16E}"/>
            </a:ext>
          </a:extLst>
        </xdr:cNvPr>
        <xdr:cNvCxnSpPr/>
      </xdr:nvCxnSpPr>
      <xdr:spPr>
        <a:xfrm>
          <a:off x="19881850" y="13034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95" name="【消防施設】&#10;一人当たり面積平均値テキスト">
          <a:extLst>
            <a:ext uri="{FF2B5EF4-FFF2-40B4-BE49-F238E27FC236}">
              <a16:creationId xmlns:a16="http://schemas.microsoft.com/office/drawing/2014/main" id="{E3BBEDE7-29DB-4510-9E06-341D6AC4D768}"/>
            </a:ext>
          </a:extLst>
        </xdr:cNvPr>
        <xdr:cNvSpPr txBox="1"/>
      </xdr:nvSpPr>
      <xdr:spPr>
        <a:xfrm>
          <a:off x="19989800" y="1381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5F3CBD5F-B456-48CC-B3A1-957102765235}"/>
            </a:ext>
          </a:extLst>
        </xdr:cNvPr>
        <xdr:cNvSpPr/>
      </xdr:nvSpPr>
      <xdr:spPr>
        <a:xfrm>
          <a:off x="19900900" y="13839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24B01A3F-C5F4-4449-88F7-FFC7D247AB37}"/>
            </a:ext>
          </a:extLst>
        </xdr:cNvPr>
        <xdr:cNvSpPr/>
      </xdr:nvSpPr>
      <xdr:spPr>
        <a:xfrm>
          <a:off x="19157950" y="138483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F53A4E89-4B99-4730-B160-32DFF01E13A4}"/>
            </a:ext>
          </a:extLst>
        </xdr:cNvPr>
        <xdr:cNvSpPr/>
      </xdr:nvSpPr>
      <xdr:spPr>
        <a:xfrm>
          <a:off x="18345150" y="13852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8AC53840-80BA-4E56-A6C2-51A751636C18}"/>
            </a:ext>
          </a:extLst>
        </xdr:cNvPr>
        <xdr:cNvSpPr/>
      </xdr:nvSpPr>
      <xdr:spPr>
        <a:xfrm>
          <a:off x="17551400" y="13848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02E88215-0390-4B53-97F2-3C330977E243}"/>
            </a:ext>
          </a:extLst>
        </xdr:cNvPr>
        <xdr:cNvSpPr/>
      </xdr:nvSpPr>
      <xdr:spPr>
        <a:xfrm>
          <a:off x="16757650" y="137751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8AA4B11E-BF38-414B-8D30-B6A5B6F30BA1}"/>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60A83127-3EC5-443E-B7BE-99886D0DC3B6}"/>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24135A4D-DDBB-4AD8-8CA2-C846BCAFAABE}"/>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B4C9AB89-5DA4-4A75-9943-F287C300CF5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3D04DCB6-5D3D-4EAA-8AA9-53243A293108}"/>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806" name="楕円 805">
          <a:extLst>
            <a:ext uri="{FF2B5EF4-FFF2-40B4-BE49-F238E27FC236}">
              <a16:creationId xmlns:a16="http://schemas.microsoft.com/office/drawing/2014/main" id="{72EFFCE5-978D-4E23-AF6E-F4B66B1CA43D}"/>
            </a:ext>
          </a:extLst>
        </xdr:cNvPr>
        <xdr:cNvSpPr/>
      </xdr:nvSpPr>
      <xdr:spPr>
        <a:xfrm>
          <a:off x="19900900" y="137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807" name="【消防施設】&#10;一人当たり面積該当値テキスト">
          <a:extLst>
            <a:ext uri="{FF2B5EF4-FFF2-40B4-BE49-F238E27FC236}">
              <a16:creationId xmlns:a16="http://schemas.microsoft.com/office/drawing/2014/main" id="{37AC1C5E-F2E7-4954-A14B-E81E4EB87746}"/>
            </a:ext>
          </a:extLst>
        </xdr:cNvPr>
        <xdr:cNvSpPr txBox="1"/>
      </xdr:nvSpPr>
      <xdr:spPr>
        <a:xfrm>
          <a:off x="19989800" y="1361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808" name="楕円 807">
          <a:extLst>
            <a:ext uri="{FF2B5EF4-FFF2-40B4-BE49-F238E27FC236}">
              <a16:creationId xmlns:a16="http://schemas.microsoft.com/office/drawing/2014/main" id="{20818180-192F-4DAB-BD7E-817CFC6EA454}"/>
            </a:ext>
          </a:extLst>
        </xdr:cNvPr>
        <xdr:cNvSpPr/>
      </xdr:nvSpPr>
      <xdr:spPr>
        <a:xfrm>
          <a:off x="19157950" y="13761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108965</xdr:rowOff>
    </xdr:to>
    <xdr:cxnSp macro="">
      <xdr:nvCxnSpPr>
        <xdr:cNvPr id="809" name="直線コネクタ 808">
          <a:extLst>
            <a:ext uri="{FF2B5EF4-FFF2-40B4-BE49-F238E27FC236}">
              <a16:creationId xmlns:a16="http://schemas.microsoft.com/office/drawing/2014/main" id="{4ACD409D-5016-46A2-BF1A-454BC4BCFE05}"/>
            </a:ext>
          </a:extLst>
        </xdr:cNvPr>
        <xdr:cNvCxnSpPr/>
      </xdr:nvCxnSpPr>
      <xdr:spPr>
        <a:xfrm>
          <a:off x="19202400" y="1381226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810" name="楕円 809">
          <a:extLst>
            <a:ext uri="{FF2B5EF4-FFF2-40B4-BE49-F238E27FC236}">
              <a16:creationId xmlns:a16="http://schemas.microsoft.com/office/drawing/2014/main" id="{2DBC4C54-0047-4925-AE52-310150EC12C1}"/>
            </a:ext>
          </a:extLst>
        </xdr:cNvPr>
        <xdr:cNvSpPr/>
      </xdr:nvSpPr>
      <xdr:spPr>
        <a:xfrm>
          <a:off x="18345150" y="137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113537</xdr:rowOff>
    </xdr:to>
    <xdr:cxnSp macro="">
      <xdr:nvCxnSpPr>
        <xdr:cNvPr id="811" name="直線コネクタ 810">
          <a:extLst>
            <a:ext uri="{FF2B5EF4-FFF2-40B4-BE49-F238E27FC236}">
              <a16:creationId xmlns:a16="http://schemas.microsoft.com/office/drawing/2014/main" id="{CCF6F500-28C3-41B7-B7AB-CC76CAAE3FB6}"/>
            </a:ext>
          </a:extLst>
        </xdr:cNvPr>
        <xdr:cNvCxnSpPr/>
      </xdr:nvCxnSpPr>
      <xdr:spPr>
        <a:xfrm flipV="1">
          <a:off x="18395950" y="13812265"/>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812" name="楕円 811">
          <a:extLst>
            <a:ext uri="{FF2B5EF4-FFF2-40B4-BE49-F238E27FC236}">
              <a16:creationId xmlns:a16="http://schemas.microsoft.com/office/drawing/2014/main" id="{BC9BB010-33D9-4E19-A505-8F760F2DE75C}"/>
            </a:ext>
          </a:extLst>
        </xdr:cNvPr>
        <xdr:cNvSpPr/>
      </xdr:nvSpPr>
      <xdr:spPr>
        <a:xfrm>
          <a:off x="17551400" y="137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113537</xdr:rowOff>
    </xdr:from>
    <xdr:to>
      <xdr:col>107</xdr:col>
      <xdr:colOff>50800</xdr:colOff>
      <xdr:row>83</xdr:row>
      <xdr:rowOff>113537</xdr:rowOff>
    </xdr:to>
    <xdr:cxnSp macro="">
      <xdr:nvCxnSpPr>
        <xdr:cNvPr id="813" name="直線コネクタ 812">
          <a:extLst>
            <a:ext uri="{FF2B5EF4-FFF2-40B4-BE49-F238E27FC236}">
              <a16:creationId xmlns:a16="http://schemas.microsoft.com/office/drawing/2014/main" id="{60ED63A1-C4B2-4605-850B-6F9D5DB8D3E5}"/>
            </a:ext>
          </a:extLst>
        </xdr:cNvPr>
        <xdr:cNvCxnSpPr/>
      </xdr:nvCxnSpPr>
      <xdr:spPr>
        <a:xfrm>
          <a:off x="17602200" y="1381683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814" name="楕円 813">
          <a:extLst>
            <a:ext uri="{FF2B5EF4-FFF2-40B4-BE49-F238E27FC236}">
              <a16:creationId xmlns:a16="http://schemas.microsoft.com/office/drawing/2014/main" id="{05A2B443-F71D-4CD2-80E8-A9B2FE95E5B5}"/>
            </a:ext>
          </a:extLst>
        </xdr:cNvPr>
        <xdr:cNvSpPr/>
      </xdr:nvSpPr>
      <xdr:spPr>
        <a:xfrm>
          <a:off x="16757650" y="13784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83</xdr:row>
      <xdr:rowOff>131826</xdr:rowOff>
    </xdr:to>
    <xdr:cxnSp macro="">
      <xdr:nvCxnSpPr>
        <xdr:cNvPr id="815" name="直線コネクタ 814">
          <a:extLst>
            <a:ext uri="{FF2B5EF4-FFF2-40B4-BE49-F238E27FC236}">
              <a16:creationId xmlns:a16="http://schemas.microsoft.com/office/drawing/2014/main" id="{142D6E09-9C62-474E-B1E1-22A8747C3313}"/>
            </a:ext>
          </a:extLst>
        </xdr:cNvPr>
        <xdr:cNvCxnSpPr/>
      </xdr:nvCxnSpPr>
      <xdr:spPr>
        <a:xfrm flipV="1">
          <a:off x="16802100" y="13816837"/>
          <a:ext cx="8001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816" name="n_1aveValue【消防施設】&#10;一人当たり面積">
          <a:extLst>
            <a:ext uri="{FF2B5EF4-FFF2-40B4-BE49-F238E27FC236}">
              <a16:creationId xmlns:a16="http://schemas.microsoft.com/office/drawing/2014/main" id="{ACF97F56-5141-4EF7-B61E-1783BC14AC2B}"/>
            </a:ext>
          </a:extLst>
        </xdr:cNvPr>
        <xdr:cNvSpPr txBox="1"/>
      </xdr:nvSpPr>
      <xdr:spPr>
        <a:xfrm>
          <a:off x="18980227" y="1393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817" name="n_2aveValue【消防施設】&#10;一人当たり面積">
          <a:extLst>
            <a:ext uri="{FF2B5EF4-FFF2-40B4-BE49-F238E27FC236}">
              <a16:creationId xmlns:a16="http://schemas.microsoft.com/office/drawing/2014/main" id="{227E0617-2A50-408D-B56E-0836692CDC24}"/>
            </a:ext>
          </a:extLst>
        </xdr:cNvPr>
        <xdr:cNvSpPr txBox="1"/>
      </xdr:nvSpPr>
      <xdr:spPr>
        <a:xfrm>
          <a:off x="18180127" y="1393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818" name="n_3aveValue【消防施設】&#10;一人当たり面積">
          <a:extLst>
            <a:ext uri="{FF2B5EF4-FFF2-40B4-BE49-F238E27FC236}">
              <a16:creationId xmlns:a16="http://schemas.microsoft.com/office/drawing/2014/main" id="{CAC899E9-B9D2-44BC-A88F-17F60BD43467}"/>
            </a:ext>
          </a:extLst>
        </xdr:cNvPr>
        <xdr:cNvSpPr txBox="1"/>
      </xdr:nvSpPr>
      <xdr:spPr>
        <a:xfrm>
          <a:off x="17386377" y="1393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68A558AF-6998-49F8-885A-61F2A496FC8E}"/>
            </a:ext>
          </a:extLst>
        </xdr:cNvPr>
        <xdr:cNvSpPr txBox="1"/>
      </xdr:nvSpPr>
      <xdr:spPr>
        <a:xfrm>
          <a:off x="16592627" y="1355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820" name="n_1mainValue【消防施設】&#10;一人当たり面積">
          <a:extLst>
            <a:ext uri="{FF2B5EF4-FFF2-40B4-BE49-F238E27FC236}">
              <a16:creationId xmlns:a16="http://schemas.microsoft.com/office/drawing/2014/main" id="{666819A3-0A90-4DCB-97D1-98F3E1F57E81}"/>
            </a:ext>
          </a:extLst>
        </xdr:cNvPr>
        <xdr:cNvSpPr txBox="1"/>
      </xdr:nvSpPr>
      <xdr:spPr>
        <a:xfrm>
          <a:off x="18980227" y="1354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821" name="n_2mainValue【消防施設】&#10;一人当たり面積">
          <a:extLst>
            <a:ext uri="{FF2B5EF4-FFF2-40B4-BE49-F238E27FC236}">
              <a16:creationId xmlns:a16="http://schemas.microsoft.com/office/drawing/2014/main" id="{4041A895-6409-46E8-9A54-C7C4235DB09B}"/>
            </a:ext>
          </a:extLst>
        </xdr:cNvPr>
        <xdr:cNvSpPr txBox="1"/>
      </xdr:nvSpPr>
      <xdr:spPr>
        <a:xfrm>
          <a:off x="18180127"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822" name="n_3mainValue【消防施設】&#10;一人当たり面積">
          <a:extLst>
            <a:ext uri="{FF2B5EF4-FFF2-40B4-BE49-F238E27FC236}">
              <a16:creationId xmlns:a16="http://schemas.microsoft.com/office/drawing/2014/main" id="{DC6F784D-E941-4DFF-9E91-1D8380D16B34}"/>
            </a:ext>
          </a:extLst>
        </xdr:cNvPr>
        <xdr:cNvSpPr txBox="1"/>
      </xdr:nvSpPr>
      <xdr:spPr>
        <a:xfrm>
          <a:off x="17386377"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2303</xdr:rowOff>
    </xdr:from>
    <xdr:ext cx="469744" cy="259045"/>
    <xdr:sp macro="" textlink="">
      <xdr:nvSpPr>
        <xdr:cNvPr id="823" name="n_4mainValue【消防施設】&#10;一人当たり面積">
          <a:extLst>
            <a:ext uri="{FF2B5EF4-FFF2-40B4-BE49-F238E27FC236}">
              <a16:creationId xmlns:a16="http://schemas.microsoft.com/office/drawing/2014/main" id="{C1A8AAA9-8FF1-426C-95B9-FB223403F72B}"/>
            </a:ext>
          </a:extLst>
        </xdr:cNvPr>
        <xdr:cNvSpPr txBox="1"/>
      </xdr:nvSpPr>
      <xdr:spPr>
        <a:xfrm>
          <a:off x="16592627" y="138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EA4C9CFD-503C-4158-96E3-D89C8B5B319E}"/>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E8B38AD8-5488-488E-A8DB-4B282E563915}"/>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F6DACA24-CD9F-4478-A129-494612B13F65}"/>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5F9DFD6C-2BCD-4C34-A268-694A545A1C99}"/>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65843021-E539-4D99-B1AB-B6384BC86D66}"/>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87256DE2-1394-42A1-836D-A032AD74D17A}"/>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F89098A4-E916-49C1-B065-EC5AE4B7DB8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1B14C390-0C5F-4BBF-8CE7-96B6240C787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C4D137B8-9705-41D8-A816-99A11FC0A524}"/>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E4DCD331-7A02-4494-B77E-00ADDF3A930E}"/>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B61CBD24-E0ED-4355-858E-90295C5D886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6DA604FC-9CAC-453A-8AF3-73DB9CF77179}"/>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9F5478A6-9138-46F1-A818-4D67215FC3CD}"/>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EAFB311C-C910-4CF5-A6AA-AAD461D4AEA9}"/>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B0DEB9C8-FBCC-414F-B31D-5505FFCCB70C}"/>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B2342313-F49C-4D24-8E8B-6F344ECEFC17}"/>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74DFEC5C-A7F8-45B3-B6AB-1484895418BA}"/>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E89B4526-BD1E-438C-A918-C4FD24AEDE3D}"/>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9A49184E-A1E6-42C1-AB4F-B608AE3EF87D}"/>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8B301011-0822-4A6D-9D9A-4DC1115CD62E}"/>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C70B6C63-0B93-4058-8AD6-8AC1A3CA9CC2}"/>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6129E951-8DD6-4CFB-9252-C7C294BF250B}"/>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0CBE5EEC-9FC9-4F88-B66E-1BF9FBB993A8}"/>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202AFEBA-DA30-435E-983E-C10B44BFA523}"/>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A303C4D8-D6E7-473A-8A82-3B10ABABD266}"/>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ED9FF720-2FFE-4835-A9C7-E1CE76B5C38D}"/>
            </a:ext>
          </a:extLst>
        </xdr:cNvPr>
        <xdr:cNvCxnSpPr/>
      </xdr:nvCxnSpPr>
      <xdr:spPr>
        <a:xfrm flipV="1">
          <a:off x="14699614" y="16530682"/>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911CDA00-175D-4B84-A50C-CF615DE72FF3}"/>
            </a:ext>
          </a:extLst>
        </xdr:cNvPr>
        <xdr:cNvSpPr txBox="1"/>
      </xdr:nvSpPr>
      <xdr:spPr>
        <a:xfrm>
          <a:off x="14738350" y="1800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54117B60-78E0-4B4F-93FC-A32D8BC40B42}"/>
            </a:ext>
          </a:extLst>
        </xdr:cNvPr>
        <xdr:cNvCxnSpPr/>
      </xdr:nvCxnSpPr>
      <xdr:spPr>
        <a:xfrm>
          <a:off x="1461135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379F8D30-F71E-4F27-A5F7-F874FE3D9609}"/>
            </a:ext>
          </a:extLst>
        </xdr:cNvPr>
        <xdr:cNvSpPr txBox="1"/>
      </xdr:nvSpPr>
      <xdr:spPr>
        <a:xfrm>
          <a:off x="14738350" y="16318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F441D918-9A3B-47B8-B66A-24CD8CCB155D}"/>
            </a:ext>
          </a:extLst>
        </xdr:cNvPr>
        <xdr:cNvCxnSpPr/>
      </xdr:nvCxnSpPr>
      <xdr:spPr>
        <a:xfrm>
          <a:off x="14611350" y="16530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4" name="【庁舎】&#10;有形固定資産減価償却率平均値テキスト">
          <a:extLst>
            <a:ext uri="{FF2B5EF4-FFF2-40B4-BE49-F238E27FC236}">
              <a16:creationId xmlns:a16="http://schemas.microsoft.com/office/drawing/2014/main" id="{5EB7342E-1D0B-463A-988E-7DB9F9B7E908}"/>
            </a:ext>
          </a:extLst>
        </xdr:cNvPr>
        <xdr:cNvSpPr txBox="1"/>
      </xdr:nvSpPr>
      <xdr:spPr>
        <a:xfrm>
          <a:off x="14738350" y="1734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798F53DE-6F32-43F2-8F91-CB239BCF7D3C}"/>
            </a:ext>
          </a:extLst>
        </xdr:cNvPr>
        <xdr:cNvSpPr/>
      </xdr:nvSpPr>
      <xdr:spPr>
        <a:xfrm>
          <a:off x="14649450" y="173690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E5AF51CC-715D-4DDB-B679-3960B63618C7}"/>
            </a:ext>
          </a:extLst>
        </xdr:cNvPr>
        <xdr:cNvSpPr/>
      </xdr:nvSpPr>
      <xdr:spPr>
        <a:xfrm>
          <a:off x="13887450" y="17293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FD17090B-468E-4AF8-93F9-24EA2A993224}"/>
            </a:ext>
          </a:extLst>
        </xdr:cNvPr>
        <xdr:cNvSpPr/>
      </xdr:nvSpPr>
      <xdr:spPr>
        <a:xfrm>
          <a:off x="13093700" y="17259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4F7574BC-AEE0-4278-9CF2-54B41D9A081B}"/>
            </a:ext>
          </a:extLst>
        </xdr:cNvPr>
        <xdr:cNvSpPr/>
      </xdr:nvSpPr>
      <xdr:spPr>
        <a:xfrm>
          <a:off x="12299950" y="173068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72C16090-6645-43C4-8046-E9F9B57A8C83}"/>
            </a:ext>
          </a:extLst>
        </xdr:cNvPr>
        <xdr:cNvSpPr/>
      </xdr:nvSpPr>
      <xdr:spPr>
        <a:xfrm>
          <a:off x="11487150" y="17261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CE6BAE7D-5B7A-45B5-80ED-9F3CF00E4867}"/>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BFF8262C-E752-40C9-9452-4A8A6583ADA5}"/>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BB02A26D-5735-4270-AEBB-7797391C8565}"/>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FC708CA7-9EBE-4CF8-8A67-132BD8DB79E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E74EEF3-E0C6-47D6-A741-BCBC5D8AE7A9}"/>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48261</xdr:rowOff>
    </xdr:from>
    <xdr:to>
      <xdr:col>85</xdr:col>
      <xdr:colOff>177800</xdr:colOff>
      <xdr:row>101</xdr:row>
      <xdr:rowOff>149861</xdr:rowOff>
    </xdr:to>
    <xdr:sp macro="" textlink="">
      <xdr:nvSpPr>
        <xdr:cNvPr id="865" name="楕円 864">
          <a:extLst>
            <a:ext uri="{FF2B5EF4-FFF2-40B4-BE49-F238E27FC236}">
              <a16:creationId xmlns:a16="http://schemas.microsoft.com/office/drawing/2014/main" id="{786B6975-65A5-4D20-8A53-C9DB07C42E09}"/>
            </a:ext>
          </a:extLst>
        </xdr:cNvPr>
        <xdr:cNvSpPr/>
      </xdr:nvSpPr>
      <xdr:spPr>
        <a:xfrm>
          <a:off x="14649450" y="167233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71138</xdr:rowOff>
    </xdr:from>
    <xdr:ext cx="405111" cy="259045"/>
    <xdr:sp macro="" textlink="">
      <xdr:nvSpPr>
        <xdr:cNvPr id="866" name="【庁舎】&#10;有形固定資産減価償却率該当値テキスト">
          <a:extLst>
            <a:ext uri="{FF2B5EF4-FFF2-40B4-BE49-F238E27FC236}">
              <a16:creationId xmlns:a16="http://schemas.microsoft.com/office/drawing/2014/main" id="{35E450E8-788A-4DD8-A0E3-BA0FD926F2B3}"/>
            </a:ext>
          </a:extLst>
        </xdr:cNvPr>
        <xdr:cNvSpPr txBox="1"/>
      </xdr:nvSpPr>
      <xdr:spPr>
        <a:xfrm>
          <a:off x="14738350" y="1658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5806</xdr:rowOff>
    </xdr:from>
    <xdr:to>
      <xdr:col>81</xdr:col>
      <xdr:colOff>101600</xdr:colOff>
      <xdr:row>101</xdr:row>
      <xdr:rowOff>107406</xdr:rowOff>
    </xdr:to>
    <xdr:sp macro="" textlink="">
      <xdr:nvSpPr>
        <xdr:cNvPr id="867" name="楕円 866">
          <a:extLst>
            <a:ext uri="{FF2B5EF4-FFF2-40B4-BE49-F238E27FC236}">
              <a16:creationId xmlns:a16="http://schemas.microsoft.com/office/drawing/2014/main" id="{A2EFA33E-3E6E-4DCC-818E-FCDFBE5121A1}"/>
            </a:ext>
          </a:extLst>
        </xdr:cNvPr>
        <xdr:cNvSpPr/>
      </xdr:nvSpPr>
      <xdr:spPr>
        <a:xfrm>
          <a:off x="13887450" y="166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56606</xdr:rowOff>
    </xdr:from>
    <xdr:to>
      <xdr:col>85</xdr:col>
      <xdr:colOff>127000</xdr:colOff>
      <xdr:row>101</xdr:row>
      <xdr:rowOff>99061</xdr:rowOff>
    </xdr:to>
    <xdr:cxnSp macro="">
      <xdr:nvCxnSpPr>
        <xdr:cNvPr id="868" name="直線コネクタ 867">
          <a:extLst>
            <a:ext uri="{FF2B5EF4-FFF2-40B4-BE49-F238E27FC236}">
              <a16:creationId xmlns:a16="http://schemas.microsoft.com/office/drawing/2014/main" id="{16CB3464-0431-4BBF-9EAA-6685E9568177}"/>
            </a:ext>
          </a:extLst>
        </xdr:cNvPr>
        <xdr:cNvCxnSpPr/>
      </xdr:nvCxnSpPr>
      <xdr:spPr>
        <a:xfrm>
          <a:off x="13938250" y="16731706"/>
          <a:ext cx="762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147864</xdr:rowOff>
    </xdr:from>
    <xdr:to>
      <xdr:col>76</xdr:col>
      <xdr:colOff>165100</xdr:colOff>
      <xdr:row>101</xdr:row>
      <xdr:rowOff>78014</xdr:rowOff>
    </xdr:to>
    <xdr:sp macro="" textlink="">
      <xdr:nvSpPr>
        <xdr:cNvPr id="869" name="楕円 868">
          <a:extLst>
            <a:ext uri="{FF2B5EF4-FFF2-40B4-BE49-F238E27FC236}">
              <a16:creationId xmlns:a16="http://schemas.microsoft.com/office/drawing/2014/main" id="{6256154B-3E61-4BFA-BFAA-68B054E72D85}"/>
            </a:ext>
          </a:extLst>
        </xdr:cNvPr>
        <xdr:cNvSpPr/>
      </xdr:nvSpPr>
      <xdr:spPr>
        <a:xfrm>
          <a:off x="13093700" y="16657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27214</xdr:rowOff>
    </xdr:from>
    <xdr:to>
      <xdr:col>81</xdr:col>
      <xdr:colOff>50800</xdr:colOff>
      <xdr:row>101</xdr:row>
      <xdr:rowOff>56606</xdr:rowOff>
    </xdr:to>
    <xdr:cxnSp macro="">
      <xdr:nvCxnSpPr>
        <xdr:cNvPr id="870" name="直線コネクタ 869">
          <a:extLst>
            <a:ext uri="{FF2B5EF4-FFF2-40B4-BE49-F238E27FC236}">
              <a16:creationId xmlns:a16="http://schemas.microsoft.com/office/drawing/2014/main" id="{A1E92294-6754-4F1E-AF4C-5D3EEF8E56DD}"/>
            </a:ext>
          </a:extLst>
        </xdr:cNvPr>
        <xdr:cNvCxnSpPr/>
      </xdr:nvCxnSpPr>
      <xdr:spPr>
        <a:xfrm>
          <a:off x="13144500" y="16702314"/>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147864</xdr:rowOff>
    </xdr:from>
    <xdr:to>
      <xdr:col>72</xdr:col>
      <xdr:colOff>38100</xdr:colOff>
      <xdr:row>109</xdr:row>
      <xdr:rowOff>78014</xdr:rowOff>
    </xdr:to>
    <xdr:sp macro="" textlink="">
      <xdr:nvSpPr>
        <xdr:cNvPr id="871" name="楕円 870">
          <a:extLst>
            <a:ext uri="{FF2B5EF4-FFF2-40B4-BE49-F238E27FC236}">
              <a16:creationId xmlns:a16="http://schemas.microsoft.com/office/drawing/2014/main" id="{CEB95716-7EC7-480C-A70B-B5B5918A94B5}"/>
            </a:ext>
          </a:extLst>
        </xdr:cNvPr>
        <xdr:cNvSpPr/>
      </xdr:nvSpPr>
      <xdr:spPr>
        <a:xfrm>
          <a:off x="12299950" y="17978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27214</xdr:rowOff>
    </xdr:from>
    <xdr:to>
      <xdr:col>76</xdr:col>
      <xdr:colOff>114300</xdr:colOff>
      <xdr:row>109</xdr:row>
      <xdr:rowOff>27214</xdr:rowOff>
    </xdr:to>
    <xdr:cxnSp macro="">
      <xdr:nvCxnSpPr>
        <xdr:cNvPr id="872" name="直線コネクタ 871">
          <a:extLst>
            <a:ext uri="{FF2B5EF4-FFF2-40B4-BE49-F238E27FC236}">
              <a16:creationId xmlns:a16="http://schemas.microsoft.com/office/drawing/2014/main" id="{3583838A-693E-4843-8B15-1DDC6CE0FA50}"/>
            </a:ext>
          </a:extLst>
        </xdr:cNvPr>
        <xdr:cNvCxnSpPr/>
      </xdr:nvCxnSpPr>
      <xdr:spPr>
        <a:xfrm flipV="1">
          <a:off x="12344400" y="16702314"/>
          <a:ext cx="800100" cy="13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118473</xdr:rowOff>
    </xdr:from>
    <xdr:to>
      <xdr:col>67</xdr:col>
      <xdr:colOff>101600</xdr:colOff>
      <xdr:row>109</xdr:row>
      <xdr:rowOff>48623</xdr:rowOff>
    </xdr:to>
    <xdr:sp macro="" textlink="">
      <xdr:nvSpPr>
        <xdr:cNvPr id="873" name="楕円 872">
          <a:extLst>
            <a:ext uri="{FF2B5EF4-FFF2-40B4-BE49-F238E27FC236}">
              <a16:creationId xmlns:a16="http://schemas.microsoft.com/office/drawing/2014/main" id="{A7191AF9-C09A-4FE6-898F-2693663400E8}"/>
            </a:ext>
          </a:extLst>
        </xdr:cNvPr>
        <xdr:cNvSpPr/>
      </xdr:nvSpPr>
      <xdr:spPr>
        <a:xfrm>
          <a:off x="11487150" y="17949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169273</xdr:rowOff>
    </xdr:from>
    <xdr:to>
      <xdr:col>71</xdr:col>
      <xdr:colOff>177800</xdr:colOff>
      <xdr:row>109</xdr:row>
      <xdr:rowOff>27214</xdr:rowOff>
    </xdr:to>
    <xdr:cxnSp macro="">
      <xdr:nvCxnSpPr>
        <xdr:cNvPr id="874" name="直線コネクタ 873">
          <a:extLst>
            <a:ext uri="{FF2B5EF4-FFF2-40B4-BE49-F238E27FC236}">
              <a16:creationId xmlns:a16="http://schemas.microsoft.com/office/drawing/2014/main" id="{E24098D4-2362-448D-B73B-1E3ABDAF984F}"/>
            </a:ext>
          </a:extLst>
        </xdr:cNvPr>
        <xdr:cNvCxnSpPr/>
      </xdr:nvCxnSpPr>
      <xdr:spPr>
        <a:xfrm>
          <a:off x="11537950" y="17993723"/>
          <a:ext cx="8064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875" name="n_1aveValue【庁舎】&#10;有形固定資産減価償却率">
          <a:extLst>
            <a:ext uri="{FF2B5EF4-FFF2-40B4-BE49-F238E27FC236}">
              <a16:creationId xmlns:a16="http://schemas.microsoft.com/office/drawing/2014/main" id="{C1A98AF6-BFBF-4CCA-8512-60E9ED5E080C}"/>
            </a:ext>
          </a:extLst>
        </xdr:cNvPr>
        <xdr:cNvSpPr txBox="1"/>
      </xdr:nvSpPr>
      <xdr:spPr>
        <a:xfrm>
          <a:off x="13742044" y="1738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76" name="n_2aveValue【庁舎】&#10;有形固定資産減価償却率">
          <a:extLst>
            <a:ext uri="{FF2B5EF4-FFF2-40B4-BE49-F238E27FC236}">
              <a16:creationId xmlns:a16="http://schemas.microsoft.com/office/drawing/2014/main" id="{45276CD4-B40F-45D1-870C-B12DD746C937}"/>
            </a:ext>
          </a:extLst>
        </xdr:cNvPr>
        <xdr:cNvSpPr txBox="1"/>
      </xdr:nvSpPr>
      <xdr:spPr>
        <a:xfrm>
          <a:off x="12960994" y="17345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77" name="n_3aveValue【庁舎】&#10;有形固定資産減価償却率">
          <a:extLst>
            <a:ext uri="{FF2B5EF4-FFF2-40B4-BE49-F238E27FC236}">
              <a16:creationId xmlns:a16="http://schemas.microsoft.com/office/drawing/2014/main" id="{84EF8DA1-FB8F-4344-B8EA-E0583DD5753C}"/>
            </a:ext>
          </a:extLst>
        </xdr:cNvPr>
        <xdr:cNvSpPr txBox="1"/>
      </xdr:nvSpPr>
      <xdr:spPr>
        <a:xfrm>
          <a:off x="12167244" y="1708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8" name="n_4aveValue【庁舎】&#10;有形固定資産減価償却率">
          <a:extLst>
            <a:ext uri="{FF2B5EF4-FFF2-40B4-BE49-F238E27FC236}">
              <a16:creationId xmlns:a16="http://schemas.microsoft.com/office/drawing/2014/main" id="{ED730256-4602-4136-9BE8-409E3179C02F}"/>
            </a:ext>
          </a:extLst>
        </xdr:cNvPr>
        <xdr:cNvSpPr txBox="1"/>
      </xdr:nvSpPr>
      <xdr:spPr>
        <a:xfrm>
          <a:off x="11354444" y="1704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123933</xdr:rowOff>
    </xdr:from>
    <xdr:ext cx="405111" cy="259045"/>
    <xdr:sp macro="" textlink="">
      <xdr:nvSpPr>
        <xdr:cNvPr id="879" name="n_1mainValue【庁舎】&#10;有形固定資産減価償却率">
          <a:extLst>
            <a:ext uri="{FF2B5EF4-FFF2-40B4-BE49-F238E27FC236}">
              <a16:creationId xmlns:a16="http://schemas.microsoft.com/office/drawing/2014/main" id="{A9E6D9EC-64E9-4111-A9C1-8D9F32D5D074}"/>
            </a:ext>
          </a:extLst>
        </xdr:cNvPr>
        <xdr:cNvSpPr txBox="1"/>
      </xdr:nvSpPr>
      <xdr:spPr>
        <a:xfrm>
          <a:off x="13742044" y="1646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94541</xdr:rowOff>
    </xdr:from>
    <xdr:ext cx="405111" cy="259045"/>
    <xdr:sp macro="" textlink="">
      <xdr:nvSpPr>
        <xdr:cNvPr id="880" name="n_2mainValue【庁舎】&#10;有形固定資産減価償却率">
          <a:extLst>
            <a:ext uri="{FF2B5EF4-FFF2-40B4-BE49-F238E27FC236}">
              <a16:creationId xmlns:a16="http://schemas.microsoft.com/office/drawing/2014/main" id="{65ECCA39-B7F1-4679-85D9-B3D19C887928}"/>
            </a:ext>
          </a:extLst>
        </xdr:cNvPr>
        <xdr:cNvSpPr txBox="1"/>
      </xdr:nvSpPr>
      <xdr:spPr>
        <a:xfrm>
          <a:off x="12960994" y="1643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69141</xdr:rowOff>
    </xdr:from>
    <xdr:ext cx="405111" cy="259045"/>
    <xdr:sp macro="" textlink="">
      <xdr:nvSpPr>
        <xdr:cNvPr id="881" name="n_3mainValue【庁舎】&#10;有形固定資産減価償却率">
          <a:extLst>
            <a:ext uri="{FF2B5EF4-FFF2-40B4-BE49-F238E27FC236}">
              <a16:creationId xmlns:a16="http://schemas.microsoft.com/office/drawing/2014/main" id="{1B24583A-41BD-48B1-970A-4E79E12EE72A}"/>
            </a:ext>
          </a:extLst>
        </xdr:cNvPr>
        <xdr:cNvSpPr txBox="1"/>
      </xdr:nvSpPr>
      <xdr:spPr>
        <a:xfrm>
          <a:off x="12167244" y="18065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39750</xdr:rowOff>
    </xdr:from>
    <xdr:ext cx="405111" cy="259045"/>
    <xdr:sp macro="" textlink="">
      <xdr:nvSpPr>
        <xdr:cNvPr id="882" name="n_4mainValue【庁舎】&#10;有形固定資産減価償却率">
          <a:extLst>
            <a:ext uri="{FF2B5EF4-FFF2-40B4-BE49-F238E27FC236}">
              <a16:creationId xmlns:a16="http://schemas.microsoft.com/office/drawing/2014/main" id="{406E935C-4A1E-4CAF-BE90-D1A5E41BC07F}"/>
            </a:ext>
          </a:extLst>
        </xdr:cNvPr>
        <xdr:cNvSpPr txBox="1"/>
      </xdr:nvSpPr>
      <xdr:spPr>
        <a:xfrm>
          <a:off x="11354444" y="1803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EB995772-1CF2-4B20-B64B-16F832D24DFC}"/>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A67722D2-4762-4EF4-B7D9-E1CCDAB0B856}"/>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BD15A881-27B9-4955-A43B-3EDF2809F13C}"/>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72CA6E5C-36B0-4A2A-B7F9-311EBF0600F3}"/>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2888F503-83EB-412B-BF89-BD92339A2BC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A3C8E651-5FBC-4775-B0C9-358EC384C3A7}"/>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11C33485-E5BE-4825-B3C5-982376F2069D}"/>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1B56BCEE-988B-4675-9C04-B6BEDB11161E}"/>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45AE31E3-F89D-4802-B58D-1BA42A0F3A5C}"/>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A8ED5231-8970-4B9E-BC84-98B2BBD3DC26}"/>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701EFD78-38C3-458B-B90E-2E0D1C4600A9}"/>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27B23636-BA93-4D45-AB10-6C59ABA4E1C6}"/>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FE7458E2-2B2D-4C20-B961-D4C2F186731A}"/>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E0DF75D7-4D10-4776-80F6-A0796CF513D5}"/>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AC973F56-35D7-42BD-B633-2356C83A4A82}"/>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CF96F626-49F7-40F9-BCDB-B58876A56B5C}"/>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D8EB1844-01B3-4516-809A-46EC52435A16}"/>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595763A1-EB93-44B1-B8AF-9EB54EC8450F}"/>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E8D0E305-92CA-41E4-B5D9-445376FD5E78}"/>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768B0E23-8A32-4077-B0B4-69A9DEA1CC1C}"/>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8E7585BD-8D93-45E0-9DAF-20770AC1D4A4}"/>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42EF5FDA-8D5C-40A0-ABED-2194000F7A9D}"/>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46EAA57C-0AFE-49FD-A983-125267EE5DF2}"/>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60B25525-E514-4E98-B2EC-6C457F0A3428}"/>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F9854E2B-3810-4960-BFAC-D5C6851F6E81}"/>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F0F60B0A-D88B-4602-933B-C072BBF263A5}"/>
            </a:ext>
          </a:extLst>
        </xdr:cNvPr>
        <xdr:cNvCxnSpPr/>
      </xdr:nvCxnSpPr>
      <xdr:spPr>
        <a:xfrm flipV="1">
          <a:off x="19951064" y="16587832"/>
          <a:ext cx="0" cy="129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00C53483-19AA-45B0-90F1-B8A9CAA636E0}"/>
            </a:ext>
          </a:extLst>
        </xdr:cNvPr>
        <xdr:cNvSpPr txBox="1"/>
      </xdr:nvSpPr>
      <xdr:spPr>
        <a:xfrm>
          <a:off x="1998980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A134A4E3-2A67-4F45-A36D-1EF5A92DC599}"/>
            </a:ext>
          </a:extLst>
        </xdr:cNvPr>
        <xdr:cNvCxnSpPr/>
      </xdr:nvCxnSpPr>
      <xdr:spPr>
        <a:xfrm>
          <a:off x="198818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F6067E27-68AC-487B-AC10-7C431063B352}"/>
            </a:ext>
          </a:extLst>
        </xdr:cNvPr>
        <xdr:cNvSpPr txBox="1"/>
      </xdr:nvSpPr>
      <xdr:spPr>
        <a:xfrm>
          <a:off x="19989800" y="1636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CC468373-528C-4831-AB3A-29FBCE1C0A34}"/>
            </a:ext>
          </a:extLst>
        </xdr:cNvPr>
        <xdr:cNvCxnSpPr/>
      </xdr:nvCxnSpPr>
      <xdr:spPr>
        <a:xfrm>
          <a:off x="19881850" y="16587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913" name="【庁舎】&#10;一人当たり面積平均値テキスト">
          <a:extLst>
            <a:ext uri="{FF2B5EF4-FFF2-40B4-BE49-F238E27FC236}">
              <a16:creationId xmlns:a16="http://schemas.microsoft.com/office/drawing/2014/main" id="{5C2CA990-4967-474D-B265-DA076D4A843F}"/>
            </a:ext>
          </a:extLst>
        </xdr:cNvPr>
        <xdr:cNvSpPr txBox="1"/>
      </xdr:nvSpPr>
      <xdr:spPr>
        <a:xfrm>
          <a:off x="19989800" y="17566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8138212E-BFBA-4511-AB41-13DAE562A301}"/>
            </a:ext>
          </a:extLst>
        </xdr:cNvPr>
        <xdr:cNvSpPr/>
      </xdr:nvSpPr>
      <xdr:spPr>
        <a:xfrm>
          <a:off x="19900900" y="17588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A00490BB-E215-44CE-AB1B-893CEE75375F}"/>
            </a:ext>
          </a:extLst>
        </xdr:cNvPr>
        <xdr:cNvSpPr/>
      </xdr:nvSpPr>
      <xdr:spPr>
        <a:xfrm>
          <a:off x="19157950" y="175798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04B3EEBF-F51B-436B-A663-8668D068EBB9}"/>
            </a:ext>
          </a:extLst>
        </xdr:cNvPr>
        <xdr:cNvSpPr/>
      </xdr:nvSpPr>
      <xdr:spPr>
        <a:xfrm>
          <a:off x="18345150" y="17584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661733D9-3D6A-49F5-AAAB-932381CC3134}"/>
            </a:ext>
          </a:extLst>
        </xdr:cNvPr>
        <xdr:cNvSpPr/>
      </xdr:nvSpPr>
      <xdr:spPr>
        <a:xfrm>
          <a:off x="17551400" y="17602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6A3722A4-6114-495F-BD6B-C9BFAE920836}"/>
            </a:ext>
          </a:extLst>
        </xdr:cNvPr>
        <xdr:cNvSpPr/>
      </xdr:nvSpPr>
      <xdr:spPr>
        <a:xfrm>
          <a:off x="16757650" y="175602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89C235FF-25ED-47CC-803A-FE47D6D8E8B8}"/>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92AD964-4FF9-4B60-B747-B6F224ABF46E}"/>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48E8B4B-3A9B-4238-8FD7-DEB9D59E9E69}"/>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48A4697-2395-4A68-9EEE-9D509A5FA08E}"/>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CBB6A300-AF36-4D7D-89D8-7CF67F7F3EDF}"/>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121738</xdr:rowOff>
    </xdr:from>
    <xdr:to>
      <xdr:col>116</xdr:col>
      <xdr:colOff>114300</xdr:colOff>
      <xdr:row>104</xdr:row>
      <xdr:rowOff>51888</xdr:rowOff>
    </xdr:to>
    <xdr:sp macro="" textlink="">
      <xdr:nvSpPr>
        <xdr:cNvPr id="924" name="楕円 923">
          <a:extLst>
            <a:ext uri="{FF2B5EF4-FFF2-40B4-BE49-F238E27FC236}">
              <a16:creationId xmlns:a16="http://schemas.microsoft.com/office/drawing/2014/main" id="{807253E4-5EE2-452A-81C6-AB931CC983FD}"/>
            </a:ext>
          </a:extLst>
        </xdr:cNvPr>
        <xdr:cNvSpPr/>
      </xdr:nvSpPr>
      <xdr:spPr>
        <a:xfrm>
          <a:off x="19900900" y="17127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144615</xdr:rowOff>
    </xdr:from>
    <xdr:ext cx="469744" cy="259045"/>
    <xdr:sp macro="" textlink="">
      <xdr:nvSpPr>
        <xdr:cNvPr id="925" name="【庁舎】&#10;一人当たり面積該当値テキスト">
          <a:extLst>
            <a:ext uri="{FF2B5EF4-FFF2-40B4-BE49-F238E27FC236}">
              <a16:creationId xmlns:a16="http://schemas.microsoft.com/office/drawing/2014/main" id="{8E34DBE2-5668-4F27-87A9-D7DE8E7E8D5C}"/>
            </a:ext>
          </a:extLst>
        </xdr:cNvPr>
        <xdr:cNvSpPr txBox="1"/>
      </xdr:nvSpPr>
      <xdr:spPr>
        <a:xfrm>
          <a:off x="19989800" y="1698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125005</xdr:rowOff>
    </xdr:from>
    <xdr:to>
      <xdr:col>112</xdr:col>
      <xdr:colOff>38100</xdr:colOff>
      <xdr:row>104</xdr:row>
      <xdr:rowOff>55155</xdr:rowOff>
    </xdr:to>
    <xdr:sp macro="" textlink="">
      <xdr:nvSpPr>
        <xdr:cNvPr id="926" name="楕円 925">
          <a:extLst>
            <a:ext uri="{FF2B5EF4-FFF2-40B4-BE49-F238E27FC236}">
              <a16:creationId xmlns:a16="http://schemas.microsoft.com/office/drawing/2014/main" id="{90A794D4-A528-4B29-B50D-FB4F73CCE3F8}"/>
            </a:ext>
          </a:extLst>
        </xdr:cNvPr>
        <xdr:cNvSpPr/>
      </xdr:nvSpPr>
      <xdr:spPr>
        <a:xfrm>
          <a:off x="19157950" y="171303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xdr:rowOff>
    </xdr:from>
    <xdr:to>
      <xdr:col>116</xdr:col>
      <xdr:colOff>63500</xdr:colOff>
      <xdr:row>104</xdr:row>
      <xdr:rowOff>4355</xdr:rowOff>
    </xdr:to>
    <xdr:cxnSp macro="">
      <xdr:nvCxnSpPr>
        <xdr:cNvPr id="927" name="直線コネクタ 926">
          <a:extLst>
            <a:ext uri="{FF2B5EF4-FFF2-40B4-BE49-F238E27FC236}">
              <a16:creationId xmlns:a16="http://schemas.microsoft.com/office/drawing/2014/main" id="{25C712A1-ABB4-4A8E-AD78-65EA4E811529}"/>
            </a:ext>
          </a:extLst>
        </xdr:cNvPr>
        <xdr:cNvCxnSpPr/>
      </xdr:nvCxnSpPr>
      <xdr:spPr>
        <a:xfrm flipV="1">
          <a:off x="19202400" y="17171488"/>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134801</xdr:rowOff>
    </xdr:from>
    <xdr:to>
      <xdr:col>107</xdr:col>
      <xdr:colOff>101600</xdr:colOff>
      <xdr:row>104</xdr:row>
      <xdr:rowOff>64951</xdr:rowOff>
    </xdr:to>
    <xdr:sp macro="" textlink="">
      <xdr:nvSpPr>
        <xdr:cNvPr id="928" name="楕円 927">
          <a:extLst>
            <a:ext uri="{FF2B5EF4-FFF2-40B4-BE49-F238E27FC236}">
              <a16:creationId xmlns:a16="http://schemas.microsoft.com/office/drawing/2014/main" id="{C3CCAC05-35FA-42BC-9270-BB6283FBF5C8}"/>
            </a:ext>
          </a:extLst>
        </xdr:cNvPr>
        <xdr:cNvSpPr/>
      </xdr:nvSpPr>
      <xdr:spPr>
        <a:xfrm>
          <a:off x="18345150" y="171401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4355</xdr:rowOff>
    </xdr:from>
    <xdr:to>
      <xdr:col>111</xdr:col>
      <xdr:colOff>177800</xdr:colOff>
      <xdr:row>104</xdr:row>
      <xdr:rowOff>14151</xdr:rowOff>
    </xdr:to>
    <xdr:cxnSp macro="">
      <xdr:nvCxnSpPr>
        <xdr:cNvPr id="929" name="直線コネクタ 928">
          <a:extLst>
            <a:ext uri="{FF2B5EF4-FFF2-40B4-BE49-F238E27FC236}">
              <a16:creationId xmlns:a16="http://schemas.microsoft.com/office/drawing/2014/main" id="{83C39EFA-0F0A-47DD-8187-0032615D4CD1}"/>
            </a:ext>
          </a:extLst>
        </xdr:cNvPr>
        <xdr:cNvCxnSpPr/>
      </xdr:nvCxnSpPr>
      <xdr:spPr>
        <a:xfrm flipV="1">
          <a:off x="18395950" y="17174755"/>
          <a:ext cx="8064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72752</xdr:rowOff>
    </xdr:from>
    <xdr:to>
      <xdr:col>102</xdr:col>
      <xdr:colOff>165100</xdr:colOff>
      <xdr:row>108</xdr:row>
      <xdr:rowOff>2902</xdr:rowOff>
    </xdr:to>
    <xdr:sp macro="" textlink="">
      <xdr:nvSpPr>
        <xdr:cNvPr id="930" name="楕円 929">
          <a:extLst>
            <a:ext uri="{FF2B5EF4-FFF2-40B4-BE49-F238E27FC236}">
              <a16:creationId xmlns:a16="http://schemas.microsoft.com/office/drawing/2014/main" id="{DD70A220-CC45-4740-9450-1E7585672F3D}"/>
            </a:ext>
          </a:extLst>
        </xdr:cNvPr>
        <xdr:cNvSpPr/>
      </xdr:nvSpPr>
      <xdr:spPr>
        <a:xfrm>
          <a:off x="17551400" y="17738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xdr:rowOff>
    </xdr:from>
    <xdr:to>
      <xdr:col>107</xdr:col>
      <xdr:colOff>50800</xdr:colOff>
      <xdr:row>107</xdr:row>
      <xdr:rowOff>123552</xdr:rowOff>
    </xdr:to>
    <xdr:cxnSp macro="">
      <xdr:nvCxnSpPr>
        <xdr:cNvPr id="931" name="直線コネクタ 930">
          <a:extLst>
            <a:ext uri="{FF2B5EF4-FFF2-40B4-BE49-F238E27FC236}">
              <a16:creationId xmlns:a16="http://schemas.microsoft.com/office/drawing/2014/main" id="{16426488-CCAA-452B-98DF-AE4F25DA14FC}"/>
            </a:ext>
          </a:extLst>
        </xdr:cNvPr>
        <xdr:cNvCxnSpPr/>
      </xdr:nvCxnSpPr>
      <xdr:spPr>
        <a:xfrm flipV="1">
          <a:off x="17602200" y="17184551"/>
          <a:ext cx="793750" cy="60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77651</xdr:rowOff>
    </xdr:from>
    <xdr:to>
      <xdr:col>98</xdr:col>
      <xdr:colOff>38100</xdr:colOff>
      <xdr:row>108</xdr:row>
      <xdr:rowOff>7801</xdr:rowOff>
    </xdr:to>
    <xdr:sp macro="" textlink="">
      <xdr:nvSpPr>
        <xdr:cNvPr id="932" name="楕円 931">
          <a:extLst>
            <a:ext uri="{FF2B5EF4-FFF2-40B4-BE49-F238E27FC236}">
              <a16:creationId xmlns:a16="http://schemas.microsoft.com/office/drawing/2014/main" id="{A5FAC9EB-D12F-4085-85B8-F58E72FAA5D4}"/>
            </a:ext>
          </a:extLst>
        </xdr:cNvPr>
        <xdr:cNvSpPr/>
      </xdr:nvSpPr>
      <xdr:spPr>
        <a:xfrm>
          <a:off x="16757650" y="177433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123552</xdr:rowOff>
    </xdr:from>
    <xdr:to>
      <xdr:col>102</xdr:col>
      <xdr:colOff>114300</xdr:colOff>
      <xdr:row>107</xdr:row>
      <xdr:rowOff>128451</xdr:rowOff>
    </xdr:to>
    <xdr:cxnSp macro="">
      <xdr:nvCxnSpPr>
        <xdr:cNvPr id="933" name="直線コネクタ 932">
          <a:extLst>
            <a:ext uri="{FF2B5EF4-FFF2-40B4-BE49-F238E27FC236}">
              <a16:creationId xmlns:a16="http://schemas.microsoft.com/office/drawing/2014/main" id="{178B725C-4DA9-4BD2-B5BD-508F597FD37D}"/>
            </a:ext>
          </a:extLst>
        </xdr:cNvPr>
        <xdr:cNvCxnSpPr/>
      </xdr:nvCxnSpPr>
      <xdr:spPr>
        <a:xfrm flipV="1">
          <a:off x="16802100" y="17789252"/>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934" name="n_1aveValue【庁舎】&#10;一人当たり面積">
          <a:extLst>
            <a:ext uri="{FF2B5EF4-FFF2-40B4-BE49-F238E27FC236}">
              <a16:creationId xmlns:a16="http://schemas.microsoft.com/office/drawing/2014/main" id="{5636EF24-8AA9-4E50-B3F3-005C6F23F8E3}"/>
            </a:ext>
          </a:extLst>
        </xdr:cNvPr>
        <xdr:cNvSpPr txBox="1"/>
      </xdr:nvSpPr>
      <xdr:spPr>
        <a:xfrm>
          <a:off x="18980227" y="1766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35" name="n_2aveValue【庁舎】&#10;一人当たり面積">
          <a:extLst>
            <a:ext uri="{FF2B5EF4-FFF2-40B4-BE49-F238E27FC236}">
              <a16:creationId xmlns:a16="http://schemas.microsoft.com/office/drawing/2014/main" id="{080C3320-60D8-4FAB-8129-BACF422D7394}"/>
            </a:ext>
          </a:extLst>
        </xdr:cNvPr>
        <xdr:cNvSpPr txBox="1"/>
      </xdr:nvSpPr>
      <xdr:spPr>
        <a:xfrm>
          <a:off x="18180127" y="176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E5A2C717-4090-4EFD-B3A1-58996944EF0F}"/>
            </a:ext>
          </a:extLst>
        </xdr:cNvPr>
        <xdr:cNvSpPr txBox="1"/>
      </xdr:nvSpPr>
      <xdr:spPr>
        <a:xfrm>
          <a:off x="17386377" y="1738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D726127B-3794-4C2C-A057-7A1D585B6BF9}"/>
            </a:ext>
          </a:extLst>
        </xdr:cNvPr>
        <xdr:cNvSpPr txBox="1"/>
      </xdr:nvSpPr>
      <xdr:spPr>
        <a:xfrm>
          <a:off x="165926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71682</xdr:rowOff>
    </xdr:from>
    <xdr:ext cx="469744" cy="259045"/>
    <xdr:sp macro="" textlink="">
      <xdr:nvSpPr>
        <xdr:cNvPr id="938" name="n_1mainValue【庁舎】&#10;一人当たり面積">
          <a:extLst>
            <a:ext uri="{FF2B5EF4-FFF2-40B4-BE49-F238E27FC236}">
              <a16:creationId xmlns:a16="http://schemas.microsoft.com/office/drawing/2014/main" id="{39AF7D88-3887-4924-BDCA-DC6B51B845F7}"/>
            </a:ext>
          </a:extLst>
        </xdr:cNvPr>
        <xdr:cNvSpPr txBox="1"/>
      </xdr:nvSpPr>
      <xdr:spPr>
        <a:xfrm>
          <a:off x="18980227" y="1691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81478</xdr:rowOff>
    </xdr:from>
    <xdr:ext cx="469744" cy="259045"/>
    <xdr:sp macro="" textlink="">
      <xdr:nvSpPr>
        <xdr:cNvPr id="939" name="n_2mainValue【庁舎】&#10;一人当たり面積">
          <a:extLst>
            <a:ext uri="{FF2B5EF4-FFF2-40B4-BE49-F238E27FC236}">
              <a16:creationId xmlns:a16="http://schemas.microsoft.com/office/drawing/2014/main" id="{3D859339-A452-45A0-984B-C563145944C8}"/>
            </a:ext>
          </a:extLst>
        </xdr:cNvPr>
        <xdr:cNvSpPr txBox="1"/>
      </xdr:nvSpPr>
      <xdr:spPr>
        <a:xfrm>
          <a:off x="18180127" y="1692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165479</xdr:rowOff>
    </xdr:from>
    <xdr:ext cx="469744" cy="259045"/>
    <xdr:sp macro="" textlink="">
      <xdr:nvSpPr>
        <xdr:cNvPr id="940" name="n_3mainValue【庁舎】&#10;一人当たり面積">
          <a:extLst>
            <a:ext uri="{FF2B5EF4-FFF2-40B4-BE49-F238E27FC236}">
              <a16:creationId xmlns:a16="http://schemas.microsoft.com/office/drawing/2014/main" id="{84D9C3EB-C2FE-4273-BD5F-C9EA072B0DD6}"/>
            </a:ext>
          </a:extLst>
        </xdr:cNvPr>
        <xdr:cNvSpPr txBox="1"/>
      </xdr:nvSpPr>
      <xdr:spPr>
        <a:xfrm>
          <a:off x="17386377" y="178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170378</xdr:rowOff>
    </xdr:from>
    <xdr:ext cx="469744" cy="259045"/>
    <xdr:sp macro="" textlink="">
      <xdr:nvSpPr>
        <xdr:cNvPr id="941" name="n_4mainValue【庁舎】&#10;一人当たり面積">
          <a:extLst>
            <a:ext uri="{FF2B5EF4-FFF2-40B4-BE49-F238E27FC236}">
              <a16:creationId xmlns:a16="http://schemas.microsoft.com/office/drawing/2014/main" id="{4884C0E0-503B-4E11-AB0D-5AFC1CDE5187}"/>
            </a:ext>
          </a:extLst>
        </xdr:cNvPr>
        <xdr:cNvSpPr txBox="1"/>
      </xdr:nvSpPr>
      <xdr:spPr>
        <a:xfrm>
          <a:off x="16592627" y="178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CE94437E-561C-46FC-B534-C2299B6FAD24}"/>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6407E407-2496-4C3C-B36F-F1ACA047D80A}"/>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97EDE5A9-9649-4EC8-92E1-CAE3E25F1AE5}"/>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体育館・プール」であり、低くなっている施設は、「消防施設」・「庁舎」です。「福祉施設」・「市民会館」・「一般廃棄物処理施設」・「保健センター・保健所」は類似団体とほぼ同程度の老朽化率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「図書館」や「体育館・プール」で若干の改善がみられたのは、外壁の大規模改修や屋根の耐震化等の工事を実施したものです。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図書館については、個別施設計画に基づく長寿命化を実施するほか、他の施設との集約化・複合化も検討する必要があります。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体育館・プールについても、個別施設計画に基づき長寿命化を図るとともに、予防保全の観点から適切な更新・修繕を実施していく必要があります。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庁舎、消防施設については、近年、防災・安全対策事業としてそれぞれ本庁舎を建替えしており、減価償却率が低くなっているものです。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一人当たりの数値については、図書館が類似団体に比べて小さく、福祉施設、市民会館、庁舎において、大きくなっています。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今後の維持管理費も考慮して、更新時は適切な規模となるよう検討する必要があります。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近年大きな変動はなく、安定の傾向にある。しかし、地方交付税への依存度は高く、また、町の税収の一つの柱である法人税について、特定事業分野の関連法人からの税収が大きな割合を占めており、その分野における景況が税収の増減に直結するため不安定な状況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また、現在計画に基づき行っている職員の定員管理の適正化を引き続き行うとともに、緊急性のある事業のみに絞ることで投資的経費を抑制するなど、歳出の徹底的な見直しを継続して行う。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普通交付税が増加したことに伴って、分母が増加したことにより、</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ポイント減少したが、類似団体平均と比べると上回っている状態が続いている。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公債費に係る経常収支比率が高いが、平成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年度から防災対策として多額の起債により、大型建設事業を実施したためである。加えて、令和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年度は庁舎建設等により、多額の町債を発行したため、上昇傾向は続く見込みである。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また、近年、扶助費も増加傾向にあるため、更なる歳出抑制に努める必要がある。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65</xdr:row>
      <xdr:rowOff>161502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69556"/>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65</xdr:row>
      <xdr:rowOff>161502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75975"/>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141394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75975"/>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113242</xdr:rowOff>
    </xdr:from>
    <xdr:to>
      <xdr:col>11</xdr:col>
      <xdr:colOff>31750</xdr:colOff>
      <xdr:row>65</xdr:row>
      <xdr:rowOff>141394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5749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110702</xdr:rowOff>
    </xdr:from>
    <xdr:to>
      <xdr:col>19</xdr:col>
      <xdr:colOff>184150</xdr:colOff>
      <xdr:row>66</xdr:row>
      <xdr:rowOff>40852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25629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41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20,256</a:t>
          </a:r>
          <a:r>
            <a:rPr kumimoji="1" lang="ja-JP" altLang="en-US" sz="1300">
              <a:latin typeface="ＭＳ Ｐゴシック" panose="020B0600070205080204" pitchFamily="50" charset="-128"/>
              <a:ea typeface="ＭＳ Ｐゴシック" panose="020B0600070205080204" pitchFamily="50" charset="-128"/>
            </a:rPr>
            <a:t>円下回っているのは、主に物件費を要因としており、文化・社会教育、スポーツ施設等の維持管理業務に係る指定管理者制度の導入により、コストの削減に努めているためである。今後も、民間でも実施可能な事業について、指定管理者制度の導入を検討するなど、委託化を進め、更なるコスト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しかし、近年の物価高騰や人件費の上昇により、指定管理料を含む委託料が上昇傾向にあるため、動向について注視していく必要がある。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40576</xdr:rowOff>
    </xdr:from>
    <xdr:to>
      <xdr:col>23</xdr:col>
      <xdr:colOff>133350</xdr:colOff>
      <xdr:row>82</xdr:row>
      <xdr:rowOff>158597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99476"/>
          <a:ext cx="8382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76594</xdr:rowOff>
    </xdr:from>
    <xdr:to>
      <xdr:col>19</xdr:col>
      <xdr:colOff>133350</xdr:colOff>
      <xdr:row>82</xdr:row>
      <xdr:rowOff>158597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5494"/>
          <a:ext cx="889000" cy="8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21120</xdr:rowOff>
    </xdr:from>
    <xdr:to>
      <xdr:col>15</xdr:col>
      <xdr:colOff>82550</xdr:colOff>
      <xdr:row>82</xdr:row>
      <xdr:rowOff>76594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0020"/>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99146</xdr:rowOff>
    </xdr:from>
    <xdr:to>
      <xdr:col>11</xdr:col>
      <xdr:colOff>31750</xdr:colOff>
      <xdr:row>82</xdr:row>
      <xdr:rowOff>21120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6596"/>
          <a:ext cx="889000" cy="9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161226</xdr:rowOff>
    </xdr:from>
    <xdr:to>
      <xdr:col>23</xdr:col>
      <xdr:colOff>184150</xdr:colOff>
      <xdr:row>82</xdr:row>
      <xdr:rowOff>91376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6303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107797</xdr:rowOff>
    </xdr:from>
    <xdr:to>
      <xdr:col>19</xdr:col>
      <xdr:colOff>184150</xdr:colOff>
      <xdr:row>83</xdr:row>
      <xdr:rowOff>37947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48124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3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25794</xdr:rowOff>
    </xdr:from>
    <xdr:to>
      <xdr:col>15</xdr:col>
      <xdr:colOff>133350</xdr:colOff>
      <xdr:row>82</xdr:row>
      <xdr:rowOff>127394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137571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141770</xdr:rowOff>
    </xdr:from>
    <xdr:to>
      <xdr:col>11</xdr:col>
      <xdr:colOff>82550</xdr:colOff>
      <xdr:row>82</xdr:row>
      <xdr:rowOff>71920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48346</xdr:rowOff>
    </xdr:from>
    <xdr:to>
      <xdr:col>7</xdr:col>
      <xdr:colOff>31750</xdr:colOff>
      <xdr:row>81</xdr:row>
      <xdr:rowOff>149946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160123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手当を含めた給与の適正化、事務の効率化・集約化による時間外勤務手当の抑制などに取り組み、人件費の縮減を図っていく一環として、ラスパイレス指数についても検証し、適正な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324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16329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68036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980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841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下回った要因としては、分母となる人口は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人減と微減であったが、職員数が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名減少したことによると考えられる。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効率的な行政運営を行えるように事務事業や組織の合理化を図るとともに、計画的な職員採用及び職員配置等を行うことにより、業務の効率化につなげ、持続可能な行政運営と住民サービスの向上を目指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61</xdr:row>
      <xdr:rowOff>155575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86448"/>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102144</xdr:rowOff>
    </xdr:from>
    <xdr:to>
      <xdr:col>77</xdr:col>
      <xdr:colOff>44450</xdr:colOff>
      <xdr:row>61</xdr:row>
      <xdr:rowOff>155575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60594"/>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64226</xdr:rowOff>
    </xdr:from>
    <xdr:to>
      <xdr:col>72</xdr:col>
      <xdr:colOff>203200</xdr:colOff>
      <xdr:row>61</xdr:row>
      <xdr:rowOff>102144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2267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64226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9509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93725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8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51344</xdr:rowOff>
    </xdr:from>
    <xdr:to>
      <xdr:col>73</xdr:col>
      <xdr:colOff>44450</xdr:colOff>
      <xdr:row>61</xdr:row>
      <xdr:rowOff>152944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13426</xdr:rowOff>
    </xdr:from>
    <xdr:to>
      <xdr:col>68</xdr:col>
      <xdr:colOff>203200</xdr:colOff>
      <xdr:row>61</xdr:row>
      <xdr:rowOff>115026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125203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近年継続して実施してきた大型普通建設事業の元金償還が順次開始されていることから増加傾向にあり、類似団体平均と比較しても</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ポイント上回るなど、依然として高い水準となっている。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前述の大型普通建設事業を令和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継続して行ったことにより、今後数年間にわたって公債費の上昇は続く見込みであるため、緊急性・住民のニーズを的確に把握した事業の選択により、町債の新規発行の抑制を図り、町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517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18034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18034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170180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2745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庁舎及び地域交流センター建設事業に伴う町債残高の増加等により、令和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年度は将来負担比率が大きく増加したが、その後は減少傾向にある。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しかし、類似団体平均と比較しても、</a:t>
          </a:r>
          <a:r>
            <a:rPr kumimoji="1" lang="en-US" altLang="ja-JP" sz="1300">
              <a:latin typeface="ＭＳ Ｐゴシック" panose="020B0600070205080204" pitchFamily="50" charset="-128"/>
              <a:ea typeface="ＭＳ Ｐゴシック" panose="020B0600070205080204" pitchFamily="50" charset="-128"/>
            </a:rPr>
            <a:t>169.0%</a:t>
          </a:r>
          <a:r>
            <a:rPr kumimoji="1" lang="ja-JP" altLang="en-US" sz="1300">
              <a:latin typeface="ＭＳ Ｐゴシック" panose="020B0600070205080204" pitchFamily="50" charset="-128"/>
              <a:ea typeface="ＭＳ Ｐゴシック" panose="020B0600070205080204" pitchFamily="50" charset="-128"/>
            </a:rPr>
            <a:t>と大きく上回っており、順位は最下位となっている。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要因としては、一般会計の町債残高に加え、公共下水道会計の町債残高や土地開発公社の負債額等も高額であるためである。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引き続き、町債残高の縮減に努めるとともに、土地開発公社の健全化を併せて進めることで、将来負担比率の減少に努める。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129540</xdr:rowOff>
    </xdr:from>
    <xdr:to>
      <xdr:col>81</xdr:col>
      <xdr:colOff>44450</xdr:colOff>
      <xdr:row>21</xdr:row>
      <xdr:rowOff>162518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729990"/>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162518</xdr:rowOff>
    </xdr:from>
    <xdr:to>
      <xdr:col>77</xdr:col>
      <xdr:colOff>44450</xdr:colOff>
      <xdr:row>22</xdr:row>
      <xdr:rowOff>65871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762968"/>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143340</xdr:rowOff>
    </xdr:from>
    <xdr:to>
      <xdr:col>72</xdr:col>
      <xdr:colOff>203200</xdr:colOff>
      <xdr:row>22</xdr:row>
      <xdr:rowOff>65871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572340"/>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143340</xdr:rowOff>
    </xdr:from>
    <xdr:to>
      <xdr:col>68</xdr:col>
      <xdr:colOff>152400</xdr:colOff>
      <xdr:row>20</xdr:row>
      <xdr:rowOff>169884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572340"/>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78740</xdr:rowOff>
    </xdr:from>
    <xdr:to>
      <xdr:col>81</xdr:col>
      <xdr:colOff>95250</xdr:colOff>
      <xdr:row>22</xdr:row>
      <xdr:rowOff>8890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146067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57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111718</xdr:rowOff>
    </xdr:from>
    <xdr:to>
      <xdr:col>77</xdr:col>
      <xdr:colOff>95250</xdr:colOff>
      <xdr:row>22</xdr:row>
      <xdr:rowOff>41868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7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26645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798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15071</xdr:rowOff>
    </xdr:from>
    <xdr:to>
      <xdr:col>73</xdr:col>
      <xdr:colOff>44450</xdr:colOff>
      <xdr:row>22</xdr:row>
      <xdr:rowOff>116671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7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101448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87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92540</xdr:rowOff>
    </xdr:from>
    <xdr:to>
      <xdr:col>68</xdr:col>
      <xdr:colOff>203200</xdr:colOff>
      <xdr:row>21</xdr:row>
      <xdr:rowOff>22690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5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7467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60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119084</xdr:rowOff>
    </xdr:from>
    <xdr:to>
      <xdr:col>64</xdr:col>
      <xdr:colOff>152400</xdr:colOff>
      <xdr:row>21</xdr:row>
      <xdr:rowOff>49234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5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34011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63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時間外勤務手当等の手当に加え、職員給与の減などにより、人件費に係る一般財源が減少したため、前年度より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ポイント減少したが、類似団体平均と比べると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今後も、計画的な定員管理を行うとともに、事務の効率化・集約化を図ることで、時間外勤務手当等の縮減を更に図る。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233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14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666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84853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ポイント下回ったが、県内平均と比較すると高い水準にある。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今後も、業務委託料やリース契約等について、契約方法や内容を精査し、経費の縮減を図るとともに、その他の外部委託事業についても業務内容や委託の妥当性・必要性を精査し見直しを図る。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また、近年の物価高騰や人件費の上昇により、物件費全般において上昇傾向にあるため、動向について注視していく。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1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926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92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14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年度は、特定財源が一時的に大きかったことにより減少したが、その後は上昇し、類似団体平均と同程度の数値となっている。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引き続き、町単独事業については、事業が開始された経緯や目的、費用対効果、町民ニーズ、事業の妥当性・必要性等を精査しながら見直しを行い、高止まり傾向に歯止めをかけるよう努める。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83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ポイント増加し、ここ数年は類似団体平均を上回っており、令和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のは、下水道会計への繰出金が多額になっているためであり、中でも基準外繰出は続いていることから、適切な下水道料金の見直しなどによる歳入の確保を検討し、一般会計の負担を減らすよ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73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4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137885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64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137885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近年は、類似団体平均を下回る傾向が続いている。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社会保障経費の増等により、増加が見込まれるため、引き続き、長期間継続している奨励的な補助金については廃止も含めて検討するとともに、各種団体への補助金や報奨金、謝礼についても必要性や金額の妥当性を再検討することで補助費等の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031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年度まで続いた大型普通建設事業により、更に公債費の上昇は続き、庁舎建設に係る町債の元金償還が開始となる令和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年度に最大となる見込みのため、引き続き、緊急性・安全性の観点から事業の選択と集中を行うことで、町債の新規発行の抑制に努める。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xdr:rowOff>
    </xdr:from>
    <xdr:to>
      <xdr:col>24</xdr:col>
      <xdr:colOff>25400</xdr:colOff>
      <xdr:row>80</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7195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80</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6189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61897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129287</xdr:rowOff>
    </xdr:from>
    <xdr:to>
      <xdr:col>11</xdr:col>
      <xdr:colOff>9525</xdr:colOff>
      <xdr:row>79</xdr:row>
      <xdr:rowOff>165863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738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124206</xdr:rowOff>
    </xdr:from>
    <xdr:to>
      <xdr:col>24</xdr:col>
      <xdr:colOff>76200</xdr:colOff>
      <xdr:row>80</xdr:row>
      <xdr:rowOff>54356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96283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78487</xdr:rowOff>
    </xdr:from>
    <xdr:to>
      <xdr:col>6</xdr:col>
      <xdr:colOff>171450</xdr:colOff>
      <xdr:row>80</xdr:row>
      <xdr:rowOff>8637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164864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前年度と比較すると、人件費が減少したことなどにより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今後も更なる行政改革により、財政運営の健全化を図っていく。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44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77</xdr:row>
      <xdr:rowOff>78994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6060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65278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6060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65278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47028</xdr:rowOff>
    </xdr:from>
    <xdr:to>
      <xdr:col>29</xdr:col>
      <xdr:colOff>127000</xdr:colOff>
      <xdr:row>18</xdr:row>
      <xdr:rowOff>77260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80753"/>
          <a:ext cx="6477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47028</xdr:rowOff>
    </xdr:from>
    <xdr:to>
      <xdr:col>26</xdr:col>
      <xdr:colOff>50800</xdr:colOff>
      <xdr:row>18</xdr:row>
      <xdr:rowOff>104330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0753"/>
          <a:ext cx="698500" cy="57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104330</xdr:rowOff>
    </xdr:from>
    <xdr:to>
      <xdr:col>22</xdr:col>
      <xdr:colOff>114300</xdr:colOff>
      <xdr:row>19</xdr:row>
      <xdr:rowOff>7404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8055"/>
          <a:ext cx="698500" cy="74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7404</xdr:rowOff>
    </xdr:from>
    <xdr:to>
      <xdr:col>18</xdr:col>
      <xdr:colOff>177800</xdr:colOff>
      <xdr:row>19</xdr:row>
      <xdr:rowOff>45371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2579"/>
          <a:ext cx="698500" cy="37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26460</xdr:rowOff>
    </xdr:from>
    <xdr:to>
      <xdr:col>29</xdr:col>
      <xdr:colOff>177800</xdr:colOff>
      <xdr:row>18</xdr:row>
      <xdr:rowOff>128060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0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169987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167678</xdr:rowOff>
    </xdr:from>
    <xdr:to>
      <xdr:col>26</xdr:col>
      <xdr:colOff>101600</xdr:colOff>
      <xdr:row>18</xdr:row>
      <xdr:rowOff>97828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82605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6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53530</xdr:rowOff>
    </xdr:from>
    <xdr:to>
      <xdr:col>22</xdr:col>
      <xdr:colOff>165100</xdr:colOff>
      <xdr:row>18</xdr:row>
      <xdr:rowOff>155130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128054</xdr:rowOff>
    </xdr:from>
    <xdr:to>
      <xdr:col>19</xdr:col>
      <xdr:colOff>38100</xdr:colOff>
      <xdr:row>19</xdr:row>
      <xdr:rowOff>58204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166021</xdr:rowOff>
    </xdr:from>
    <xdr:to>
      <xdr:col>15</xdr:col>
      <xdr:colOff>101600</xdr:colOff>
      <xdr:row>19</xdr:row>
      <xdr:rowOff>96171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80948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31543</xdr:rowOff>
    </xdr:from>
    <xdr:to>
      <xdr:col>29</xdr:col>
      <xdr:colOff>127000</xdr:colOff>
      <xdr:row>35</xdr:row>
      <xdr:rowOff>185326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41893"/>
          <a:ext cx="647700" cy="15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174973</xdr:rowOff>
    </xdr:from>
    <xdr:to>
      <xdr:col>26</xdr:col>
      <xdr:colOff>50800</xdr:colOff>
      <xdr:row>35</xdr:row>
      <xdr:rowOff>185326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85323"/>
          <a:ext cx="698500" cy="1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174973</xdr:rowOff>
    </xdr:from>
    <xdr:to>
      <xdr:col>22</xdr:col>
      <xdr:colOff>114300</xdr:colOff>
      <xdr:row>35</xdr:row>
      <xdr:rowOff>236565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85323"/>
          <a:ext cx="698500" cy="61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205835</xdr:rowOff>
    </xdr:from>
    <xdr:to>
      <xdr:col>18</xdr:col>
      <xdr:colOff>177800</xdr:colOff>
      <xdr:row>35</xdr:row>
      <xdr:rowOff>236565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16185"/>
          <a:ext cx="698500" cy="3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323643</xdr:rowOff>
    </xdr:from>
    <xdr:to>
      <xdr:col>29</xdr:col>
      <xdr:colOff>177800</xdr:colOff>
      <xdr:row>35</xdr:row>
      <xdr:rowOff>82343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9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168720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134526</xdr:rowOff>
    </xdr:from>
    <xdr:to>
      <xdr:col>26</xdr:col>
      <xdr:colOff>101600</xdr:colOff>
      <xdr:row>35</xdr:row>
      <xdr:rowOff>236126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4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246303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124173</xdr:rowOff>
    </xdr:from>
    <xdr:to>
      <xdr:col>22</xdr:col>
      <xdr:colOff>165100</xdr:colOff>
      <xdr:row>35</xdr:row>
      <xdr:rowOff>225773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3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235950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0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185765</xdr:rowOff>
    </xdr:from>
    <xdr:to>
      <xdr:col>19</xdr:col>
      <xdr:colOff>38100</xdr:colOff>
      <xdr:row>35</xdr:row>
      <xdr:rowOff>287365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297542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6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155035</xdr:rowOff>
    </xdr:from>
    <xdr:to>
      <xdr:col>15</xdr:col>
      <xdr:colOff>101600</xdr:colOff>
      <xdr:row>35</xdr:row>
      <xdr:rowOff>256635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65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266812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3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141431</xdr:rowOff>
    </xdr:from>
    <xdr:to>
      <xdr:col>24</xdr:col>
      <xdr:colOff>63500</xdr:colOff>
      <xdr:row>36</xdr:row>
      <xdr:rowOff>31850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42181"/>
          <a:ext cx="8382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141431</xdr:rowOff>
    </xdr:from>
    <xdr:to>
      <xdr:col>19</xdr:col>
      <xdr:colOff>177800</xdr:colOff>
      <xdr:row>36</xdr:row>
      <xdr:rowOff>9676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2181"/>
          <a:ext cx="889000" cy="3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9676</xdr:rowOff>
    </xdr:from>
    <xdr:to>
      <xdr:col>15</xdr:col>
      <xdr:colOff>50800</xdr:colOff>
      <xdr:row>36</xdr:row>
      <xdr:rowOff>69275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1876"/>
          <a:ext cx="8890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69275</xdr:rowOff>
    </xdr:from>
    <xdr:to>
      <xdr:col>10</xdr:col>
      <xdr:colOff>114300</xdr:colOff>
      <xdr:row>37</xdr:row>
      <xdr:rowOff>28813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1475"/>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152500</xdr:rowOff>
    </xdr:from>
    <xdr:to>
      <xdr:col>24</xdr:col>
      <xdr:colOff>114300</xdr:colOff>
      <xdr:row>36</xdr:row>
      <xdr:rowOff>82650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130927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90631</xdr:rowOff>
    </xdr:from>
    <xdr:to>
      <xdr:col>20</xdr:col>
      <xdr:colOff>38100</xdr:colOff>
      <xdr:row>36</xdr:row>
      <xdr:rowOff>20781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37308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130326</xdr:rowOff>
    </xdr:from>
    <xdr:to>
      <xdr:col>15</xdr:col>
      <xdr:colOff>101600</xdr:colOff>
      <xdr:row>36</xdr:row>
      <xdr:rowOff>60476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77003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18475</xdr:rowOff>
    </xdr:from>
    <xdr:to>
      <xdr:col>10</xdr:col>
      <xdr:colOff>165100</xdr:colOff>
      <xdr:row>36</xdr:row>
      <xdr:rowOff>120075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136602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149463</xdr:rowOff>
    </xdr:from>
    <xdr:to>
      <xdr:col>6</xdr:col>
      <xdr:colOff>38100</xdr:colOff>
      <xdr:row>37</xdr:row>
      <xdr:rowOff>79613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96140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81919</xdr:rowOff>
    </xdr:from>
    <xdr:to>
      <xdr:col>24</xdr:col>
      <xdr:colOff>63500</xdr:colOff>
      <xdr:row>58</xdr:row>
      <xdr:rowOff>30328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4569"/>
          <a:ext cx="838200" cy="1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81919</xdr:rowOff>
    </xdr:from>
    <xdr:to>
      <xdr:col>19</xdr:col>
      <xdr:colOff>177800</xdr:colOff>
      <xdr:row>57</xdr:row>
      <xdr:rowOff>164937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4569"/>
          <a:ext cx="889000" cy="8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164937</xdr:rowOff>
    </xdr:from>
    <xdr:to>
      <xdr:col>15</xdr:col>
      <xdr:colOff>50800</xdr:colOff>
      <xdr:row>58</xdr:row>
      <xdr:rowOff>11044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7587"/>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11044</xdr:rowOff>
    </xdr:from>
    <xdr:to>
      <xdr:col>10</xdr:col>
      <xdr:colOff>114300</xdr:colOff>
      <xdr:row>58</xdr:row>
      <xdr:rowOff>40167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5144"/>
          <a:ext cx="8890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150978</xdr:rowOff>
    </xdr:from>
    <xdr:to>
      <xdr:col>24</xdr:col>
      <xdr:colOff>114300</xdr:colOff>
      <xdr:row>58</xdr:row>
      <xdr:rowOff>81128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129405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31119</xdr:rowOff>
    </xdr:from>
    <xdr:to>
      <xdr:col>20</xdr:col>
      <xdr:colOff>38100</xdr:colOff>
      <xdr:row>57</xdr:row>
      <xdr:rowOff>132719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123846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114137</xdr:rowOff>
    </xdr:from>
    <xdr:to>
      <xdr:col>15</xdr:col>
      <xdr:colOff>101600</xdr:colOff>
      <xdr:row>58</xdr:row>
      <xdr:rowOff>44287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35414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131694</xdr:rowOff>
    </xdr:from>
    <xdr:to>
      <xdr:col>10</xdr:col>
      <xdr:colOff>165100</xdr:colOff>
      <xdr:row>58</xdr:row>
      <xdr:rowOff>61844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52971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160817</xdr:rowOff>
    </xdr:from>
    <xdr:to>
      <xdr:col>6</xdr:col>
      <xdr:colOff>38100</xdr:colOff>
      <xdr:row>58</xdr:row>
      <xdr:rowOff>90967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82094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153036</xdr:rowOff>
    </xdr:from>
    <xdr:to>
      <xdr:col>24</xdr:col>
      <xdr:colOff>63500</xdr:colOff>
      <xdr:row>78</xdr:row>
      <xdr:rowOff>9627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54686"/>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43383</xdr:rowOff>
    </xdr:from>
    <xdr:to>
      <xdr:col>19</xdr:col>
      <xdr:colOff>177800</xdr:colOff>
      <xdr:row>77</xdr:row>
      <xdr:rowOff>153036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5033"/>
          <a:ext cx="8890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43383</xdr:rowOff>
    </xdr:from>
    <xdr:to>
      <xdr:col>15</xdr:col>
      <xdr:colOff>50800</xdr:colOff>
      <xdr:row>77</xdr:row>
      <xdr:rowOff>142139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5033"/>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141452</xdr:rowOff>
    </xdr:from>
    <xdr:to>
      <xdr:col>10</xdr:col>
      <xdr:colOff>114300</xdr:colOff>
      <xdr:row>77</xdr:row>
      <xdr:rowOff>142139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4310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130277</xdr:rowOff>
    </xdr:from>
    <xdr:to>
      <xdr:col>24</xdr:col>
      <xdr:colOff>114300</xdr:colOff>
      <xdr:row>78</xdr:row>
      <xdr:rowOff>60427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108704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102236</xdr:rowOff>
    </xdr:from>
    <xdr:to>
      <xdr:col>20</xdr:col>
      <xdr:colOff>38100</xdr:colOff>
      <xdr:row>78</xdr:row>
      <xdr:rowOff>32386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23513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164033</xdr:rowOff>
    </xdr:from>
    <xdr:to>
      <xdr:col>15</xdr:col>
      <xdr:colOff>101600</xdr:colOff>
      <xdr:row>77</xdr:row>
      <xdr:rowOff>94183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85310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8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91339</xdr:rowOff>
    </xdr:from>
    <xdr:to>
      <xdr:col>10</xdr:col>
      <xdr:colOff>165100</xdr:colOff>
      <xdr:row>78</xdr:row>
      <xdr:rowOff>21489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8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90652</xdr:rowOff>
    </xdr:from>
    <xdr:to>
      <xdr:col>6</xdr:col>
      <xdr:colOff>38100</xdr:colOff>
      <xdr:row>78</xdr:row>
      <xdr:rowOff>20802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112268</xdr:rowOff>
    </xdr:from>
    <xdr:to>
      <xdr:col>24</xdr:col>
      <xdr:colOff>63500</xdr:colOff>
      <xdr:row>96</xdr:row>
      <xdr:rowOff>66863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00018"/>
          <a:ext cx="838200" cy="1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64162</xdr:rowOff>
    </xdr:from>
    <xdr:to>
      <xdr:col>19</xdr:col>
      <xdr:colOff>177800</xdr:colOff>
      <xdr:row>96</xdr:row>
      <xdr:rowOff>66863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51912"/>
          <a:ext cx="889000" cy="17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64162</xdr:rowOff>
    </xdr:from>
    <xdr:to>
      <xdr:col>15</xdr:col>
      <xdr:colOff>50800</xdr:colOff>
      <xdr:row>97</xdr:row>
      <xdr:rowOff>46089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51912"/>
          <a:ext cx="889000" cy="3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46089</xdr:rowOff>
    </xdr:from>
    <xdr:to>
      <xdr:col>10</xdr:col>
      <xdr:colOff>114300</xdr:colOff>
      <xdr:row>97</xdr:row>
      <xdr:rowOff>78950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76739"/>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61468</xdr:rowOff>
    </xdr:from>
    <xdr:to>
      <xdr:col>24</xdr:col>
      <xdr:colOff>114300</xdr:colOff>
      <xdr:row>95</xdr:row>
      <xdr:rowOff>163068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84345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16063</xdr:rowOff>
    </xdr:from>
    <xdr:to>
      <xdr:col>20</xdr:col>
      <xdr:colOff>38100</xdr:colOff>
      <xdr:row>96</xdr:row>
      <xdr:rowOff>117663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134190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13362</xdr:rowOff>
    </xdr:from>
    <xdr:to>
      <xdr:col>15</xdr:col>
      <xdr:colOff>101600</xdr:colOff>
      <xdr:row>95</xdr:row>
      <xdr:rowOff>114962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131489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166739</xdr:rowOff>
    </xdr:from>
    <xdr:to>
      <xdr:col>10</xdr:col>
      <xdr:colOff>165100</xdr:colOff>
      <xdr:row>97</xdr:row>
      <xdr:rowOff>96889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113416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28150</xdr:rowOff>
    </xdr:from>
    <xdr:to>
      <xdr:col>6</xdr:col>
      <xdr:colOff>38100</xdr:colOff>
      <xdr:row>97</xdr:row>
      <xdr:rowOff>129750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146277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71047</xdr:rowOff>
    </xdr:from>
    <xdr:to>
      <xdr:col>55</xdr:col>
      <xdr:colOff>0</xdr:colOff>
      <xdr:row>37</xdr:row>
      <xdr:rowOff>97976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14697"/>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71047</xdr:rowOff>
    </xdr:from>
    <xdr:to>
      <xdr:col>50</xdr:col>
      <xdr:colOff>114300</xdr:colOff>
      <xdr:row>37</xdr:row>
      <xdr:rowOff>84050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14697"/>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170977</xdr:rowOff>
    </xdr:from>
    <xdr:to>
      <xdr:col>45</xdr:col>
      <xdr:colOff>177800</xdr:colOff>
      <xdr:row>37</xdr:row>
      <xdr:rowOff>84050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00277"/>
          <a:ext cx="889000" cy="4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170977</xdr:rowOff>
    </xdr:from>
    <xdr:to>
      <xdr:col>41</xdr:col>
      <xdr:colOff>50800</xdr:colOff>
      <xdr:row>37</xdr:row>
      <xdr:rowOff>154106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00277"/>
          <a:ext cx="889000" cy="49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47176</xdr:rowOff>
    </xdr:from>
    <xdr:to>
      <xdr:col>55</xdr:col>
      <xdr:colOff>50800</xdr:colOff>
      <xdr:row>37</xdr:row>
      <xdr:rowOff>148776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133553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20247</xdr:rowOff>
    </xdr:from>
    <xdr:to>
      <xdr:col>50</xdr:col>
      <xdr:colOff>165100</xdr:colOff>
      <xdr:row>37</xdr:row>
      <xdr:rowOff>121847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112974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5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33250</xdr:rowOff>
    </xdr:from>
    <xdr:to>
      <xdr:col>46</xdr:col>
      <xdr:colOff>38100</xdr:colOff>
      <xdr:row>37</xdr:row>
      <xdr:rowOff>134850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125977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120177</xdr:rowOff>
    </xdr:from>
    <xdr:to>
      <xdr:col>41</xdr:col>
      <xdr:colOff>101600</xdr:colOff>
      <xdr:row>35</xdr:row>
      <xdr:rowOff>50327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41454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4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103306</xdr:rowOff>
    </xdr:from>
    <xdr:to>
      <xdr:col>36</xdr:col>
      <xdr:colOff>165100</xdr:colOff>
      <xdr:row>38</xdr:row>
      <xdr:rowOff>33457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46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24583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107818</xdr:rowOff>
    </xdr:from>
    <xdr:to>
      <xdr:col>55</xdr:col>
      <xdr:colOff>0</xdr:colOff>
      <xdr:row>57</xdr:row>
      <xdr:rowOff>42065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09018"/>
          <a:ext cx="838200" cy="10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102690</xdr:rowOff>
    </xdr:from>
    <xdr:to>
      <xdr:col>50</xdr:col>
      <xdr:colOff>114300</xdr:colOff>
      <xdr:row>56</xdr:row>
      <xdr:rowOff>107818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675190"/>
          <a:ext cx="889000" cy="10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102690</xdr:rowOff>
    </xdr:from>
    <xdr:to>
      <xdr:col>45</xdr:col>
      <xdr:colOff>177800</xdr:colOff>
      <xdr:row>56</xdr:row>
      <xdr:rowOff>66723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675190"/>
          <a:ext cx="889000" cy="99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66723</xdr:rowOff>
    </xdr:from>
    <xdr:to>
      <xdr:col>41</xdr:col>
      <xdr:colOff>50800</xdr:colOff>
      <xdr:row>57</xdr:row>
      <xdr:rowOff>64232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67923"/>
          <a:ext cx="889000" cy="16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18597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162715</xdr:rowOff>
    </xdr:from>
    <xdr:to>
      <xdr:col>55</xdr:col>
      <xdr:colOff>50800</xdr:colOff>
      <xdr:row>57</xdr:row>
      <xdr:rowOff>92865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141142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57018</xdr:rowOff>
    </xdr:from>
    <xdr:to>
      <xdr:col>50</xdr:col>
      <xdr:colOff>165100</xdr:colOff>
      <xdr:row>56</xdr:row>
      <xdr:rowOff>158618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3695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3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51890</xdr:rowOff>
    </xdr:from>
    <xdr:to>
      <xdr:col>46</xdr:col>
      <xdr:colOff>38100</xdr:colOff>
      <xdr:row>50</xdr:row>
      <xdr:rowOff>153490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6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170017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39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15923</xdr:rowOff>
    </xdr:from>
    <xdr:to>
      <xdr:col>41</xdr:col>
      <xdr:colOff>101600</xdr:colOff>
      <xdr:row>56</xdr:row>
      <xdr:rowOff>117523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13432</xdr:rowOff>
    </xdr:from>
    <xdr:to>
      <xdr:col>36</xdr:col>
      <xdr:colOff>165100</xdr:colOff>
      <xdr:row>57</xdr:row>
      <xdr:rowOff>115032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106159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7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47303</xdr:rowOff>
    </xdr:from>
    <xdr:to>
      <xdr:col>55</xdr:col>
      <xdr:colOff>0</xdr:colOff>
      <xdr:row>79</xdr:row>
      <xdr:rowOff>61900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91853"/>
          <a:ext cx="8382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122131</xdr:rowOff>
    </xdr:from>
    <xdr:to>
      <xdr:col>50</xdr:col>
      <xdr:colOff>114300</xdr:colOff>
      <xdr:row>79</xdr:row>
      <xdr:rowOff>47303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23781"/>
          <a:ext cx="889000" cy="2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122131</xdr:rowOff>
    </xdr:from>
    <xdr:to>
      <xdr:col>45</xdr:col>
      <xdr:colOff>177800</xdr:colOff>
      <xdr:row>78</xdr:row>
      <xdr:rowOff>74571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23781"/>
          <a:ext cx="889000" cy="1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74571</xdr:rowOff>
    </xdr:from>
    <xdr:to>
      <xdr:col>41</xdr:col>
      <xdr:colOff>50800</xdr:colOff>
      <xdr:row>78</xdr:row>
      <xdr:rowOff>142399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47671"/>
          <a:ext cx="889000" cy="6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11100</xdr:rowOff>
    </xdr:from>
    <xdr:to>
      <xdr:col>55</xdr:col>
      <xdr:colOff>50800</xdr:colOff>
      <xdr:row>79</xdr:row>
      <xdr:rowOff>112700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97477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167953</xdr:rowOff>
    </xdr:from>
    <xdr:to>
      <xdr:col>50</xdr:col>
      <xdr:colOff>165100</xdr:colOff>
      <xdr:row>79</xdr:row>
      <xdr:rowOff>98103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89230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71331</xdr:rowOff>
    </xdr:from>
    <xdr:to>
      <xdr:col>46</xdr:col>
      <xdr:colOff>38100</xdr:colOff>
      <xdr:row>78</xdr:row>
      <xdr:rowOff>1481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18008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23771</xdr:rowOff>
    </xdr:from>
    <xdr:to>
      <xdr:col>41</xdr:col>
      <xdr:colOff>101600</xdr:colOff>
      <xdr:row>78</xdr:row>
      <xdr:rowOff>125371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141898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7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91599</xdr:rowOff>
    </xdr:from>
    <xdr:to>
      <xdr:col>36</xdr:col>
      <xdr:colOff>165100</xdr:colOff>
      <xdr:row>79</xdr:row>
      <xdr:rowOff>21749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12876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127411</xdr:rowOff>
    </xdr:from>
    <xdr:to>
      <xdr:col>54</xdr:col>
      <xdr:colOff>189865</xdr:colOff>
      <xdr:row>98</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29361"/>
          <a:ext cx="1270" cy="1212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74088</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0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127411</xdr:rowOff>
    </xdr:from>
    <xdr:to>
      <xdr:col>55</xdr:col>
      <xdr:colOff>88900</xdr:colOff>
      <xdr:row>91</xdr:row>
      <xdr:rowOff>127411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149017</xdr:rowOff>
    </xdr:from>
    <xdr:to>
      <xdr:col>55</xdr:col>
      <xdr:colOff>0</xdr:colOff>
      <xdr:row>96</xdr:row>
      <xdr:rowOff>171329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08217"/>
          <a:ext cx="8382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117555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7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139128</xdr:rowOff>
    </xdr:from>
    <xdr:to>
      <xdr:col>55</xdr:col>
      <xdr:colOff>50800</xdr:colOff>
      <xdr:row>97</xdr:row>
      <xdr:rowOff>69278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123039</xdr:rowOff>
    </xdr:from>
    <xdr:to>
      <xdr:col>50</xdr:col>
      <xdr:colOff>114300</xdr:colOff>
      <xdr:row>96</xdr:row>
      <xdr:rowOff>149017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553539"/>
          <a:ext cx="889000" cy="105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3029</xdr:rowOff>
    </xdr:from>
    <xdr:to>
      <xdr:col>50</xdr:col>
      <xdr:colOff>165100</xdr:colOff>
      <xdr:row>97</xdr:row>
      <xdr:rowOff>104629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3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95756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7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123039</xdr:rowOff>
    </xdr:from>
    <xdr:to>
      <xdr:col>45</xdr:col>
      <xdr:colOff>177800</xdr:colOff>
      <xdr:row>96</xdr:row>
      <xdr:rowOff>163675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553539"/>
          <a:ext cx="889000" cy="10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131291</xdr:rowOff>
    </xdr:from>
    <xdr:to>
      <xdr:col>46</xdr:col>
      <xdr:colOff>38100</xdr:colOff>
      <xdr:row>97</xdr:row>
      <xdr:rowOff>61441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52568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163675</xdr:rowOff>
    </xdr:from>
    <xdr:to>
      <xdr:col>41</xdr:col>
      <xdr:colOff>50800</xdr:colOff>
      <xdr:row>97</xdr:row>
      <xdr:rowOff>121028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22875"/>
          <a:ext cx="889000" cy="1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157178</xdr:rowOff>
    </xdr:from>
    <xdr:to>
      <xdr:col>41</xdr:col>
      <xdr:colOff>101600</xdr:colOff>
      <xdr:row>97</xdr:row>
      <xdr:rowOff>87328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1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78455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0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134556</xdr:rowOff>
    </xdr:from>
    <xdr:to>
      <xdr:col>36</xdr:col>
      <xdr:colOff>165100</xdr:colOff>
      <xdr:row>97</xdr:row>
      <xdr:rowOff>64706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81233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120529</xdr:rowOff>
    </xdr:from>
    <xdr:to>
      <xdr:col>55</xdr:col>
      <xdr:colOff>50800</xdr:colOff>
      <xdr:row>97</xdr:row>
      <xdr:rowOff>50679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143406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98217</xdr:rowOff>
    </xdr:from>
    <xdr:to>
      <xdr:col>50</xdr:col>
      <xdr:colOff>165100</xdr:colOff>
      <xdr:row>97</xdr:row>
      <xdr:rowOff>28367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44894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3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72239</xdr:rowOff>
    </xdr:from>
    <xdr:to>
      <xdr:col>46</xdr:col>
      <xdr:colOff>38100</xdr:colOff>
      <xdr:row>91</xdr:row>
      <xdr:rowOff>2389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5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18916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527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112875</xdr:rowOff>
    </xdr:from>
    <xdr:to>
      <xdr:col>41</xdr:col>
      <xdr:colOff>101600</xdr:colOff>
      <xdr:row>97</xdr:row>
      <xdr:rowOff>43025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59552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4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70228</xdr:rowOff>
    </xdr:from>
    <xdr:to>
      <xdr:col>36</xdr:col>
      <xdr:colOff>165100</xdr:colOff>
      <xdr:row>98</xdr:row>
      <xdr:rowOff>378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0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162955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9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3111</xdr:rowOff>
    </xdr:from>
    <xdr:to>
      <xdr:col>85</xdr:col>
      <xdr:colOff>127000</xdr:colOff>
      <xdr:row>74</xdr:row>
      <xdr:rowOff>4940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9041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4940</xdr:rowOff>
    </xdr:from>
    <xdr:to>
      <xdr:col>81</xdr:col>
      <xdr:colOff>50800</xdr:colOff>
      <xdr:row>74</xdr:row>
      <xdr:rowOff>39612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92240"/>
          <a:ext cx="889000" cy="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39612</xdr:rowOff>
    </xdr:from>
    <xdr:to>
      <xdr:col>76</xdr:col>
      <xdr:colOff>114300</xdr:colOff>
      <xdr:row>74</xdr:row>
      <xdr:rowOff>87199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26912"/>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87199</xdr:rowOff>
    </xdr:from>
    <xdr:to>
      <xdr:col>71</xdr:col>
      <xdr:colOff>177800</xdr:colOff>
      <xdr:row>74</xdr:row>
      <xdr:rowOff>116021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74499"/>
          <a:ext cx="8890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123761</xdr:rowOff>
    </xdr:from>
    <xdr:to>
      <xdr:col>85</xdr:col>
      <xdr:colOff>177800</xdr:colOff>
      <xdr:row>74</xdr:row>
      <xdr:rowOff>53911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146638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9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125590</xdr:rowOff>
    </xdr:from>
    <xdr:to>
      <xdr:col>81</xdr:col>
      <xdr:colOff>101600</xdr:colOff>
      <xdr:row>74</xdr:row>
      <xdr:rowOff>55740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72267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160262</xdr:rowOff>
    </xdr:from>
    <xdr:to>
      <xdr:col>76</xdr:col>
      <xdr:colOff>165100</xdr:colOff>
      <xdr:row>74</xdr:row>
      <xdr:rowOff>90412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106939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36399</xdr:rowOff>
    </xdr:from>
    <xdr:to>
      <xdr:col>72</xdr:col>
      <xdr:colOff>38100</xdr:colOff>
      <xdr:row>74</xdr:row>
      <xdr:rowOff>137999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154526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65221</xdr:rowOff>
    </xdr:from>
    <xdr:to>
      <xdr:col>67</xdr:col>
      <xdr:colOff>101600</xdr:colOff>
      <xdr:row>74</xdr:row>
      <xdr:rowOff>166821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11898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27946</xdr:rowOff>
    </xdr:from>
    <xdr:to>
      <xdr:col>85</xdr:col>
      <xdr:colOff>127000</xdr:colOff>
      <xdr:row>99</xdr:row>
      <xdr:rowOff>44110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7001496"/>
          <a:ext cx="838200" cy="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25526</xdr:rowOff>
    </xdr:from>
    <xdr:to>
      <xdr:col>81</xdr:col>
      <xdr:colOff>50800</xdr:colOff>
      <xdr:row>99</xdr:row>
      <xdr:rowOff>44110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99076"/>
          <a:ext cx="889000" cy="1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25526</xdr:rowOff>
    </xdr:from>
    <xdr:to>
      <xdr:col>76</xdr:col>
      <xdr:colOff>114300</xdr:colOff>
      <xdr:row>99</xdr:row>
      <xdr:rowOff>38940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99076"/>
          <a:ext cx="8890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38940</xdr:rowOff>
    </xdr:from>
    <xdr:to>
      <xdr:col>71</xdr:col>
      <xdr:colOff>177800</xdr:colOff>
      <xdr:row>99</xdr:row>
      <xdr:rowOff>41180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701249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148596</xdr:rowOff>
    </xdr:from>
    <xdr:to>
      <xdr:col>85</xdr:col>
      <xdr:colOff>177800</xdr:colOff>
      <xdr:row>99</xdr:row>
      <xdr:rowOff>78746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63523</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164760</xdr:rowOff>
    </xdr:from>
    <xdr:to>
      <xdr:col>81</xdr:col>
      <xdr:colOff>101600</xdr:colOff>
      <xdr:row>99</xdr:row>
      <xdr:rowOff>94910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86037</xdr:rowOff>
    </xdr:from>
    <xdr:ext cx="313932"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324333" y="1705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146176</xdr:rowOff>
    </xdr:from>
    <xdr:to>
      <xdr:col>76</xdr:col>
      <xdr:colOff>165100</xdr:colOff>
      <xdr:row>99</xdr:row>
      <xdr:rowOff>76326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67453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4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159590</xdr:rowOff>
    </xdr:from>
    <xdr:to>
      <xdr:col>72</xdr:col>
      <xdr:colOff>38100</xdr:colOff>
      <xdr:row>99</xdr:row>
      <xdr:rowOff>89740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80867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161830</xdr:rowOff>
    </xdr:from>
    <xdr:to>
      <xdr:col>67</xdr:col>
      <xdr:colOff>101600</xdr:colOff>
      <xdr:row>99</xdr:row>
      <xdr:rowOff>91980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83107</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7056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111887</xdr:rowOff>
    </xdr:from>
    <xdr:to>
      <xdr:col>116</xdr:col>
      <xdr:colOff>63500</xdr:colOff>
      <xdr:row>38</xdr:row>
      <xdr:rowOff>120459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55537"/>
          <a:ext cx="838200" cy="18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111887</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55537"/>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69659</xdr:rowOff>
    </xdr:from>
    <xdr:to>
      <xdr:col>116</xdr:col>
      <xdr:colOff>114300</xdr:colOff>
      <xdr:row>38</xdr:row>
      <xdr:rowOff>171259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156036</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9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61087</xdr:rowOff>
    </xdr:from>
    <xdr:to>
      <xdr:col>112</xdr:col>
      <xdr:colOff>38100</xdr:colOff>
      <xdr:row>37</xdr:row>
      <xdr:rowOff>162687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153814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46170</xdr:rowOff>
    </xdr:from>
    <xdr:to>
      <xdr:col>116</xdr:col>
      <xdr:colOff>63500</xdr:colOff>
      <xdr:row>59</xdr:row>
      <xdr:rowOff>46954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61720"/>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46954</xdr:rowOff>
    </xdr:from>
    <xdr:to>
      <xdr:col>111</xdr:col>
      <xdr:colOff>177800</xdr:colOff>
      <xdr:row>59</xdr:row>
      <xdr:rowOff>47836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62504"/>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26837</xdr:rowOff>
    </xdr:from>
    <xdr:to>
      <xdr:col>107</xdr:col>
      <xdr:colOff>50800</xdr:colOff>
      <xdr:row>59</xdr:row>
      <xdr:rowOff>47836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42387"/>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26837</xdr:rowOff>
    </xdr:from>
    <xdr:to>
      <xdr:col>102</xdr:col>
      <xdr:colOff>114300</xdr:colOff>
      <xdr:row>59</xdr:row>
      <xdr:rowOff>27294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423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166820</xdr:rowOff>
    </xdr:from>
    <xdr:to>
      <xdr:col>116</xdr:col>
      <xdr:colOff>114300</xdr:colOff>
      <xdr:row>59</xdr:row>
      <xdr:rowOff>96970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167604</xdr:rowOff>
    </xdr:from>
    <xdr:to>
      <xdr:col>112</xdr:col>
      <xdr:colOff>38100</xdr:colOff>
      <xdr:row>59</xdr:row>
      <xdr:rowOff>97754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88881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20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168486</xdr:rowOff>
    </xdr:from>
    <xdr:to>
      <xdr:col>107</xdr:col>
      <xdr:colOff>101600</xdr:colOff>
      <xdr:row>59</xdr:row>
      <xdr:rowOff>98636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89763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20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147487</xdr:rowOff>
    </xdr:from>
    <xdr:to>
      <xdr:col>102</xdr:col>
      <xdr:colOff>165100</xdr:colOff>
      <xdr:row>59</xdr:row>
      <xdr:rowOff>77637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68764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8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147944</xdr:rowOff>
    </xdr:from>
    <xdr:to>
      <xdr:col>98</xdr:col>
      <xdr:colOff>38100</xdr:colOff>
      <xdr:row>59</xdr:row>
      <xdr:rowOff>78094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94621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86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71760</xdr:rowOff>
    </xdr:from>
    <xdr:to>
      <xdr:col>116</xdr:col>
      <xdr:colOff>63500</xdr:colOff>
      <xdr:row>73</xdr:row>
      <xdr:rowOff>3637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416160"/>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142238</xdr:rowOff>
    </xdr:from>
    <xdr:to>
      <xdr:col>111</xdr:col>
      <xdr:colOff>177800</xdr:colOff>
      <xdr:row>73</xdr:row>
      <xdr:rowOff>3637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486638"/>
          <a:ext cx="889000" cy="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142238</xdr:rowOff>
    </xdr:from>
    <xdr:to>
      <xdr:col>107</xdr:col>
      <xdr:colOff>50800</xdr:colOff>
      <xdr:row>73</xdr:row>
      <xdr:rowOff>59713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486638"/>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59713</xdr:rowOff>
    </xdr:from>
    <xdr:to>
      <xdr:col>102</xdr:col>
      <xdr:colOff>114300</xdr:colOff>
      <xdr:row>73</xdr:row>
      <xdr:rowOff>80790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575563"/>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20960</xdr:rowOff>
    </xdr:from>
    <xdr:to>
      <xdr:col>116</xdr:col>
      <xdr:colOff>114300</xdr:colOff>
      <xdr:row>72</xdr:row>
      <xdr:rowOff>122560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3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43837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2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124287</xdr:rowOff>
    </xdr:from>
    <xdr:to>
      <xdr:col>112</xdr:col>
      <xdr:colOff>38100</xdr:colOff>
      <xdr:row>73</xdr:row>
      <xdr:rowOff>54437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4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70964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2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91438</xdr:rowOff>
    </xdr:from>
    <xdr:to>
      <xdr:col>107</xdr:col>
      <xdr:colOff>101600</xdr:colOff>
      <xdr:row>73</xdr:row>
      <xdr:rowOff>21588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38115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8913</xdr:rowOff>
    </xdr:from>
    <xdr:to>
      <xdr:col>102</xdr:col>
      <xdr:colOff>165100</xdr:colOff>
      <xdr:row>73</xdr:row>
      <xdr:rowOff>110513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5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127040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2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29990</xdr:rowOff>
    </xdr:from>
    <xdr:to>
      <xdr:col>98</xdr:col>
      <xdr:colOff>38100</xdr:colOff>
      <xdr:row>73</xdr:row>
      <xdr:rowOff>131590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148117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443,721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多くの経費において、類似団体平均と同程度か下回っているが、扶助費、公債費、繰出金については、類似団体平均を上回っている。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全国平均や香川県平均を下回っているものの、類似団体平均を上回り、上昇傾向が続いている。この傾向が続くようであれば、町単独で行っている事業の見直しなど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さらに、繰出金についても依然として類似団体より高い水準で推移しており、令和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年度は類似団体平均より</a:t>
          </a:r>
          <a:r>
            <a:rPr kumimoji="1" lang="en-US" altLang="ja-JP" sz="1300">
              <a:latin typeface="ＭＳ Ｐゴシック" panose="020B0600070205080204" pitchFamily="50" charset="-128"/>
              <a:ea typeface="ＭＳ Ｐゴシック" panose="020B0600070205080204" pitchFamily="50" charset="-128"/>
            </a:rPr>
            <a:t>26,993</a:t>
          </a:r>
          <a:r>
            <a:rPr kumimoji="1" lang="ja-JP" altLang="en-US" sz="1300">
              <a:latin typeface="ＭＳ Ｐゴシック" panose="020B0600070205080204" pitchFamily="50" charset="-128"/>
              <a:ea typeface="ＭＳ Ｐゴシック" panose="020B0600070205080204" pitchFamily="50" charset="-128"/>
            </a:rPr>
            <a:t>円高くなっている。特に、下水道会計において令和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基準外繰出が行われていることから、経費削減による歳出抑制に加え、適切な下水道料金の見直しを検討するなどの歳入確保を行い、公営企業として独立採算の原則に立ち返った健全な事業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22,071
21,034
24.39
10,270,139
9,793,366
456,429
5,799,337
14,308,004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103124</xdr:rowOff>
    </xdr:from>
    <xdr:to>
      <xdr:col>24</xdr:col>
      <xdr:colOff>63500</xdr:colOff>
      <xdr:row>33</xdr:row>
      <xdr:rowOff>10922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89524"/>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6350</xdr:rowOff>
    </xdr:from>
    <xdr:to>
      <xdr:col>19</xdr:col>
      <xdr:colOff>177800</xdr:colOff>
      <xdr:row>33</xdr:row>
      <xdr:rowOff>10922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6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6350</xdr:rowOff>
    </xdr:from>
    <xdr:to>
      <xdr:col>15</xdr:col>
      <xdr:colOff>50800</xdr:colOff>
      <xdr:row>33</xdr:row>
      <xdr:rowOff>33782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64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169418</xdr:rowOff>
    </xdr:from>
    <xdr:to>
      <xdr:col>10</xdr:col>
      <xdr:colOff>114300</xdr:colOff>
      <xdr:row>33</xdr:row>
      <xdr:rowOff>33782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5581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52324</xdr:rowOff>
    </xdr:from>
    <xdr:to>
      <xdr:col>24</xdr:col>
      <xdr:colOff>114300</xdr:colOff>
      <xdr:row>32</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75201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131572</xdr:rowOff>
    </xdr:from>
    <xdr:to>
      <xdr:col>20</xdr:col>
      <xdr:colOff>38100</xdr:colOff>
      <xdr:row>33</xdr:row>
      <xdr:rowOff>61722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78249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127000</xdr:rowOff>
    </xdr:from>
    <xdr:to>
      <xdr:col>15</xdr:col>
      <xdr:colOff>101600</xdr:colOff>
      <xdr:row>33</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73677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154432</xdr:rowOff>
    </xdr:from>
    <xdr:to>
      <xdr:col>10</xdr:col>
      <xdr:colOff>165100</xdr:colOff>
      <xdr:row>33</xdr:row>
      <xdr:rowOff>84582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101109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118618</xdr:rowOff>
    </xdr:from>
    <xdr:to>
      <xdr:col>6</xdr:col>
      <xdr:colOff>38100</xdr:colOff>
      <xdr:row>33</xdr:row>
      <xdr:rowOff>48768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65295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146521</xdr:rowOff>
    </xdr:from>
    <xdr:to>
      <xdr:col>24</xdr:col>
      <xdr:colOff>63500</xdr:colOff>
      <xdr:row>59</xdr:row>
      <xdr:rowOff>10916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0621"/>
          <a:ext cx="8382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162957</xdr:rowOff>
    </xdr:from>
    <xdr:to>
      <xdr:col>19</xdr:col>
      <xdr:colOff>177800</xdr:colOff>
      <xdr:row>58</xdr:row>
      <xdr:rowOff>146521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35607"/>
          <a:ext cx="889000" cy="1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162957</xdr:rowOff>
    </xdr:from>
    <xdr:to>
      <xdr:col>15</xdr:col>
      <xdr:colOff>50800</xdr:colOff>
      <xdr:row>57</xdr:row>
      <xdr:rowOff>166845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5607"/>
          <a:ext cx="889000" cy="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166845</xdr:rowOff>
    </xdr:from>
    <xdr:to>
      <xdr:col>10</xdr:col>
      <xdr:colOff>114300</xdr:colOff>
      <xdr:row>59</xdr:row>
      <xdr:rowOff>14641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9495"/>
          <a:ext cx="889000" cy="19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131566</xdr:rowOff>
    </xdr:from>
    <xdr:to>
      <xdr:col>24</xdr:col>
      <xdr:colOff>114300</xdr:colOff>
      <xdr:row>59</xdr:row>
      <xdr:rowOff>61716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46493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95721</xdr:rowOff>
    </xdr:from>
    <xdr:to>
      <xdr:col>20</xdr:col>
      <xdr:colOff>38100</xdr:colOff>
      <xdr:row>59</xdr:row>
      <xdr:rowOff>25871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16998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112157</xdr:rowOff>
    </xdr:from>
    <xdr:to>
      <xdr:col>15</xdr:col>
      <xdr:colOff>101600</xdr:colOff>
      <xdr:row>58</xdr:row>
      <xdr:rowOff>42307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58834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6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116045</xdr:rowOff>
    </xdr:from>
    <xdr:to>
      <xdr:col>10</xdr:col>
      <xdr:colOff>165100</xdr:colOff>
      <xdr:row>58</xdr:row>
      <xdr:rowOff>46195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62722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6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135291</xdr:rowOff>
    </xdr:from>
    <xdr:to>
      <xdr:col>6</xdr:col>
      <xdr:colOff>38100</xdr:colOff>
      <xdr:row>59</xdr:row>
      <xdr:rowOff>65441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56568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113488</xdr:rowOff>
    </xdr:from>
    <xdr:to>
      <xdr:col>24</xdr:col>
      <xdr:colOff>63500</xdr:colOff>
      <xdr:row>76</xdr:row>
      <xdr:rowOff>141300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3688"/>
          <a:ext cx="8382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113488</xdr:rowOff>
    </xdr:from>
    <xdr:to>
      <xdr:col>19</xdr:col>
      <xdr:colOff>177800</xdr:colOff>
      <xdr:row>76</xdr:row>
      <xdr:rowOff>116712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3688"/>
          <a:ext cx="88900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116712</xdr:rowOff>
    </xdr:from>
    <xdr:to>
      <xdr:col>15</xdr:col>
      <xdr:colOff>50800</xdr:colOff>
      <xdr:row>78</xdr:row>
      <xdr:rowOff>96952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6912"/>
          <a:ext cx="889000" cy="3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96952</xdr:rowOff>
    </xdr:from>
    <xdr:to>
      <xdr:col>10</xdr:col>
      <xdr:colOff>114300</xdr:colOff>
      <xdr:row>79</xdr:row>
      <xdr:rowOff>7189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0052"/>
          <a:ext cx="8890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90500</xdr:rowOff>
    </xdr:from>
    <xdr:to>
      <xdr:col>24</xdr:col>
      <xdr:colOff>114300</xdr:colOff>
      <xdr:row>77</xdr:row>
      <xdr:rowOff>20650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68927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62688</xdr:rowOff>
    </xdr:from>
    <xdr:to>
      <xdr:col>20</xdr:col>
      <xdr:colOff>38100</xdr:colOff>
      <xdr:row>76</xdr:row>
      <xdr:rowOff>164288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65912</xdr:rowOff>
    </xdr:from>
    <xdr:to>
      <xdr:col>15</xdr:col>
      <xdr:colOff>101600</xdr:colOff>
      <xdr:row>76</xdr:row>
      <xdr:rowOff>167512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8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46152</xdr:rowOff>
    </xdr:from>
    <xdr:to>
      <xdr:col>10</xdr:col>
      <xdr:colOff>165100</xdr:colOff>
      <xdr:row>78</xdr:row>
      <xdr:rowOff>147752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138879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127839</xdr:rowOff>
    </xdr:from>
    <xdr:to>
      <xdr:col>6</xdr:col>
      <xdr:colOff>38100</xdr:colOff>
      <xdr:row>79</xdr:row>
      <xdr:rowOff>57989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49116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106744</xdr:rowOff>
    </xdr:from>
    <xdr:to>
      <xdr:col>24</xdr:col>
      <xdr:colOff>63500</xdr:colOff>
      <xdr:row>94</xdr:row>
      <xdr:rowOff>170256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23044"/>
          <a:ext cx="8382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673</xdr:rowOff>
    </xdr:from>
    <xdr:to>
      <xdr:col>19</xdr:col>
      <xdr:colOff>177800</xdr:colOff>
      <xdr:row>94</xdr:row>
      <xdr:rowOff>106744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16973"/>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673</xdr:rowOff>
    </xdr:from>
    <xdr:to>
      <xdr:col>15</xdr:col>
      <xdr:colOff>50800</xdr:colOff>
      <xdr:row>95</xdr:row>
      <xdr:rowOff>164998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116973"/>
          <a:ext cx="889000" cy="3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164998</xdr:rowOff>
    </xdr:from>
    <xdr:to>
      <xdr:col>10</xdr:col>
      <xdr:colOff>114300</xdr:colOff>
      <xdr:row>96</xdr:row>
      <xdr:rowOff>58204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52748"/>
          <a:ext cx="8890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119456</xdr:rowOff>
    </xdr:from>
    <xdr:to>
      <xdr:col>24</xdr:col>
      <xdr:colOff>114300</xdr:colOff>
      <xdr:row>95</xdr:row>
      <xdr:rowOff>49606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142333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55944</xdr:rowOff>
    </xdr:from>
    <xdr:to>
      <xdr:col>20</xdr:col>
      <xdr:colOff>38100</xdr:colOff>
      <xdr:row>94</xdr:row>
      <xdr:rowOff>157544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2621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121323</xdr:rowOff>
    </xdr:from>
    <xdr:to>
      <xdr:col>15</xdr:col>
      <xdr:colOff>101600</xdr:colOff>
      <xdr:row>94</xdr:row>
      <xdr:rowOff>51473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68000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4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114198</xdr:rowOff>
    </xdr:from>
    <xdr:to>
      <xdr:col>10</xdr:col>
      <xdr:colOff>165100</xdr:colOff>
      <xdr:row>96</xdr:row>
      <xdr:rowOff>44348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35475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7404</xdr:rowOff>
    </xdr:from>
    <xdr:to>
      <xdr:col>6</xdr:col>
      <xdr:colOff>38100</xdr:colOff>
      <xdr:row>96</xdr:row>
      <xdr:rowOff>109004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100131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70739</xdr:rowOff>
    </xdr:from>
    <xdr:to>
      <xdr:col>55</xdr:col>
      <xdr:colOff>0</xdr:colOff>
      <xdr:row>38</xdr:row>
      <xdr:rowOff>137033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85839"/>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70739</xdr:rowOff>
    </xdr:from>
    <xdr:to>
      <xdr:col>50</xdr:col>
      <xdr:colOff>114300</xdr:colOff>
      <xdr:row>38</xdr:row>
      <xdr:rowOff>129794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8583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75311</xdr:rowOff>
    </xdr:from>
    <xdr:to>
      <xdr:col>45</xdr:col>
      <xdr:colOff>177800</xdr:colOff>
      <xdr:row>38</xdr:row>
      <xdr:rowOff>129794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18961"/>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75311</xdr:rowOff>
    </xdr:from>
    <xdr:to>
      <xdr:col>41</xdr:col>
      <xdr:colOff>50800</xdr:colOff>
      <xdr:row>37</xdr:row>
      <xdr:rowOff>84455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189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86233</xdr:rowOff>
    </xdr:from>
    <xdr:to>
      <xdr:col>55</xdr:col>
      <xdr:colOff>50800</xdr:colOff>
      <xdr:row>39</xdr:row>
      <xdr:rowOff>16383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19939</xdr:rowOff>
    </xdr:from>
    <xdr:to>
      <xdr:col>50</xdr:col>
      <xdr:colOff>165100</xdr:colOff>
      <xdr:row>38</xdr:row>
      <xdr:rowOff>121539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112666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2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78994</xdr:rowOff>
    </xdr:from>
    <xdr:to>
      <xdr:col>46</xdr:col>
      <xdr:colOff>38100</xdr:colOff>
      <xdr:row>39</xdr:row>
      <xdr:rowOff>9144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8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24511</xdr:rowOff>
    </xdr:from>
    <xdr:to>
      <xdr:col>41</xdr:col>
      <xdr:colOff>101600</xdr:colOff>
      <xdr:row>37</xdr:row>
      <xdr:rowOff>126111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142638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163208</xdr:rowOff>
    </xdr:from>
    <xdr:to>
      <xdr:col>55</xdr:col>
      <xdr:colOff>0</xdr:colOff>
      <xdr:row>58</xdr:row>
      <xdr:rowOff>10731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35858"/>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102743</xdr:rowOff>
    </xdr:from>
    <xdr:to>
      <xdr:col>50</xdr:col>
      <xdr:colOff>114300</xdr:colOff>
      <xdr:row>57</xdr:row>
      <xdr:rowOff>163208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75393"/>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102743</xdr:rowOff>
    </xdr:from>
    <xdr:to>
      <xdr:col>45</xdr:col>
      <xdr:colOff>177800</xdr:colOff>
      <xdr:row>57</xdr:row>
      <xdr:rowOff>142786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75393"/>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142786</xdr:rowOff>
    </xdr:from>
    <xdr:to>
      <xdr:col>41</xdr:col>
      <xdr:colOff>50800</xdr:colOff>
      <xdr:row>57</xdr:row>
      <xdr:rowOff>152502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1543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131381</xdr:rowOff>
    </xdr:from>
    <xdr:to>
      <xdr:col>55</xdr:col>
      <xdr:colOff>50800</xdr:colOff>
      <xdr:row>58</xdr:row>
      <xdr:rowOff>61531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109808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8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112408</xdr:rowOff>
    </xdr:from>
    <xdr:to>
      <xdr:col>50</xdr:col>
      <xdr:colOff>165100</xdr:colOff>
      <xdr:row>58</xdr:row>
      <xdr:rowOff>42558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33685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51943</xdr:rowOff>
    </xdr:from>
    <xdr:to>
      <xdr:col>46</xdr:col>
      <xdr:colOff>38100</xdr:colOff>
      <xdr:row>57</xdr:row>
      <xdr:rowOff>153543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91986</xdr:rowOff>
    </xdr:from>
    <xdr:to>
      <xdr:col>41</xdr:col>
      <xdr:colOff>101600</xdr:colOff>
      <xdr:row>58</xdr:row>
      <xdr:rowOff>22136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13263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101702</xdr:rowOff>
    </xdr:from>
    <xdr:to>
      <xdr:col>36</xdr:col>
      <xdr:colOff>165100</xdr:colOff>
      <xdr:row>58</xdr:row>
      <xdr:rowOff>31852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22979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6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98735</xdr:rowOff>
    </xdr:from>
    <xdr:to>
      <xdr:col>55</xdr:col>
      <xdr:colOff>0</xdr:colOff>
      <xdr:row>78</xdr:row>
      <xdr:rowOff>50295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0385"/>
          <a:ext cx="838200" cy="1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59644</xdr:rowOff>
    </xdr:from>
    <xdr:to>
      <xdr:col>50</xdr:col>
      <xdr:colOff>114300</xdr:colOff>
      <xdr:row>77</xdr:row>
      <xdr:rowOff>98735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6129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59644</xdr:rowOff>
    </xdr:from>
    <xdr:to>
      <xdr:col>45</xdr:col>
      <xdr:colOff>177800</xdr:colOff>
      <xdr:row>77</xdr:row>
      <xdr:rowOff>120407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61294"/>
          <a:ext cx="889000" cy="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120407</xdr:rowOff>
    </xdr:from>
    <xdr:to>
      <xdr:col>41</xdr:col>
      <xdr:colOff>50800</xdr:colOff>
      <xdr:row>78</xdr:row>
      <xdr:rowOff>27138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2057"/>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170945</xdr:rowOff>
    </xdr:from>
    <xdr:to>
      <xdr:col>55</xdr:col>
      <xdr:colOff>50800</xdr:colOff>
      <xdr:row>78</xdr:row>
      <xdr:rowOff>101095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85872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47935</xdr:rowOff>
    </xdr:from>
    <xdr:to>
      <xdr:col>50</xdr:col>
      <xdr:colOff>165100</xdr:colOff>
      <xdr:row>77</xdr:row>
      <xdr:rowOff>149535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140662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8844</xdr:rowOff>
    </xdr:from>
    <xdr:to>
      <xdr:col>46</xdr:col>
      <xdr:colOff>38100</xdr:colOff>
      <xdr:row>77</xdr:row>
      <xdr:rowOff>110444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69607</xdr:rowOff>
    </xdr:from>
    <xdr:to>
      <xdr:col>41</xdr:col>
      <xdr:colOff>101600</xdr:colOff>
      <xdr:row>77</xdr:row>
      <xdr:rowOff>171207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162334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147788</xdr:rowOff>
    </xdr:from>
    <xdr:to>
      <xdr:col>36</xdr:col>
      <xdr:colOff>165100</xdr:colOff>
      <xdr:row>78</xdr:row>
      <xdr:rowOff>77938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69065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63367</xdr:rowOff>
    </xdr:from>
    <xdr:to>
      <xdr:col>55</xdr:col>
      <xdr:colOff>0</xdr:colOff>
      <xdr:row>95</xdr:row>
      <xdr:rowOff>40297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79667"/>
          <a:ext cx="838200" cy="14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63081</xdr:rowOff>
    </xdr:from>
    <xdr:to>
      <xdr:col>50</xdr:col>
      <xdr:colOff>114300</xdr:colOff>
      <xdr:row>95</xdr:row>
      <xdr:rowOff>40297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836481"/>
          <a:ext cx="889000" cy="49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63081</xdr:rowOff>
    </xdr:from>
    <xdr:to>
      <xdr:col>45</xdr:col>
      <xdr:colOff>177800</xdr:colOff>
      <xdr:row>94</xdr:row>
      <xdr:rowOff>153836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5836481"/>
          <a:ext cx="889000" cy="4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153836</xdr:rowOff>
    </xdr:from>
    <xdr:to>
      <xdr:col>41</xdr:col>
      <xdr:colOff>50800</xdr:colOff>
      <xdr:row>95</xdr:row>
      <xdr:rowOff>123355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270136"/>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12567</xdr:rowOff>
    </xdr:from>
    <xdr:to>
      <xdr:col>55</xdr:col>
      <xdr:colOff>50800</xdr:colOff>
      <xdr:row>94</xdr:row>
      <xdr:rowOff>114167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35444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160947</xdr:rowOff>
    </xdr:from>
    <xdr:to>
      <xdr:col>50</xdr:col>
      <xdr:colOff>165100</xdr:colOff>
      <xdr:row>95</xdr:row>
      <xdr:rowOff>91097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107624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5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12281</xdr:rowOff>
    </xdr:from>
    <xdr:to>
      <xdr:col>46</xdr:col>
      <xdr:colOff>38100</xdr:colOff>
      <xdr:row>92</xdr:row>
      <xdr:rowOff>113881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7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130408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5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103036</xdr:rowOff>
    </xdr:from>
    <xdr:to>
      <xdr:col>41</xdr:col>
      <xdr:colOff>101600</xdr:colOff>
      <xdr:row>95</xdr:row>
      <xdr:rowOff>33186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49713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72555</xdr:rowOff>
    </xdr:from>
    <xdr:to>
      <xdr:col>36</xdr:col>
      <xdr:colOff>165100</xdr:colOff>
      <xdr:row>96</xdr:row>
      <xdr:rowOff>2705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19232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70297</xdr:rowOff>
    </xdr:from>
    <xdr:to>
      <xdr:col>85</xdr:col>
      <xdr:colOff>127000</xdr:colOff>
      <xdr:row>37</xdr:row>
      <xdr:rowOff>92243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13947"/>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101890</xdr:rowOff>
    </xdr:from>
    <xdr:to>
      <xdr:col>81</xdr:col>
      <xdr:colOff>50800</xdr:colOff>
      <xdr:row>37</xdr:row>
      <xdr:rowOff>70297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02640"/>
          <a:ext cx="889000" cy="31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101890</xdr:rowOff>
    </xdr:from>
    <xdr:to>
      <xdr:col>76</xdr:col>
      <xdr:colOff>114300</xdr:colOff>
      <xdr:row>36</xdr:row>
      <xdr:rowOff>128224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02640"/>
          <a:ext cx="889000" cy="19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128224</xdr:rowOff>
    </xdr:from>
    <xdr:to>
      <xdr:col>71</xdr:col>
      <xdr:colOff>177800</xdr:colOff>
      <xdr:row>37</xdr:row>
      <xdr:rowOff>46020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0042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41443</xdr:rowOff>
    </xdr:from>
    <xdr:to>
      <xdr:col>85</xdr:col>
      <xdr:colOff>177800</xdr:colOff>
      <xdr:row>37</xdr:row>
      <xdr:rowOff>143043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127820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0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19497</xdr:rowOff>
    </xdr:from>
    <xdr:to>
      <xdr:col>81</xdr:col>
      <xdr:colOff>101600</xdr:colOff>
      <xdr:row>37</xdr:row>
      <xdr:rowOff>121097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112224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51090</xdr:rowOff>
    </xdr:from>
    <xdr:to>
      <xdr:col>76</xdr:col>
      <xdr:colOff>165100</xdr:colOff>
      <xdr:row>35</xdr:row>
      <xdr:rowOff>152690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169217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77424</xdr:rowOff>
    </xdr:from>
    <xdr:to>
      <xdr:col>72</xdr:col>
      <xdr:colOff>38100</xdr:colOff>
      <xdr:row>37</xdr:row>
      <xdr:rowOff>7574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166670</xdr:rowOff>
    </xdr:from>
    <xdr:to>
      <xdr:col>67</xdr:col>
      <xdr:colOff>101600</xdr:colOff>
      <xdr:row>37</xdr:row>
      <xdr:rowOff>96820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87947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91825</xdr:rowOff>
    </xdr:from>
    <xdr:to>
      <xdr:col>85</xdr:col>
      <xdr:colOff>127000</xdr:colOff>
      <xdr:row>56</xdr:row>
      <xdr:rowOff>165042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93025"/>
          <a:ext cx="8382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83872</xdr:rowOff>
    </xdr:from>
    <xdr:to>
      <xdr:col>81</xdr:col>
      <xdr:colOff>50800</xdr:colOff>
      <xdr:row>56</xdr:row>
      <xdr:rowOff>165042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85072"/>
          <a:ext cx="889000" cy="8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83872</xdr:rowOff>
    </xdr:from>
    <xdr:to>
      <xdr:col>76</xdr:col>
      <xdr:colOff>114300</xdr:colOff>
      <xdr:row>56</xdr:row>
      <xdr:rowOff>168684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85072"/>
          <a:ext cx="8890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168684</xdr:rowOff>
    </xdr:from>
    <xdr:to>
      <xdr:col>71</xdr:col>
      <xdr:colOff>177800</xdr:colOff>
      <xdr:row>57</xdr:row>
      <xdr:rowOff>125837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69884"/>
          <a:ext cx="8890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41025</xdr:rowOff>
    </xdr:from>
    <xdr:to>
      <xdr:col>85</xdr:col>
      <xdr:colOff>177800</xdr:colOff>
      <xdr:row>56</xdr:row>
      <xdr:rowOff>142625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19452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114242</xdr:rowOff>
    </xdr:from>
    <xdr:to>
      <xdr:col>81</xdr:col>
      <xdr:colOff>101600</xdr:colOff>
      <xdr:row>57</xdr:row>
      <xdr:rowOff>44392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35519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33072</xdr:rowOff>
    </xdr:from>
    <xdr:to>
      <xdr:col>76</xdr:col>
      <xdr:colOff>165100</xdr:colOff>
      <xdr:row>56</xdr:row>
      <xdr:rowOff>134672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3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125799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2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117884</xdr:rowOff>
    </xdr:from>
    <xdr:to>
      <xdr:col>72</xdr:col>
      <xdr:colOff>38100</xdr:colOff>
      <xdr:row>57</xdr:row>
      <xdr:rowOff>48034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39161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75037</xdr:rowOff>
    </xdr:from>
    <xdr:to>
      <xdr:col>67</xdr:col>
      <xdr:colOff>101600</xdr:colOff>
      <xdr:row>58</xdr:row>
      <xdr:rowOff>5187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4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167764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3111</xdr:rowOff>
    </xdr:from>
    <xdr:to>
      <xdr:col>85</xdr:col>
      <xdr:colOff>127000</xdr:colOff>
      <xdr:row>94</xdr:row>
      <xdr:rowOff>4941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119411"/>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4941</xdr:rowOff>
    </xdr:from>
    <xdr:to>
      <xdr:col>81</xdr:col>
      <xdr:colOff>50800</xdr:colOff>
      <xdr:row>94</xdr:row>
      <xdr:rowOff>39612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2124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39612</xdr:rowOff>
    </xdr:from>
    <xdr:to>
      <xdr:col>76</xdr:col>
      <xdr:colOff>114300</xdr:colOff>
      <xdr:row>94</xdr:row>
      <xdr:rowOff>87198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55912"/>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87198</xdr:rowOff>
    </xdr:from>
    <xdr:to>
      <xdr:col>71</xdr:col>
      <xdr:colOff>177800</xdr:colOff>
      <xdr:row>94</xdr:row>
      <xdr:rowOff>116021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03498"/>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123761</xdr:rowOff>
    </xdr:from>
    <xdr:to>
      <xdr:col>85</xdr:col>
      <xdr:colOff>177800</xdr:colOff>
      <xdr:row>94</xdr:row>
      <xdr:rowOff>53911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146638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125591</xdr:rowOff>
    </xdr:from>
    <xdr:to>
      <xdr:col>81</xdr:col>
      <xdr:colOff>101600</xdr:colOff>
      <xdr:row>94</xdr:row>
      <xdr:rowOff>55741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72268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8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160262</xdr:rowOff>
    </xdr:from>
    <xdr:to>
      <xdr:col>76</xdr:col>
      <xdr:colOff>165100</xdr:colOff>
      <xdr:row>94</xdr:row>
      <xdr:rowOff>90412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106939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8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36398</xdr:rowOff>
    </xdr:from>
    <xdr:to>
      <xdr:col>72</xdr:col>
      <xdr:colOff>38100</xdr:colOff>
      <xdr:row>94</xdr:row>
      <xdr:rowOff>137998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154525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65221</xdr:rowOff>
    </xdr:from>
    <xdr:to>
      <xdr:col>67</xdr:col>
      <xdr:colOff>101600</xdr:colOff>
      <xdr:row>94</xdr:row>
      <xdr:rowOff>166821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11898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目的別でみると、前年度に比べ民生費が類似団体平均を下回ったものの、議会費、衛生費、土木費、公債費では高くなっており、特に土木費と公債費については、大きく上回っている。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公共下水道会計への繰出金が多額であることが、類似団体平均を上回っている要因と考えられる。今後は、経費削減による歳出抑制に加え、下水道料金の見直しなどの歳入確保の検討を行うなど、公営企業として独立採算の原則に立ち返った健全な事業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公債費については、過去に行った大型事業に係る起債の元金償還が開始されることから、上昇傾向は続くものと予測される。特に、令和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年度に行った庁舎等の建設事業において、多額の町債を発行しており、その元金償還が開始する令和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公債費が最大となる見込みであるため、今後については、臨時的な普通建設事業は、優先順位を付けて事業執行の取捨選択を行うとともに、経常的なものについても上限を設定するなど、安全性・緊急性などの観点から計画的な事業実施に努めることで、事業費及び公債費の増加を抑制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ここ数年、実質単年度収支は赤字であるものの、財政調整基金の取り崩しにより実質収支は黒字となっている。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財政調整基金残高については、令和元年度以降、土地の売払終了や人件費・公債費の増加等により減少に転じ、令和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年度については庁舎建設等に係る一般財源の不足もあり大きく減少し、標準財政規模に占める割合は</a:t>
          </a:r>
          <a:r>
            <a:rPr kumimoji="1" lang="en-US" altLang="ja-JP" sz="1200">
              <a:latin typeface="ＭＳ ゴシック" pitchFamily="49" charset="-128"/>
              <a:ea typeface="ＭＳ ゴシック" pitchFamily="49" charset="-128"/>
            </a:rPr>
            <a:t>20.15%</a:t>
          </a:r>
          <a:r>
            <a:rPr kumimoji="1" lang="ja-JP" altLang="en-US" sz="1200">
              <a:latin typeface="ＭＳ ゴシック" pitchFamily="49" charset="-128"/>
              <a:ea typeface="ＭＳ ゴシック" pitchFamily="49" charset="-128"/>
            </a:rPr>
            <a:t>となった。令和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年度は一旦増加したが、令和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年度には減少に転じた。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今後も適切な財源確保と歳出の抑制により、基金残高の復元に努める。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連結実質赤字比率については、全会計で黒字であり、赤字比率は生じていない。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介護保険事業特別会計、国民健康保険特別会計、公共下水道特別会計、後期高齢者医療特別会計については、一般会計からの繰入を行っていることもあり、</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3.22%</a:t>
          </a:r>
          <a:r>
            <a:rPr kumimoji="1" lang="ja-JP" altLang="en-US" sz="1400">
              <a:latin typeface="ＭＳ ゴシック" pitchFamily="49" charset="-128"/>
              <a:ea typeface="ＭＳ ゴシック" pitchFamily="49" charset="-128"/>
            </a:rPr>
            <a:t>の範囲に留まっている。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特別会計については、企業会計の観点から繰り出し基準を明確にすることで、経営努力を促し、基準外繰出の抑制を図っているが、事業の縮減にも限界があるため、やむを得ず基準外繰出を行っている状況である。独立採算の原則に立ち返った運営を行えるよう、引き続き、下水道使用料の適正化の検討を求めるなど、健全で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10270139</v>
      </c>
      <c r="BO4" s="462"/>
      <c r="BP4" s="462"/>
      <c r="BQ4" s="462"/>
      <c r="BR4" s="462"/>
      <c r="BS4" s="462"/>
      <c r="BT4" s="462"/>
      <c r="BU4" s="463"/>
      <c r="BV4" s="461">
        <v>10840327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7.9</v>
      </c>
      <c r="CU4" s="602"/>
      <c r="CV4" s="602"/>
      <c r="CW4" s="602"/>
      <c r="CX4" s="602"/>
      <c r="CY4" s="602"/>
      <c r="CZ4" s="602"/>
      <c r="DA4" s="603"/>
      <c r="DB4" s="601">
        <v>9.1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9793366</v>
      </c>
      <c r="BO5" s="433"/>
      <c r="BP5" s="433"/>
      <c r="BQ5" s="433"/>
      <c r="BR5" s="433"/>
      <c r="BS5" s="433"/>
      <c r="BT5" s="433"/>
      <c r="BU5" s="434"/>
      <c r="BV5" s="432">
        <v>10266205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91.8</v>
      </c>
      <c r="CU5" s="430"/>
      <c r="CV5" s="430"/>
      <c r="CW5" s="430"/>
      <c r="CX5" s="430"/>
      <c r="CY5" s="430"/>
      <c r="CZ5" s="430"/>
      <c r="DA5" s="431"/>
      <c r="DB5" s="429">
        <v>92.7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476773</v>
      </c>
      <c r="BO6" s="433"/>
      <c r="BP6" s="433"/>
      <c r="BQ6" s="433"/>
      <c r="BR6" s="433"/>
      <c r="BS6" s="433"/>
      <c r="BT6" s="433"/>
      <c r="BU6" s="434"/>
      <c r="BV6" s="432">
        <v>574122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92.7</v>
      </c>
      <c r="CU6" s="576"/>
      <c r="CV6" s="576"/>
      <c r="CW6" s="576"/>
      <c r="CX6" s="576"/>
      <c r="CY6" s="576"/>
      <c r="CZ6" s="576"/>
      <c r="DA6" s="577"/>
      <c r="DB6" s="575">
        <v>94.6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20344</v>
      </c>
      <c r="BO7" s="433"/>
      <c r="BP7" s="433"/>
      <c r="BQ7" s="433"/>
      <c r="BR7" s="433"/>
      <c r="BS7" s="433"/>
      <c r="BT7" s="433"/>
      <c r="BU7" s="434"/>
      <c r="BV7" s="432">
        <v>53595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5799337</v>
      </c>
      <c r="CU7" s="433"/>
      <c r="CV7" s="433"/>
      <c r="CW7" s="433"/>
      <c r="CX7" s="433"/>
      <c r="CY7" s="433"/>
      <c r="CZ7" s="433"/>
      <c r="DA7" s="434"/>
      <c r="DB7" s="432">
        <v>5713922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456429</v>
      </c>
      <c r="BO8" s="433"/>
      <c r="BP8" s="433"/>
      <c r="BQ8" s="433"/>
      <c r="BR8" s="433"/>
      <c r="BS8" s="433"/>
      <c r="BT8" s="433"/>
      <c r="BU8" s="434"/>
      <c r="BV8" s="432">
        <v>520527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0.57999999999999996</v>
      </c>
      <c r="CU8" s="536"/>
      <c r="CV8" s="536"/>
      <c r="CW8" s="536"/>
      <c r="CX8" s="536"/>
      <c r="CY8" s="536"/>
      <c r="CZ8" s="536"/>
      <c r="DA8" s="537"/>
      <c r="DB8" s="535">
        <v>0.6</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22445</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-64098</v>
      </c>
      <c r="BO9" s="433"/>
      <c r="BP9" s="433"/>
      <c r="BQ9" s="433"/>
      <c r="BR9" s="433"/>
      <c r="BS9" s="433"/>
      <c r="BT9" s="433"/>
      <c r="BU9" s="434"/>
      <c r="BV9" s="432">
        <v>-114651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14.3</v>
      </c>
      <c r="CU9" s="430"/>
      <c r="CV9" s="430"/>
      <c r="CW9" s="430"/>
      <c r="CX9" s="430"/>
      <c r="CY9" s="430"/>
      <c r="CZ9" s="430"/>
      <c r="DA9" s="431"/>
      <c r="DB9" s="429">
        <v>14.4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23366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29</v>
      </c>
      <c r="BO10" s="433"/>
      <c r="BP10" s="433"/>
      <c r="BQ10" s="433"/>
      <c r="BR10" s="433"/>
      <c r="BS10" s="433"/>
      <c r="BT10" s="433"/>
      <c r="BU10" s="434"/>
      <c r="BV10" s="432">
        <v>29</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22071</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127</v>
      </c>
      <c r="AV12" s="491"/>
      <c r="AW12" s="491"/>
      <c r="AX12" s="491"/>
      <c r="AY12" s="446" t="s">
        <v>128</v>
      </c>
      <c r="AZ12" s="447"/>
      <c r="BA12" s="447"/>
      <c r="BB12" s="447"/>
      <c r="BC12" s="447"/>
      <c r="BD12" s="447"/>
      <c r="BE12" s="447"/>
      <c r="BF12" s="447"/>
      <c r="BG12" s="447"/>
      <c r="BH12" s="447"/>
      <c r="BI12" s="447"/>
      <c r="BJ12" s="447"/>
      <c r="BK12" s="447"/>
      <c r="BL12" s="447"/>
      <c r="BM12" s="448"/>
      <c r="BN12" s="432">
        <v>320000</v>
      </c>
      <c r="BO12" s="433"/>
      <c r="BP12" s="433"/>
      <c r="BQ12" s="433"/>
      <c r="BR12" s="433"/>
      <c r="BS12" s="433"/>
      <c r="BT12" s="433"/>
      <c r="BU12" s="434"/>
      <c r="BV12" s="432">
        <v>300000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21034</v>
      </c>
      <c r="S13" s="520"/>
      <c r="T13" s="520"/>
      <c r="U13" s="520"/>
      <c r="V13" s="521"/>
      <c r="W13" s="522" t="s">
        <v>131</v>
      </c>
      <c r="X13" s="418"/>
      <c r="Y13" s="418"/>
      <c r="Z13" s="418"/>
      <c r="AA13" s="418"/>
      <c r="AB13" s="419"/>
      <c r="AC13" s="385">
        <v>403</v>
      </c>
      <c r="AD13" s="386"/>
      <c r="AE13" s="386"/>
      <c r="AF13" s="386"/>
      <c r="AG13" s="387"/>
      <c r="AH13" s="385">
        <v>488</v>
      </c>
      <c r="AI13" s="386"/>
      <c r="AJ13" s="386"/>
      <c r="AK13" s="386"/>
      <c r="AL13" s="445"/>
      <c r="AM13" s="489" t="s">
        <v>132</v>
      </c>
      <c r="AN13" s="389"/>
      <c r="AO13" s="389"/>
      <c r="AP13" s="389"/>
      <c r="AQ13" s="389"/>
      <c r="AR13" s="389"/>
      <c r="AS13" s="389"/>
      <c r="AT13" s="390"/>
      <c r="AU13" s="490" t="s">
        <v>127</v>
      </c>
      <c r="AV13" s="491"/>
      <c r="AW13" s="491"/>
      <c r="AX13" s="491"/>
      <c r="AY13" s="446" t="s">
        <v>133</v>
      </c>
      <c r="AZ13" s="447"/>
      <c r="BA13" s="447"/>
      <c r="BB13" s="447"/>
      <c r="BC13" s="447"/>
      <c r="BD13" s="447"/>
      <c r="BE13" s="447"/>
      <c r="BF13" s="447"/>
      <c r="BG13" s="447"/>
      <c r="BH13" s="447"/>
      <c r="BI13" s="447"/>
      <c r="BJ13" s="447"/>
      <c r="BK13" s="447"/>
      <c r="BL13" s="447"/>
      <c r="BM13" s="448"/>
      <c r="BN13" s="432">
        <v>-384069</v>
      </c>
      <c r="BO13" s="433"/>
      <c r="BP13" s="433"/>
      <c r="BQ13" s="433"/>
      <c r="BR13" s="433"/>
      <c r="BS13" s="433"/>
      <c r="BT13" s="433"/>
      <c r="BU13" s="434"/>
      <c r="BV13" s="432">
        <v>-414622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v>
      </c>
      <c r="CU13" s="430"/>
      <c r="CV13" s="430"/>
      <c r="CW13" s="430"/>
      <c r="CX13" s="430"/>
      <c r="CY13" s="430"/>
      <c r="CZ13" s="430"/>
      <c r="DA13" s="431"/>
      <c r="DB13" s="429">
        <v>11.3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22126</v>
      </c>
      <c r="S14" s="520"/>
      <c r="T14" s="520"/>
      <c r="U14" s="520"/>
      <c r="V14" s="521"/>
      <c r="W14" s="523"/>
      <c r="X14" s="421"/>
      <c r="Y14" s="421"/>
      <c r="Z14" s="421"/>
      <c r="AA14" s="421"/>
      <c r="AB14" s="422"/>
      <c r="AC14" s="512">
        <v>3.9</v>
      </c>
      <c r="AD14" s="513"/>
      <c r="AE14" s="513"/>
      <c r="AF14" s="513"/>
      <c r="AG14" s="514"/>
      <c r="AH14" s="512">
        <v>4.5999999999999996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169</v>
      </c>
      <c r="CU14" s="530"/>
      <c r="CV14" s="530"/>
      <c r="CW14" s="530"/>
      <c r="CX14" s="530"/>
      <c r="CY14" s="530"/>
      <c r="CZ14" s="530"/>
      <c r="DA14" s="531"/>
      <c r="DB14" s="529">
        <v>173.1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21384</v>
      </c>
      <c r="S15" s="520"/>
      <c r="T15" s="520"/>
      <c r="U15" s="520"/>
      <c r="V15" s="521"/>
      <c r="W15" s="522" t="s">
        <v>137</v>
      </c>
      <c r="X15" s="418"/>
      <c r="Y15" s="418"/>
      <c r="Z15" s="418"/>
      <c r="AA15" s="418"/>
      <c r="AB15" s="419"/>
      <c r="AC15" s="385">
        <v>3930</v>
      </c>
      <c r="AD15" s="386"/>
      <c r="AE15" s="386"/>
      <c r="AF15" s="386"/>
      <c r="AG15" s="387"/>
      <c r="AH15" s="385">
        <v>3682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2876998</v>
      </c>
      <c r="BO15" s="462"/>
      <c r="BP15" s="462"/>
      <c r="BQ15" s="462"/>
      <c r="BR15" s="462"/>
      <c r="BS15" s="462"/>
      <c r="BT15" s="462"/>
      <c r="BU15" s="463"/>
      <c r="BV15" s="461">
        <v>2845153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37.6</v>
      </c>
      <c r="AD16" s="513"/>
      <c r="AE16" s="513"/>
      <c r="AF16" s="513"/>
      <c r="AG16" s="514"/>
      <c r="AH16" s="512">
        <v>35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4992175</v>
      </c>
      <c r="BO16" s="433"/>
      <c r="BP16" s="433"/>
      <c r="BQ16" s="433"/>
      <c r="BR16" s="433"/>
      <c r="BS16" s="433"/>
      <c r="BT16" s="433"/>
      <c r="BU16" s="434"/>
      <c r="BV16" s="432">
        <v>4855286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6120</v>
      </c>
      <c r="AD17" s="386"/>
      <c r="AE17" s="386"/>
      <c r="AF17" s="386"/>
      <c r="AG17" s="387"/>
      <c r="AH17" s="385">
        <v>6354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3631196</v>
      </c>
      <c r="BO17" s="433"/>
      <c r="BP17" s="433"/>
      <c r="BQ17" s="433"/>
      <c r="BR17" s="433"/>
      <c r="BS17" s="433"/>
      <c r="BT17" s="433"/>
      <c r="BU17" s="434"/>
      <c r="BV17" s="432">
        <v>3598111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24.39</v>
      </c>
      <c r="M18" s="485"/>
      <c r="N18" s="485"/>
      <c r="O18" s="485"/>
      <c r="P18" s="485"/>
      <c r="Q18" s="485"/>
      <c r="R18" s="486"/>
      <c r="S18" s="486"/>
      <c r="T18" s="486"/>
      <c r="U18" s="486"/>
      <c r="V18" s="487"/>
      <c r="W18" s="503"/>
      <c r="X18" s="504"/>
      <c r="Y18" s="504"/>
      <c r="Z18" s="504"/>
      <c r="AA18" s="504"/>
      <c r="AB18" s="528"/>
      <c r="AC18" s="402">
        <v>58.5</v>
      </c>
      <c r="AD18" s="403"/>
      <c r="AE18" s="403"/>
      <c r="AF18" s="403"/>
      <c r="AG18" s="488"/>
      <c r="AH18" s="402">
        <v>60.4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5435083</v>
      </c>
      <c r="BO18" s="433"/>
      <c r="BP18" s="433"/>
      <c r="BQ18" s="433"/>
      <c r="BR18" s="433"/>
      <c r="BS18" s="433"/>
      <c r="BT18" s="433"/>
      <c r="BU18" s="434"/>
      <c r="BV18" s="432">
        <v>5416517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920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7182918</v>
      </c>
      <c r="BO19" s="433"/>
      <c r="BP19" s="433"/>
      <c r="BQ19" s="433"/>
      <c r="BR19" s="433"/>
      <c r="BS19" s="433"/>
      <c r="BT19" s="433"/>
      <c r="BU19" s="434"/>
      <c r="BV19" s="432">
        <v>7069628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9770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14308004</v>
      </c>
      <c r="BO22" s="462"/>
      <c r="BP22" s="462"/>
      <c r="BQ22" s="462"/>
      <c r="BR22" s="462"/>
      <c r="BS22" s="462"/>
      <c r="BT22" s="462"/>
      <c r="BU22" s="463"/>
      <c r="BV22" s="461">
        <v>14826148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10638453</v>
      </c>
      <c r="BO23" s="433"/>
      <c r="BP23" s="433"/>
      <c r="BQ23" s="433"/>
      <c r="BR23" s="433"/>
      <c r="BS23" s="433"/>
      <c r="BT23" s="433"/>
      <c r="BU23" s="434"/>
      <c r="BV23" s="432">
        <v>10998205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7980</v>
      </c>
      <c r="R24" s="386"/>
      <c r="S24" s="386"/>
      <c r="T24" s="386"/>
      <c r="U24" s="386"/>
      <c r="V24" s="387"/>
      <c r="W24" s="475"/>
      <c r="X24" s="412"/>
      <c r="Y24" s="413"/>
      <c r="Z24" s="388" t="s">
        <v>162</v>
      </c>
      <c r="AA24" s="389"/>
      <c r="AB24" s="389"/>
      <c r="AC24" s="389"/>
      <c r="AD24" s="389"/>
      <c r="AE24" s="389"/>
      <c r="AF24" s="389"/>
      <c r="AG24" s="390"/>
      <c r="AH24" s="385">
        <v>160</v>
      </c>
      <c r="AI24" s="386"/>
      <c r="AJ24" s="386"/>
      <c r="AK24" s="386"/>
      <c r="AL24" s="387"/>
      <c r="AM24" s="385">
        <v>481920</v>
      </c>
      <c r="AN24" s="386"/>
      <c r="AO24" s="386"/>
      <c r="AP24" s="386"/>
      <c r="AQ24" s="386"/>
      <c r="AR24" s="387"/>
      <c r="AS24" s="385">
        <v>3012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10211548</v>
      </c>
      <c r="BO24" s="433"/>
      <c r="BP24" s="433"/>
      <c r="BQ24" s="433"/>
      <c r="BR24" s="433"/>
      <c r="BS24" s="433"/>
      <c r="BT24" s="433"/>
      <c r="BU24" s="434"/>
      <c r="BV24" s="432">
        <v>10385245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6030</v>
      </c>
      <c r="R25" s="386"/>
      <c r="S25" s="386"/>
      <c r="T25" s="386"/>
      <c r="U25" s="386"/>
      <c r="V25" s="387"/>
      <c r="W25" s="475"/>
      <c r="X25" s="412"/>
      <c r="Y25" s="413"/>
      <c r="Z25" s="388" t="s">
        <v>165</v>
      </c>
      <c r="AA25" s="389"/>
      <c r="AB25" s="389"/>
      <c r="AC25" s="389"/>
      <c r="AD25" s="389"/>
      <c r="AE25" s="389"/>
      <c r="AF25" s="389"/>
      <c r="AG25" s="390"/>
      <c r="AH25" s="385">
        <v>34</v>
      </c>
      <c r="AI25" s="386"/>
      <c r="AJ25" s="386"/>
      <c r="AK25" s="386"/>
      <c r="AL25" s="387"/>
      <c r="AM25" s="385">
        <v>103462</v>
      </c>
      <c r="AN25" s="386"/>
      <c r="AO25" s="386"/>
      <c r="AP25" s="386"/>
      <c r="AQ25" s="386"/>
      <c r="AR25" s="387"/>
      <c r="AS25" s="385">
        <v>3043</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3029849</v>
      </c>
      <c r="BO25" s="462"/>
      <c r="BP25" s="462"/>
      <c r="BQ25" s="462"/>
      <c r="BR25" s="462"/>
      <c r="BS25" s="462"/>
      <c r="BT25" s="462"/>
      <c r="BU25" s="463"/>
      <c r="BV25" s="461">
        <v>9663542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5290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12128</v>
      </c>
      <c r="AN26" s="386"/>
      <c r="AO26" s="386"/>
      <c r="AP26" s="386"/>
      <c r="AQ26" s="386"/>
      <c r="AR26" s="387"/>
      <c r="AS26" s="385">
        <v>3032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3690</v>
      </c>
      <c r="R27" s="386"/>
      <c r="S27" s="386"/>
      <c r="T27" s="386"/>
      <c r="U27" s="386"/>
      <c r="V27" s="387"/>
      <c r="W27" s="475"/>
      <c r="X27" s="412"/>
      <c r="Y27" s="413"/>
      <c r="Z27" s="388" t="s">
        <v>171</v>
      </c>
      <c r="AA27" s="389"/>
      <c r="AB27" s="389"/>
      <c r="AC27" s="389"/>
      <c r="AD27" s="389"/>
      <c r="AE27" s="389"/>
      <c r="AF27" s="389"/>
      <c r="AG27" s="390"/>
      <c r="AH27" s="385">
        <v>12</v>
      </c>
      <c r="AI27" s="386"/>
      <c r="AJ27" s="386"/>
      <c r="AK27" s="386"/>
      <c r="AL27" s="387"/>
      <c r="AM27" s="385">
        <v>34404</v>
      </c>
      <c r="AN27" s="386"/>
      <c r="AO27" s="386"/>
      <c r="AP27" s="386"/>
      <c r="AQ27" s="386"/>
      <c r="AR27" s="387"/>
      <c r="AS27" s="385">
        <v>2867</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3170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1216707</v>
      </c>
      <c r="BO28" s="462"/>
      <c r="BP28" s="462"/>
      <c r="BQ28" s="462"/>
      <c r="BR28" s="462"/>
      <c r="BS28" s="462"/>
      <c r="BT28" s="462"/>
      <c r="BU28" s="463"/>
      <c r="BV28" s="461">
        <v>1236678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3030</v>
      </c>
      <c r="R29" s="386"/>
      <c r="S29" s="386"/>
      <c r="T29" s="386"/>
      <c r="U29" s="386"/>
      <c r="V29" s="387"/>
      <c r="W29" s="476"/>
      <c r="X29" s="477"/>
      <c r="Y29" s="478"/>
      <c r="Z29" s="388" t="s">
        <v>177</v>
      </c>
      <c r="AA29" s="389"/>
      <c r="AB29" s="389"/>
      <c r="AC29" s="389"/>
      <c r="AD29" s="389"/>
      <c r="AE29" s="389"/>
      <c r="AF29" s="389"/>
      <c r="AG29" s="390"/>
      <c r="AH29" s="385">
        <v>172</v>
      </c>
      <c r="AI29" s="386"/>
      <c r="AJ29" s="386"/>
      <c r="AK29" s="386"/>
      <c r="AL29" s="387"/>
      <c r="AM29" s="385">
        <v>516324</v>
      </c>
      <c r="AN29" s="386"/>
      <c r="AO29" s="386"/>
      <c r="AP29" s="386"/>
      <c r="AQ29" s="386"/>
      <c r="AR29" s="387"/>
      <c r="AS29" s="385">
        <v>3002</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160647</v>
      </c>
      <c r="BO29" s="433"/>
      <c r="BP29" s="433"/>
      <c r="BQ29" s="433"/>
      <c r="BR29" s="433"/>
      <c r="BS29" s="433"/>
      <c r="BT29" s="433"/>
      <c r="BU29" s="434"/>
      <c r="BV29" s="432">
        <v>131458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248730</v>
      </c>
      <c r="BO30" s="467"/>
      <c r="BP30" s="467"/>
      <c r="BQ30" s="467"/>
      <c r="BR30" s="467"/>
      <c r="BS30" s="467"/>
      <c r="BT30" s="467"/>
      <c r="BU30" s="468"/>
      <c r="BV30" s="466">
        <v>196127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多度津町公共下水道特別会計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中讃広域行政事務組合（一般会計）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（公財）多度津町文化体育振興事業団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直営診療所特別会計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中讃広域行政事務組合（仲善クリーンセンター特別会計）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多度津町土地開発公社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中讃広域行政事務組合（クリントピア丸亀特別会計）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中讃広域行政事務組合（瀬戸グリーンセンター特別会計）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香川県市町総合事務組合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香川県後期高齢者医療広域連合（一般会計）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香川県後期高齢者医療広域連合（後期高齢者医療事業）</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香川県広域水道企業団（水道事業会計）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香川県広域水道企業団（工業用水道事業会計）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3m4sMa8/yQ7WiJ6ewgKRDmrv9MF0Q3KCnmqMZAC6K5co++mORYzZlEGZuaOe2jvJnaRQJUV+Cnh/8RgFEsnjdQ==" saltValue="FtGqUPL/eF1T8yIx7giM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534</v>
      </c>
      <c r="D34" s="1162"/>
      <c r="E34" s="1163"/>
      <c r="F34" s="32">
        <v>7.81</v>
      </c>
      <c r="G34" s="33">
        <v>9.26</v>
      </c>
      <c r="H34" s="33">
        <v>10.78</v>
      </c>
      <c r="I34" s="33">
        <v>9.1</v>
      </c>
      <c r="J34" s="34">
        <v>7.87</v>
      </c>
      <c r="K34" s="22"/>
      <c r="L34" s="22"/>
      <c r="M34" s="22"/>
      <c r="N34" s="22"/>
      <c r="O34" s="22"/>
      <c r="P34" s="22"/>
    </row>
    <row r="35" spans="1:16" ht="39" customHeight="1" x14ac:dyDescent="0.2">
      <c r="A35" s="22"/>
      <c r="B35" s="35"/>
      <c r="C35" s="1158" t="s">
        <v>535</v>
      </c>
      <c r="D35" s="1158"/>
      <c r="E35" s="1159"/>
      <c r="F35" s="36">
        <v>1.49</v>
      </c>
      <c r="G35" s="37">
        <v>1.08</v>
      </c>
      <c r="H35" s="37">
        <v>1.69</v>
      </c>
      <c r="I35" s="37">
        <v>3.11</v>
      </c>
      <c r="J35" s="38">
        <v>3.22</v>
      </c>
      <c r="K35" s="22"/>
      <c r="L35" s="22"/>
      <c r="M35" s="22"/>
      <c r="N35" s="22"/>
      <c r="O35" s="22"/>
      <c r="P35" s="22"/>
    </row>
    <row r="36" spans="1:16" ht="39" customHeight="1" x14ac:dyDescent="0.2">
      <c r="A36" s="22"/>
      <c r="B36" s="35"/>
      <c r="C36" s="1158" t="s">
        <v>536</v>
      </c>
      <c r="D36" s="1158"/>
      <c r="E36" s="1159"/>
      <c r="F36" s="36">
        <v>3.64</v>
      </c>
      <c r="G36" s="37">
        <v>3.29</v>
      </c>
      <c r="H36" s="37">
        <v>3.05</v>
      </c>
      <c r="I36" s="37">
        <v>3.4</v>
      </c>
      <c r="J36" s="38">
        <v>2.97</v>
      </c>
      <c r="K36" s="22"/>
      <c r="L36" s="22"/>
      <c r="M36" s="22"/>
      <c r="N36" s="22"/>
      <c r="O36" s="22"/>
      <c r="P36" s="22"/>
    </row>
    <row r="37" spans="1:16" ht="39" customHeight="1" x14ac:dyDescent="0.2">
      <c r="A37" s="22"/>
      <c r="B37" s="35"/>
      <c r="C37" s="1158" t="s">
        <v>537</v>
      </c>
      <c r="D37" s="1158"/>
      <c r="E37" s="1159"/>
      <c r="F37" s="36">
        <v>0.43</v>
      </c>
      <c r="G37" s="37">
        <v>0.23</v>
      </c>
      <c r="H37" s="37">
        <v>0.69</v>
      </c>
      <c r="I37" s="37">
        <v>0.28999999999999998</v>
      </c>
      <c r="J37" s="38">
        <v>1.45</v>
      </c>
      <c r="K37" s="22"/>
      <c r="L37" s="22"/>
      <c r="M37" s="22"/>
      <c r="N37" s="22"/>
      <c r="O37" s="22"/>
      <c r="P37" s="22"/>
    </row>
    <row r="38" spans="1:16" ht="39" customHeight="1" x14ac:dyDescent="0.2">
      <c r="A38" s="22"/>
      <c r="B38" s="35"/>
      <c r="C38" s="1158" t="s">
        <v>538</v>
      </c>
      <c r="D38" s="1158"/>
      <c r="E38" s="1159"/>
      <c r="F38" s="36">
        <v>0.08</v>
      </c>
      <c r="G38" s="37">
        <v>0.06</v>
      </c>
      <c r="H38" s="37">
        <v>0.04</v>
      </c>
      <c r="I38" s="37">
        <v>0.04</v>
      </c>
      <c r="J38" s="38">
        <v>0.06</v>
      </c>
      <c r="K38" s="22"/>
      <c r="L38" s="22"/>
      <c r="M38" s="22"/>
      <c r="N38" s="22"/>
      <c r="O38" s="22"/>
      <c r="P38" s="22"/>
    </row>
    <row r="39" spans="1:16" ht="39" customHeight="1" x14ac:dyDescent="0.2">
      <c r="A39" s="22"/>
      <c r="B39" s="35"/>
      <c r="C39" s="1158" t="s">
        <v>539</v>
      </c>
      <c r="D39" s="1158"/>
      <c r="E39" s="1159"/>
      <c r="F39" s="36">
        <v>0.03</v>
      </c>
      <c r="G39" s="37">
        <v>0.03</v>
      </c>
      <c r="H39" s="37">
        <v>0.03</v>
      </c>
      <c r="I39" s="37">
        <v>0.02</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541</v>
      </c>
      <c r="D43" s="1160"/>
      <c r="E43" s="1161"/>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8ucVkJQzl+Hh1Q18yHOtWepdR3l7Yo7sEt4WP3I7Uam3dXGkFzhc8qIJygpHCWpSfQzgWmDQ9yuYF1kLCGhww==" saltValue="BTg4k/D3NBC+RJ2SYpZ3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965</v>
      </c>
      <c r="L45" s="58">
        <v>985</v>
      </c>
      <c r="M45" s="58">
        <v>1011</v>
      </c>
      <c r="N45" s="58">
        <v>1042</v>
      </c>
      <c r="O45" s="59">
        <v>1041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66" t="s">
        <v>13</v>
      </c>
      <c r="F48" s="1166"/>
      <c r="G48" s="1166"/>
      <c r="H48" s="1166"/>
      <c r="I48" s="1166"/>
      <c r="J48" s="1167"/>
      <c r="K48" s="61">
        <v>409</v>
      </c>
      <c r="L48" s="62">
        <v>375</v>
      </c>
      <c r="M48" s="62">
        <v>376</v>
      </c>
      <c r="N48" s="62">
        <v>353</v>
      </c>
      <c r="O48" s="63">
        <v>407</v>
      </c>
      <c r="P48" s="46"/>
      <c r="Q48" s="46"/>
      <c r="R48" s="46"/>
      <c r="S48" s="46"/>
      <c r="T48" s="46"/>
      <c r="U48" s="46"/>
    </row>
    <row r="49" spans="1:21" ht="30.75" customHeight="1" x14ac:dyDescent="0.2">
      <c r="A49" s="46"/>
      <c r="B49" s="1189"/>
      <c r="C49" s="1190"/>
      <c r="D49" s="60"/>
      <c r="E49" s="1166" t="s">
        <v>14</v>
      </c>
      <c r="F49" s="1166"/>
      <c r="G49" s="1166"/>
      <c r="H49" s="1166"/>
      <c r="I49" s="1166"/>
      <c r="J49" s="1167"/>
      <c r="K49" s="61">
        <v>120</v>
      </c>
      <c r="L49" s="62">
        <v>120</v>
      </c>
      <c r="M49" s="62">
        <v>126</v>
      </c>
      <c r="N49" s="62">
        <v>106</v>
      </c>
      <c r="O49" s="63">
        <v>121</v>
      </c>
      <c r="P49" s="46"/>
      <c r="Q49" s="46"/>
      <c r="R49" s="46"/>
      <c r="S49" s="46"/>
      <c r="T49" s="46"/>
      <c r="U49" s="46"/>
    </row>
    <row r="50" spans="1:21" ht="30.75" customHeight="1" x14ac:dyDescent="0.2">
      <c r="A50" s="46"/>
      <c r="B50" s="1189"/>
      <c r="C50" s="1190"/>
      <c r="D50" s="60"/>
      <c r="E50" s="1166" t="s">
        <v>15</v>
      </c>
      <c r="F50" s="1166"/>
      <c r="G50" s="1166"/>
      <c r="H50" s="1166"/>
      <c r="I50" s="1166"/>
      <c r="J50" s="1167"/>
      <c r="K50" s="61">
        <v>9</v>
      </c>
      <c r="L50" s="62">
        <v>18</v>
      </c>
      <c r="M50" s="62">
        <v>19</v>
      </c>
      <c r="N50" s="62">
        <v>38</v>
      </c>
      <c r="O50" s="63">
        <v>56</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3</v>
      </c>
      <c r="N51" s="62">
        <v>0</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933</v>
      </c>
      <c r="L52" s="62">
        <v>960</v>
      </c>
      <c r="M52" s="62">
        <v>968</v>
      </c>
      <c r="N52" s="62">
        <v>986</v>
      </c>
      <c r="O52" s="63">
        <v>969</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570</v>
      </c>
      <c r="L53" s="67">
        <v>538</v>
      </c>
      <c r="M53" s="67">
        <v>567</v>
      </c>
      <c r="N53" s="67">
        <v>553</v>
      </c>
      <c r="O53" s="68">
        <v>656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Tq7zNAqQ7+2agJIGR2MrHx0MhAP27ILfErbRO5sB6rhLkXAbhgFCULOBolxzlwiwmkJ/nycBsaleohimEAvBA==" saltValue="GImiKCtNR9s28qf7BEAG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12320</v>
      </c>
      <c r="J41" s="343">
        <v>12538</v>
      </c>
      <c r="K41" s="343">
        <v>15176</v>
      </c>
      <c r="L41" s="343">
        <v>14826</v>
      </c>
      <c r="M41" s="344">
        <v>14308</v>
      </c>
    </row>
    <row r="42" spans="2:13" ht="27.75" customHeight="1" x14ac:dyDescent="0.2">
      <c r="B42" s="1197"/>
      <c r="C42" s="1198"/>
      <c r="D42" s="104"/>
      <c r="E42" s="1201" t="s">
        <v>32</v>
      </c>
      <c r="F42" s="1201"/>
      <c r="G42" s="1201"/>
      <c r="H42" s="1202"/>
      <c r="I42" s="345">
        <v>685</v>
      </c>
      <c r="J42" s="346">
        <v>692</v>
      </c>
      <c r="K42" s="346">
        <v>674</v>
      </c>
      <c r="L42" s="346">
        <v>636</v>
      </c>
      <c r="M42" s="347">
        <v>581</v>
      </c>
    </row>
    <row r="43" spans="2:13" ht="27.75" customHeight="1" x14ac:dyDescent="0.2">
      <c r="B43" s="1197"/>
      <c r="C43" s="1198"/>
      <c r="D43" s="104"/>
      <c r="E43" s="1201" t="s">
        <v>33</v>
      </c>
      <c r="F43" s="1201"/>
      <c r="G43" s="1201"/>
      <c r="H43" s="1202"/>
      <c r="I43" s="345">
        <v>5431</v>
      </c>
      <c r="J43" s="346">
        <v>5212</v>
      </c>
      <c r="K43" s="346">
        <v>5138</v>
      </c>
      <c r="L43" s="346">
        <v>4632</v>
      </c>
      <c r="M43" s="347">
        <v>4830</v>
      </c>
    </row>
    <row r="44" spans="2:13" ht="27.75" customHeight="1" x14ac:dyDescent="0.2">
      <c r="B44" s="1197"/>
      <c r="C44" s="1198"/>
      <c r="D44" s="104"/>
      <c r="E44" s="1201" t="s">
        <v>34</v>
      </c>
      <c r="F44" s="1201"/>
      <c r="G44" s="1201"/>
      <c r="H44" s="1202"/>
      <c r="I44" s="345">
        <v>1008</v>
      </c>
      <c r="J44" s="346">
        <v>959</v>
      </c>
      <c r="K44" s="346">
        <v>953</v>
      </c>
      <c r="L44" s="346">
        <v>787</v>
      </c>
      <c r="M44" s="347">
        <v>692</v>
      </c>
    </row>
    <row r="45" spans="2:13" ht="27.75" customHeight="1" x14ac:dyDescent="0.2">
      <c r="B45" s="1197"/>
      <c r="C45" s="1198"/>
      <c r="D45" s="104"/>
      <c r="E45" s="1201" t="s">
        <v>35</v>
      </c>
      <c r="F45" s="1201"/>
      <c r="G45" s="1201"/>
      <c r="H45" s="1202"/>
      <c r="I45" s="345">
        <v>1332</v>
      </c>
      <c r="J45" s="346">
        <v>1307</v>
      </c>
      <c r="K45" s="346">
        <v>1258</v>
      </c>
      <c r="L45" s="346">
        <v>1153</v>
      </c>
      <c r="M45" s="347">
        <v>1121</v>
      </c>
    </row>
    <row r="46" spans="2:13" ht="27.75" customHeight="1" x14ac:dyDescent="0.2">
      <c r="B46" s="1197"/>
      <c r="C46" s="1198"/>
      <c r="D46" s="105"/>
      <c r="E46" s="1201" t="s">
        <v>36</v>
      </c>
      <c r="F46" s="1201"/>
      <c r="G46" s="1201"/>
      <c r="H46" s="1202"/>
      <c r="I46" s="345">
        <v>1033</v>
      </c>
      <c r="J46" s="346">
        <v>924</v>
      </c>
      <c r="K46" s="346">
        <v>816</v>
      </c>
      <c r="L46" s="346">
        <v>707</v>
      </c>
      <c r="M46" s="347">
        <v>598</v>
      </c>
    </row>
    <row r="47" spans="2:13" ht="27.75" customHeight="1" x14ac:dyDescent="0.2">
      <c r="B47" s="1197"/>
      <c r="C47" s="1198"/>
      <c r="D47" s="106"/>
      <c r="E47" s="1211" t="s">
        <v>37</v>
      </c>
      <c r="F47" s="1212"/>
      <c r="G47" s="1212"/>
      <c r="H47" s="1213"/>
      <c r="I47" s="345" t="s">
        <v>485</v>
      </c>
      <c r="J47" s="346" t="s">
        <v>485</v>
      </c>
      <c r="K47" s="346" t="s">
        <v>485</v>
      </c>
      <c r="L47" s="346" t="s">
        <v>485</v>
      </c>
      <c r="M47" s="347" t="s">
        <v>485</v>
      </c>
    </row>
    <row r="48" spans="2:13" ht="27.75" customHeight="1" x14ac:dyDescent="0.2">
      <c r="B48" s="1197"/>
      <c r="C48" s="1198"/>
      <c r="D48" s="104"/>
      <c r="E48" s="1201" t="s">
        <v>38</v>
      </c>
      <c r="F48" s="1201"/>
      <c r="G48" s="1201"/>
      <c r="H48" s="1202"/>
      <c r="I48" s="345" t="s">
        <v>485</v>
      </c>
      <c r="J48" s="346" t="s">
        <v>485</v>
      </c>
      <c r="K48" s="346" t="s">
        <v>485</v>
      </c>
      <c r="L48" s="346" t="s">
        <v>485</v>
      </c>
      <c r="M48" s="347" t="s">
        <v>485</v>
      </c>
    </row>
    <row r="49" spans="2:13" ht="27.75" customHeight="1" x14ac:dyDescent="0.2">
      <c r="B49" s="1199"/>
      <c r="C49" s="1200"/>
      <c r="D49" s="104"/>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07"/>
      <c r="E50" s="1201" t="s">
        <v>41</v>
      </c>
      <c r="F50" s="1201"/>
      <c r="G50" s="1201"/>
      <c r="H50" s="1202"/>
      <c r="I50" s="345">
        <v>2582</v>
      </c>
      <c r="J50" s="346">
        <v>2414</v>
      </c>
      <c r="K50" s="346">
        <v>2172</v>
      </c>
      <c r="L50" s="346">
        <v>2278</v>
      </c>
      <c r="M50" s="347">
        <v>2387</v>
      </c>
    </row>
    <row r="51" spans="2:13" ht="27.75" customHeight="1" x14ac:dyDescent="0.2">
      <c r="B51" s="1197"/>
      <c r="C51" s="1198"/>
      <c r="D51" s="104"/>
      <c r="E51" s="1201" t="s">
        <v>42</v>
      </c>
      <c r="F51" s="1201"/>
      <c r="G51" s="1201"/>
      <c r="H51" s="1202"/>
      <c r="I51" s="345">
        <v>913</v>
      </c>
      <c r="J51" s="346">
        <v>860</v>
      </c>
      <c r="K51" s="346">
        <v>794</v>
      </c>
      <c r="L51" s="346">
        <v>743</v>
      </c>
      <c r="M51" s="347">
        <v>702</v>
      </c>
    </row>
    <row r="52" spans="2:13" ht="27.75" customHeight="1" x14ac:dyDescent="0.2">
      <c r="B52" s="1199"/>
      <c r="C52" s="1200"/>
      <c r="D52" s="104"/>
      <c r="E52" s="1201" t="s">
        <v>43</v>
      </c>
      <c r="F52" s="1201"/>
      <c r="G52" s="1201"/>
      <c r="H52" s="1202"/>
      <c r="I52" s="345">
        <v>11413</v>
      </c>
      <c r="J52" s="346">
        <v>11259</v>
      </c>
      <c r="K52" s="346">
        <v>11942</v>
      </c>
      <c r="L52" s="346">
        <v>11398</v>
      </c>
      <c r="M52" s="347">
        <v>10766</v>
      </c>
    </row>
    <row r="53" spans="2:13" ht="27.75" customHeight="1" thickBot="1" x14ac:dyDescent="0.25">
      <c r="B53" s="1203" t="s">
        <v>19</v>
      </c>
      <c r="C53" s="1204"/>
      <c r="D53" s="108"/>
      <c r="E53" s="1205" t="s">
        <v>44</v>
      </c>
      <c r="F53" s="1205"/>
      <c r="G53" s="1205"/>
      <c r="H53" s="1206"/>
      <c r="I53" s="348">
        <v>6900</v>
      </c>
      <c r="J53" s="349">
        <v>7098</v>
      </c>
      <c r="K53" s="349">
        <v>9106</v>
      </c>
      <c r="L53" s="349">
        <v>8321</v>
      </c>
      <c r="M53" s="350">
        <v>8275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YkBXSbbOoc0EkY//nHvc7j2X1V8K+FqgSil9sj3rfKvhzcsv3TNF+EaA9l7utIum6tyeSorALoAo4xnzRfJVg==" saltValue="T8cgtHcHfC71l8g6CUPF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222" t="s">
        <v>46</v>
      </c>
      <c r="D55" s="1222"/>
      <c r="E55" s="1223"/>
      <c r="F55" s="120">
        <v>1187</v>
      </c>
      <c r="G55" s="120">
        <v>1237</v>
      </c>
      <c r="H55" s="121">
        <v>1217</v>
      </c>
    </row>
    <row r="56" spans="2:8" ht="52.5" customHeight="1" x14ac:dyDescent="0.2">
      <c r="B56" s="122"/>
      <c r="C56" s="1224" t="s">
        <v>47</v>
      </c>
      <c r="D56" s="1224"/>
      <c r="E56" s="1225"/>
      <c r="F56" s="123">
        <v>131</v>
      </c>
      <c r="G56" s="123">
        <v>131</v>
      </c>
      <c r="H56" s="124">
        <v>161</v>
      </c>
    </row>
    <row r="57" spans="2:8" ht="53.25" customHeight="1" x14ac:dyDescent="0.2">
      <c r="B57" s="122"/>
      <c r="C57" s="1226" t="s">
        <v>48</v>
      </c>
      <c r="D57" s="1226"/>
      <c r="E57" s="1227"/>
      <c r="F57" s="125">
        <v>203</v>
      </c>
      <c r="G57" s="125">
        <v>196</v>
      </c>
      <c r="H57" s="126">
        <v>249</v>
      </c>
    </row>
    <row r="58" spans="2:8" ht="45.75" customHeight="1" x14ac:dyDescent="0.2">
      <c r="B58" s="127"/>
      <c r="C58" s="1214" t="s">
        <v>547</v>
      </c>
      <c r="D58" s="1215"/>
      <c r="E58" s="1216"/>
      <c r="F58" s="128">
        <v>102</v>
      </c>
      <c r="G58" s="128">
        <v>101</v>
      </c>
      <c r="H58" s="129">
        <v>99</v>
      </c>
    </row>
    <row r="59" spans="2:8" ht="45.75" customHeight="1" x14ac:dyDescent="0.2">
      <c r="B59" s="127"/>
      <c r="C59" s="1214" t="s">
        <v>548</v>
      </c>
      <c r="D59" s="1215"/>
      <c r="E59" s="1216"/>
      <c r="F59" s="128">
        <v>47</v>
      </c>
      <c r="G59" s="128">
        <v>47</v>
      </c>
      <c r="H59" s="129">
        <v>60</v>
      </c>
    </row>
    <row r="60" spans="2:8" ht="45.75" customHeight="1" x14ac:dyDescent="0.2">
      <c r="B60" s="127"/>
      <c r="C60" s="1214" t="s">
        <v>549</v>
      </c>
      <c r="D60" s="1215"/>
      <c r="E60" s="1216"/>
      <c r="F60" s="128" t="s">
        <v>552</v>
      </c>
      <c r="G60" s="128">
        <v>2</v>
      </c>
      <c r="H60" s="129">
        <v>36</v>
      </c>
    </row>
    <row r="61" spans="2:8" ht="45.75" customHeight="1" x14ac:dyDescent="0.2">
      <c r="B61" s="127"/>
      <c r="C61" s="1214" t="s">
        <v>550</v>
      </c>
      <c r="D61" s="1215"/>
      <c r="E61" s="1216"/>
      <c r="F61" s="128">
        <v>29</v>
      </c>
      <c r="G61" s="128">
        <v>29</v>
      </c>
      <c r="H61" s="129">
        <v>29</v>
      </c>
    </row>
    <row r="62" spans="2:8" ht="45.75" customHeight="1" thickBot="1" x14ac:dyDescent="0.25">
      <c r="B62" s="130"/>
      <c r="C62" s="1217" t="s">
        <v>551</v>
      </c>
      <c r="D62" s="1218"/>
      <c r="E62" s="1219"/>
      <c r="F62" s="131">
        <v>11</v>
      </c>
      <c r="G62" s="131">
        <v>11</v>
      </c>
      <c r="H62" s="132">
        <v>11</v>
      </c>
    </row>
    <row r="63" spans="2:8" ht="52.5" customHeight="1" thickBot="1" x14ac:dyDescent="0.25">
      <c r="B63" s="133"/>
      <c r="C63" s="1220" t="s">
        <v>49</v>
      </c>
      <c r="D63" s="1220"/>
      <c r="E63" s="1221"/>
      <c r="F63" s="134">
        <v>1521</v>
      </c>
      <c r="G63" s="134">
        <v>1564</v>
      </c>
      <c r="H63" s="135">
        <v>1626</v>
      </c>
    </row>
    <row r="64" spans="2:8" ht="13" x14ac:dyDescent="0.2"/>
  </sheetData>
  <sheetProtection algorithmName="SHA-512" hashValue="qbloODS95IRvERjBf+Ghr74wGcGvyl1pUp8hJfAJTu2h0elLAnRoqJ4m3CKMgHDytfiFVUtrxp89d0q24ZBGoQ==" saltValue="iYnzLgwxfbqYOqPHB05K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782DF-C045-4D82-BC8E-2921A74EBBEF}">
  <sheetPr>
    <pageSetUpPr fitToPage="1"/>
  </sheetPr>
  <dimension ref="A1:DE85"/>
  <sheetViews>
    <sheetView showGridLines="0" zoomScale="70" zoomScaleNormal="70" zoomScaleSheetLayoutView="55" workbookViewId="0">
      <selection activeCell="BJ105" sqref="BJ105"/>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572</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1" t="s">
        <v>575</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 x14ac:dyDescent="0.2">
      <c r="B44" s="259"/>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 x14ac:dyDescent="0.2">
      <c r="B45" s="259"/>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 x14ac:dyDescent="0.2">
      <c r="B46" s="259"/>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 x14ac:dyDescent="0.2">
      <c r="B47" s="259"/>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570</v>
      </c>
    </row>
    <row r="50" spans="1:109" ht="13" x14ac:dyDescent="0.2">
      <c r="B50" s="259"/>
      <c r="G50" s="1240"/>
      <c r="H50" s="1240"/>
      <c r="I50" s="1240"/>
      <c r="J50" s="1240"/>
      <c r="K50" s="354"/>
      <c r="L50" s="354"/>
      <c r="M50" s="353"/>
      <c r="N50" s="353"/>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28" t="s">
        <v>524</v>
      </c>
      <c r="BQ50" s="1228"/>
      <c r="BR50" s="1228"/>
      <c r="BS50" s="1228"/>
      <c r="BT50" s="1228"/>
      <c r="BU50" s="1228"/>
      <c r="BV50" s="1228"/>
      <c r="BW50" s="1228"/>
      <c r="BX50" s="1228" t="s">
        <v>525</v>
      </c>
      <c r="BY50" s="1228"/>
      <c r="BZ50" s="1228"/>
      <c r="CA50" s="1228"/>
      <c r="CB50" s="1228"/>
      <c r="CC50" s="1228"/>
      <c r="CD50" s="1228"/>
      <c r="CE50" s="1228"/>
      <c r="CF50" s="1228" t="s">
        <v>526</v>
      </c>
      <c r="CG50" s="1228"/>
      <c r="CH50" s="1228"/>
      <c r="CI50" s="1228"/>
      <c r="CJ50" s="1228"/>
      <c r="CK50" s="1228"/>
      <c r="CL50" s="1228"/>
      <c r="CM50" s="1228"/>
      <c r="CN50" s="1228" t="s">
        <v>527</v>
      </c>
      <c r="CO50" s="1228"/>
      <c r="CP50" s="1228"/>
      <c r="CQ50" s="1228"/>
      <c r="CR50" s="1228"/>
      <c r="CS50" s="1228"/>
      <c r="CT50" s="1228"/>
      <c r="CU50" s="1228"/>
      <c r="CV50" s="1228" t="s">
        <v>528</v>
      </c>
      <c r="CW50" s="1228"/>
      <c r="CX50" s="1228"/>
      <c r="CY50" s="1228"/>
      <c r="CZ50" s="1228"/>
      <c r="DA50" s="1228"/>
      <c r="DB50" s="1228"/>
      <c r="DC50" s="1228"/>
    </row>
    <row r="51" spans="1:109" ht="13.5" customHeight="1" x14ac:dyDescent="0.2">
      <c r="B51" s="259"/>
      <c r="G51" s="1230"/>
      <c r="H51" s="1230"/>
      <c r="I51" s="1247"/>
      <c r="J51" s="1247"/>
      <c r="K51" s="1245"/>
      <c r="L51" s="1245"/>
      <c r="M51" s="1245"/>
      <c r="N51" s="1245"/>
      <c r="AM51" s="352"/>
      <c r="AN51" s="1244" t="s">
        <v>569</v>
      </c>
      <c r="AO51" s="1244"/>
      <c r="AP51" s="1244"/>
      <c r="AQ51" s="1244"/>
      <c r="AR51" s="1244"/>
      <c r="AS51" s="1244"/>
      <c r="AT51" s="1244"/>
      <c r="AU51" s="1244"/>
      <c r="AV51" s="1244"/>
      <c r="AW51" s="1244"/>
      <c r="AX51" s="1244"/>
      <c r="AY51" s="1244"/>
      <c r="AZ51" s="1244"/>
      <c r="BA51" s="1244"/>
      <c r="BB51" s="1244" t="s">
        <v>567</v>
      </c>
      <c r="BC51" s="1244"/>
      <c r="BD51" s="1244"/>
      <c r="BE51" s="1244"/>
      <c r="BF51" s="1244"/>
      <c r="BG51" s="1244"/>
      <c r="BH51" s="1244"/>
      <c r="BI51" s="1244"/>
      <c r="BJ51" s="1244"/>
      <c r="BK51" s="1244"/>
      <c r="BL51" s="1244"/>
      <c r="BM51" s="1244"/>
      <c r="BN51" s="1244"/>
      <c r="BO51" s="1244"/>
      <c r="BP51" s="1229">
        <v>152.69999999999999</v>
      </c>
      <c r="BQ51" s="1229"/>
      <c r="BR51" s="1229"/>
      <c r="BS51" s="1229"/>
      <c r="BT51" s="1229"/>
      <c r="BU51" s="1229"/>
      <c r="BV51" s="1229"/>
      <c r="BW51" s="1229"/>
      <c r="BX51" s="1229">
        <v>149.4</v>
      </c>
      <c r="BY51" s="1229"/>
      <c r="BZ51" s="1229"/>
      <c r="CA51" s="1229"/>
      <c r="CB51" s="1229"/>
      <c r="CC51" s="1229"/>
      <c r="CD51" s="1229"/>
      <c r="CE51" s="1229"/>
      <c r="CF51" s="1229">
        <v>182.4</v>
      </c>
      <c r="CG51" s="1229"/>
      <c r="CH51" s="1229"/>
      <c r="CI51" s="1229"/>
      <c r="CJ51" s="1229"/>
      <c r="CK51" s="1229"/>
      <c r="CL51" s="1229"/>
      <c r="CM51" s="1229"/>
      <c r="CN51" s="1229">
        <v>173.1</v>
      </c>
      <c r="CO51" s="1229"/>
      <c r="CP51" s="1229"/>
      <c r="CQ51" s="1229"/>
      <c r="CR51" s="1229"/>
      <c r="CS51" s="1229"/>
      <c r="CT51" s="1229"/>
      <c r="CU51" s="1229"/>
      <c r="CV51" s="1229">
        <v>169</v>
      </c>
      <c r="CW51" s="1229"/>
      <c r="CX51" s="1229"/>
      <c r="CY51" s="1229"/>
      <c r="CZ51" s="1229"/>
      <c r="DA51" s="1229"/>
      <c r="DB51" s="1229"/>
      <c r="DC51" s="1229"/>
    </row>
    <row r="52" spans="1:109" ht="13" x14ac:dyDescent="0.2">
      <c r="B52" s="259"/>
      <c r="G52" s="1230"/>
      <c r="H52" s="1230"/>
      <c r="I52" s="1247"/>
      <c r="J52" s="1247"/>
      <c r="K52" s="1245"/>
      <c r="L52" s="1245"/>
      <c r="M52" s="1245"/>
      <c r="N52" s="1245"/>
      <c r="AM52" s="352"/>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 x14ac:dyDescent="0.2">
      <c r="A53" s="360"/>
      <c r="B53" s="259"/>
      <c r="G53" s="1230"/>
      <c r="H53" s="1230"/>
      <c r="I53" s="1240"/>
      <c r="J53" s="1240"/>
      <c r="K53" s="1245"/>
      <c r="L53" s="1245"/>
      <c r="M53" s="1245"/>
      <c r="N53" s="1245"/>
      <c r="AM53" s="352"/>
      <c r="AN53" s="1244"/>
      <c r="AO53" s="1244"/>
      <c r="AP53" s="1244"/>
      <c r="AQ53" s="1244"/>
      <c r="AR53" s="1244"/>
      <c r="AS53" s="1244"/>
      <c r="AT53" s="1244"/>
      <c r="AU53" s="1244"/>
      <c r="AV53" s="1244"/>
      <c r="AW53" s="1244"/>
      <c r="AX53" s="1244"/>
      <c r="AY53" s="1244"/>
      <c r="AZ53" s="1244"/>
      <c r="BA53" s="1244"/>
      <c r="BB53" s="1244" t="s">
        <v>574</v>
      </c>
      <c r="BC53" s="1244"/>
      <c r="BD53" s="1244"/>
      <c r="BE53" s="1244"/>
      <c r="BF53" s="1244"/>
      <c r="BG53" s="1244"/>
      <c r="BH53" s="1244"/>
      <c r="BI53" s="1244"/>
      <c r="BJ53" s="1244"/>
      <c r="BK53" s="1244"/>
      <c r="BL53" s="1244"/>
      <c r="BM53" s="1244"/>
      <c r="BN53" s="1244"/>
      <c r="BO53" s="1244"/>
      <c r="BP53" s="1229">
        <v>57</v>
      </c>
      <c r="BQ53" s="1229"/>
      <c r="BR53" s="1229"/>
      <c r="BS53" s="1229"/>
      <c r="BT53" s="1229"/>
      <c r="BU53" s="1229"/>
      <c r="BV53" s="1229"/>
      <c r="BW53" s="1229"/>
      <c r="BX53" s="1229">
        <v>57.3</v>
      </c>
      <c r="BY53" s="1229"/>
      <c r="BZ53" s="1229"/>
      <c r="CA53" s="1229"/>
      <c r="CB53" s="1229"/>
      <c r="CC53" s="1229"/>
      <c r="CD53" s="1229"/>
      <c r="CE53" s="1229"/>
      <c r="CF53" s="1229">
        <v>52.6</v>
      </c>
      <c r="CG53" s="1229"/>
      <c r="CH53" s="1229"/>
      <c r="CI53" s="1229"/>
      <c r="CJ53" s="1229"/>
      <c r="CK53" s="1229"/>
      <c r="CL53" s="1229"/>
      <c r="CM53" s="1229"/>
      <c r="CN53" s="1229">
        <v>53.5</v>
      </c>
      <c r="CO53" s="1229"/>
      <c r="CP53" s="1229"/>
      <c r="CQ53" s="1229"/>
      <c r="CR53" s="1229"/>
      <c r="CS53" s="1229"/>
      <c r="CT53" s="1229"/>
      <c r="CU53" s="1229"/>
      <c r="CV53" s="1229">
        <v>54.1</v>
      </c>
      <c r="CW53" s="1229"/>
      <c r="CX53" s="1229"/>
      <c r="CY53" s="1229"/>
      <c r="CZ53" s="1229"/>
      <c r="DA53" s="1229"/>
      <c r="DB53" s="1229"/>
      <c r="DC53" s="1229"/>
    </row>
    <row r="54" spans="1:109" ht="13" x14ac:dyDescent="0.2">
      <c r="A54" s="360"/>
      <c r="B54" s="259"/>
      <c r="G54" s="1230"/>
      <c r="H54" s="1230"/>
      <c r="I54" s="1240"/>
      <c r="J54" s="1240"/>
      <c r="K54" s="1245"/>
      <c r="L54" s="1245"/>
      <c r="M54" s="1245"/>
      <c r="N54" s="1245"/>
      <c r="AM54" s="352"/>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 x14ac:dyDescent="0.2">
      <c r="A55" s="360"/>
      <c r="B55" s="259"/>
      <c r="G55" s="1240"/>
      <c r="H55" s="1240"/>
      <c r="I55" s="1240"/>
      <c r="J55" s="1240"/>
      <c r="K55" s="1245"/>
      <c r="L55" s="1245"/>
      <c r="M55" s="1245"/>
      <c r="N55" s="1245"/>
      <c r="AN55" s="1228" t="s">
        <v>568</v>
      </c>
      <c r="AO55" s="1228"/>
      <c r="AP55" s="1228"/>
      <c r="AQ55" s="1228"/>
      <c r="AR55" s="1228"/>
      <c r="AS55" s="1228"/>
      <c r="AT55" s="1228"/>
      <c r="AU55" s="1228"/>
      <c r="AV55" s="1228"/>
      <c r="AW55" s="1228"/>
      <c r="AX55" s="1228"/>
      <c r="AY55" s="1228"/>
      <c r="AZ55" s="1228"/>
      <c r="BA55" s="1228"/>
      <c r="BB55" s="1244" t="s">
        <v>567</v>
      </c>
      <c r="BC55" s="1244"/>
      <c r="BD55" s="1244"/>
      <c r="BE55" s="1244"/>
      <c r="BF55" s="1244"/>
      <c r="BG55" s="1244"/>
      <c r="BH55" s="1244"/>
      <c r="BI55" s="1244"/>
      <c r="BJ55" s="1244"/>
      <c r="BK55" s="1244"/>
      <c r="BL55" s="1244"/>
      <c r="BM55" s="1244"/>
      <c r="BN55" s="1244"/>
      <c r="BO55" s="1244"/>
      <c r="BP55" s="1229">
        <v>10.4</v>
      </c>
      <c r="BQ55" s="1229"/>
      <c r="BR55" s="1229"/>
      <c r="BS55" s="1229"/>
      <c r="BT55" s="1229"/>
      <c r="BU55" s="1229"/>
      <c r="BV55" s="1229"/>
      <c r="BW55" s="1229"/>
      <c r="BX55" s="1229">
        <v>10.9</v>
      </c>
      <c r="BY55" s="1229"/>
      <c r="BZ55" s="1229"/>
      <c r="CA55" s="1229"/>
      <c r="CB55" s="1229"/>
      <c r="CC55" s="1229"/>
      <c r="CD55" s="1229"/>
      <c r="CE55" s="1229"/>
      <c r="CF55" s="1229">
        <v>6.5</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 x14ac:dyDescent="0.2">
      <c r="A56" s="360"/>
      <c r="B56" s="259"/>
      <c r="G56" s="1240"/>
      <c r="H56" s="1240"/>
      <c r="I56" s="1240"/>
      <c r="J56" s="1240"/>
      <c r="K56" s="1245"/>
      <c r="L56" s="1245"/>
      <c r="M56" s="1245"/>
      <c r="N56" s="1245"/>
      <c r="AN56" s="1228"/>
      <c r="AO56" s="1228"/>
      <c r="AP56" s="1228"/>
      <c r="AQ56" s="1228"/>
      <c r="AR56" s="1228"/>
      <c r="AS56" s="1228"/>
      <c r="AT56" s="1228"/>
      <c r="AU56" s="1228"/>
      <c r="AV56" s="1228"/>
      <c r="AW56" s="1228"/>
      <c r="AX56" s="1228"/>
      <c r="AY56" s="1228"/>
      <c r="AZ56" s="1228"/>
      <c r="BA56" s="1228"/>
      <c r="BB56" s="1244"/>
      <c r="BC56" s="1244"/>
      <c r="BD56" s="1244"/>
      <c r="BE56" s="1244"/>
      <c r="BF56" s="1244"/>
      <c r="BG56" s="1244"/>
      <c r="BH56" s="1244"/>
      <c r="BI56" s="1244"/>
      <c r="BJ56" s="1244"/>
      <c r="BK56" s="1244"/>
      <c r="BL56" s="1244"/>
      <c r="BM56" s="1244"/>
      <c r="BN56" s="1244"/>
      <c r="BO56" s="1244"/>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 x14ac:dyDescent="0.2">
      <c r="B57" s="365"/>
      <c r="G57" s="1240"/>
      <c r="H57" s="1240"/>
      <c r="I57" s="1246"/>
      <c r="J57" s="1246"/>
      <c r="K57" s="1245"/>
      <c r="L57" s="1245"/>
      <c r="M57" s="1245"/>
      <c r="N57" s="1245"/>
      <c r="AM57" s="255"/>
      <c r="AN57" s="1228"/>
      <c r="AO57" s="1228"/>
      <c r="AP57" s="1228"/>
      <c r="AQ57" s="1228"/>
      <c r="AR57" s="1228"/>
      <c r="AS57" s="1228"/>
      <c r="AT57" s="1228"/>
      <c r="AU57" s="1228"/>
      <c r="AV57" s="1228"/>
      <c r="AW57" s="1228"/>
      <c r="AX57" s="1228"/>
      <c r="AY57" s="1228"/>
      <c r="AZ57" s="1228"/>
      <c r="BA57" s="1228"/>
      <c r="BB57" s="1244" t="s">
        <v>574</v>
      </c>
      <c r="BC57" s="1244"/>
      <c r="BD57" s="1244"/>
      <c r="BE57" s="1244"/>
      <c r="BF57" s="1244"/>
      <c r="BG57" s="1244"/>
      <c r="BH57" s="1244"/>
      <c r="BI57" s="1244"/>
      <c r="BJ57" s="1244"/>
      <c r="BK57" s="1244"/>
      <c r="BL57" s="1244"/>
      <c r="BM57" s="1244"/>
      <c r="BN57" s="1244"/>
      <c r="BO57" s="1244"/>
      <c r="BP57" s="1229">
        <v>61.3</v>
      </c>
      <c r="BQ57" s="1229"/>
      <c r="BR57" s="1229"/>
      <c r="BS57" s="1229"/>
      <c r="BT57" s="1229"/>
      <c r="BU57" s="1229"/>
      <c r="BV57" s="1229"/>
      <c r="BW57" s="1229"/>
      <c r="BX57" s="1229">
        <v>62.2</v>
      </c>
      <c r="BY57" s="1229"/>
      <c r="BZ57" s="1229"/>
      <c r="CA57" s="1229"/>
      <c r="CB57" s="1229"/>
      <c r="CC57" s="1229"/>
      <c r="CD57" s="1229"/>
      <c r="CE57" s="1229"/>
      <c r="CF57" s="1229">
        <v>63.6</v>
      </c>
      <c r="CG57" s="1229"/>
      <c r="CH57" s="1229"/>
      <c r="CI57" s="1229"/>
      <c r="CJ57" s="1229"/>
      <c r="CK57" s="1229"/>
      <c r="CL57" s="1229"/>
      <c r="CM57" s="1229"/>
      <c r="CN57" s="1229">
        <v>64.7</v>
      </c>
      <c r="CO57" s="1229"/>
      <c r="CP57" s="1229"/>
      <c r="CQ57" s="1229"/>
      <c r="CR57" s="1229"/>
      <c r="CS57" s="1229"/>
      <c r="CT57" s="1229"/>
      <c r="CU57" s="1229"/>
      <c r="CV57" s="1229">
        <v>66.3</v>
      </c>
      <c r="CW57" s="1229"/>
      <c r="CX57" s="1229"/>
      <c r="CY57" s="1229"/>
      <c r="CZ57" s="1229"/>
      <c r="DA57" s="1229"/>
      <c r="DB57" s="1229"/>
      <c r="DC57" s="1229"/>
      <c r="DD57" s="370"/>
      <c r="DE57" s="365"/>
    </row>
    <row r="58" spans="1:109" s="360" customFormat="1" ht="13" x14ac:dyDescent="0.2">
      <c r="A58" s="255"/>
      <c r="B58" s="365"/>
      <c r="G58" s="1240"/>
      <c r="H58" s="1240"/>
      <c r="I58" s="1246"/>
      <c r="J58" s="1246"/>
      <c r="K58" s="1245"/>
      <c r="L58" s="1245"/>
      <c r="M58" s="1245"/>
      <c r="N58" s="1245"/>
      <c r="AM58" s="255"/>
      <c r="AN58" s="1228"/>
      <c r="AO58" s="1228"/>
      <c r="AP58" s="1228"/>
      <c r="AQ58" s="1228"/>
      <c r="AR58" s="1228"/>
      <c r="AS58" s="1228"/>
      <c r="AT58" s="1228"/>
      <c r="AU58" s="1228"/>
      <c r="AV58" s="1228"/>
      <c r="AW58" s="1228"/>
      <c r="AX58" s="1228"/>
      <c r="AY58" s="1228"/>
      <c r="AZ58" s="1228"/>
      <c r="BA58" s="1228"/>
      <c r="BB58" s="1244"/>
      <c r="BC58" s="1244"/>
      <c r="BD58" s="1244"/>
      <c r="BE58" s="1244"/>
      <c r="BF58" s="1244"/>
      <c r="BG58" s="1244"/>
      <c r="BH58" s="1244"/>
      <c r="BI58" s="1244"/>
      <c r="BJ58" s="1244"/>
      <c r="BK58" s="1244"/>
      <c r="BL58" s="1244"/>
      <c r="BM58" s="1244"/>
      <c r="BN58" s="1244"/>
      <c r="BO58" s="1244"/>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573</v>
      </c>
    </row>
    <row r="64" spans="1:109" ht="13" x14ac:dyDescent="0.2">
      <c r="B64" s="259"/>
      <c r="G64" s="361"/>
      <c r="I64" s="363"/>
      <c r="J64" s="363"/>
      <c r="K64" s="363"/>
      <c r="L64" s="363"/>
      <c r="M64" s="363"/>
      <c r="N64" s="362"/>
      <c r="AM64" s="361"/>
      <c r="AN64" s="361" t="s">
        <v>572</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1" t="s">
        <v>571</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 x14ac:dyDescent="0.2">
      <c r="B66" s="259"/>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 x14ac:dyDescent="0.2">
      <c r="B67" s="259"/>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 x14ac:dyDescent="0.2">
      <c r="B68" s="259"/>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 x14ac:dyDescent="0.2">
      <c r="B69" s="259"/>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570</v>
      </c>
    </row>
    <row r="72" spans="2:107" ht="13" x14ac:dyDescent="0.2">
      <c r="B72" s="259"/>
      <c r="G72" s="1240"/>
      <c r="H72" s="1240"/>
      <c r="I72" s="1240"/>
      <c r="J72" s="1240"/>
      <c r="K72" s="354"/>
      <c r="L72" s="354"/>
      <c r="M72" s="353"/>
      <c r="N72" s="353"/>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28" t="s">
        <v>524</v>
      </c>
      <c r="BQ72" s="1228"/>
      <c r="BR72" s="1228"/>
      <c r="BS72" s="1228"/>
      <c r="BT72" s="1228"/>
      <c r="BU72" s="1228"/>
      <c r="BV72" s="1228"/>
      <c r="BW72" s="1228"/>
      <c r="BX72" s="1228" t="s">
        <v>525</v>
      </c>
      <c r="BY72" s="1228"/>
      <c r="BZ72" s="1228"/>
      <c r="CA72" s="1228"/>
      <c r="CB72" s="1228"/>
      <c r="CC72" s="1228"/>
      <c r="CD72" s="1228"/>
      <c r="CE72" s="1228"/>
      <c r="CF72" s="1228" t="s">
        <v>526</v>
      </c>
      <c r="CG72" s="1228"/>
      <c r="CH72" s="1228"/>
      <c r="CI72" s="1228"/>
      <c r="CJ72" s="1228"/>
      <c r="CK72" s="1228"/>
      <c r="CL72" s="1228"/>
      <c r="CM72" s="1228"/>
      <c r="CN72" s="1228" t="s">
        <v>527</v>
      </c>
      <c r="CO72" s="1228"/>
      <c r="CP72" s="1228"/>
      <c r="CQ72" s="1228"/>
      <c r="CR72" s="1228"/>
      <c r="CS72" s="1228"/>
      <c r="CT72" s="1228"/>
      <c r="CU72" s="1228"/>
      <c r="CV72" s="1228" t="s">
        <v>528</v>
      </c>
      <c r="CW72" s="1228"/>
      <c r="CX72" s="1228"/>
      <c r="CY72" s="1228"/>
      <c r="CZ72" s="1228"/>
      <c r="DA72" s="1228"/>
      <c r="DB72" s="1228"/>
      <c r="DC72" s="1228"/>
    </row>
    <row r="73" spans="2:107" ht="13" x14ac:dyDescent="0.2">
      <c r="B73" s="259"/>
      <c r="G73" s="1230"/>
      <c r="H73" s="1230"/>
      <c r="I73" s="1230"/>
      <c r="J73" s="1230"/>
      <c r="K73" s="1248"/>
      <c r="L73" s="1248"/>
      <c r="M73" s="1248"/>
      <c r="N73" s="1248"/>
      <c r="AM73" s="352"/>
      <c r="AN73" s="1244" t="s">
        <v>569</v>
      </c>
      <c r="AO73" s="1244"/>
      <c r="AP73" s="1244"/>
      <c r="AQ73" s="1244"/>
      <c r="AR73" s="1244"/>
      <c r="AS73" s="1244"/>
      <c r="AT73" s="1244"/>
      <c r="AU73" s="1244"/>
      <c r="AV73" s="1244"/>
      <c r="AW73" s="1244"/>
      <c r="AX73" s="1244"/>
      <c r="AY73" s="1244"/>
      <c r="AZ73" s="1244"/>
      <c r="BA73" s="1244"/>
      <c r="BB73" s="1244" t="s">
        <v>567</v>
      </c>
      <c r="BC73" s="1244"/>
      <c r="BD73" s="1244"/>
      <c r="BE73" s="1244"/>
      <c r="BF73" s="1244"/>
      <c r="BG73" s="1244"/>
      <c r="BH73" s="1244"/>
      <c r="BI73" s="1244"/>
      <c r="BJ73" s="1244"/>
      <c r="BK73" s="1244"/>
      <c r="BL73" s="1244"/>
      <c r="BM73" s="1244"/>
      <c r="BN73" s="1244"/>
      <c r="BO73" s="1244"/>
      <c r="BP73" s="1229">
        <v>152.69999999999999</v>
      </c>
      <c r="BQ73" s="1229"/>
      <c r="BR73" s="1229"/>
      <c r="BS73" s="1229"/>
      <c r="BT73" s="1229"/>
      <c r="BU73" s="1229"/>
      <c r="BV73" s="1229"/>
      <c r="BW73" s="1229"/>
      <c r="BX73" s="1229">
        <v>149.4</v>
      </c>
      <c r="BY73" s="1229"/>
      <c r="BZ73" s="1229"/>
      <c r="CA73" s="1229"/>
      <c r="CB73" s="1229"/>
      <c r="CC73" s="1229"/>
      <c r="CD73" s="1229"/>
      <c r="CE73" s="1229"/>
      <c r="CF73" s="1229">
        <v>182.4</v>
      </c>
      <c r="CG73" s="1229"/>
      <c r="CH73" s="1229"/>
      <c r="CI73" s="1229"/>
      <c r="CJ73" s="1229"/>
      <c r="CK73" s="1229"/>
      <c r="CL73" s="1229"/>
      <c r="CM73" s="1229"/>
      <c r="CN73" s="1229">
        <v>173.1</v>
      </c>
      <c r="CO73" s="1229"/>
      <c r="CP73" s="1229"/>
      <c r="CQ73" s="1229"/>
      <c r="CR73" s="1229"/>
      <c r="CS73" s="1229"/>
      <c r="CT73" s="1229"/>
      <c r="CU73" s="1229"/>
      <c r="CV73" s="1229">
        <v>169</v>
      </c>
      <c r="CW73" s="1229"/>
      <c r="CX73" s="1229"/>
      <c r="CY73" s="1229"/>
      <c r="CZ73" s="1229"/>
      <c r="DA73" s="1229"/>
      <c r="DB73" s="1229"/>
      <c r="DC73" s="1229"/>
    </row>
    <row r="74" spans="2:107" ht="13" x14ac:dyDescent="0.2">
      <c r="B74" s="259"/>
      <c r="G74" s="1230"/>
      <c r="H74" s="1230"/>
      <c r="I74" s="1230"/>
      <c r="J74" s="1230"/>
      <c r="K74" s="1248"/>
      <c r="L74" s="1248"/>
      <c r="M74" s="1248"/>
      <c r="N74" s="1248"/>
      <c r="AM74" s="352"/>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 x14ac:dyDescent="0.2">
      <c r="B75" s="259"/>
      <c r="G75" s="1230"/>
      <c r="H75" s="1230"/>
      <c r="I75" s="1240"/>
      <c r="J75" s="1240"/>
      <c r="K75" s="1245"/>
      <c r="L75" s="1245"/>
      <c r="M75" s="1245"/>
      <c r="N75" s="1245"/>
      <c r="AM75" s="352"/>
      <c r="AN75" s="1244"/>
      <c r="AO75" s="1244"/>
      <c r="AP75" s="1244"/>
      <c r="AQ75" s="1244"/>
      <c r="AR75" s="1244"/>
      <c r="AS75" s="1244"/>
      <c r="AT75" s="1244"/>
      <c r="AU75" s="1244"/>
      <c r="AV75" s="1244"/>
      <c r="AW75" s="1244"/>
      <c r="AX75" s="1244"/>
      <c r="AY75" s="1244"/>
      <c r="AZ75" s="1244"/>
      <c r="BA75" s="1244"/>
      <c r="BB75" s="1244" t="s">
        <v>566</v>
      </c>
      <c r="BC75" s="1244"/>
      <c r="BD75" s="1244"/>
      <c r="BE75" s="1244"/>
      <c r="BF75" s="1244"/>
      <c r="BG75" s="1244"/>
      <c r="BH75" s="1244"/>
      <c r="BI75" s="1244"/>
      <c r="BJ75" s="1244"/>
      <c r="BK75" s="1244"/>
      <c r="BL75" s="1244"/>
      <c r="BM75" s="1244"/>
      <c r="BN75" s="1244"/>
      <c r="BO75" s="1244"/>
      <c r="BP75" s="1229">
        <v>10.5</v>
      </c>
      <c r="BQ75" s="1229"/>
      <c r="BR75" s="1229"/>
      <c r="BS75" s="1229"/>
      <c r="BT75" s="1229"/>
      <c r="BU75" s="1229"/>
      <c r="BV75" s="1229"/>
      <c r="BW75" s="1229"/>
      <c r="BX75" s="1229">
        <v>11.5</v>
      </c>
      <c r="BY75" s="1229"/>
      <c r="BZ75" s="1229"/>
      <c r="CA75" s="1229"/>
      <c r="CB75" s="1229"/>
      <c r="CC75" s="1229"/>
      <c r="CD75" s="1229"/>
      <c r="CE75" s="1229"/>
      <c r="CF75" s="1229">
        <v>11.7</v>
      </c>
      <c r="CG75" s="1229"/>
      <c r="CH75" s="1229"/>
      <c r="CI75" s="1229"/>
      <c r="CJ75" s="1229"/>
      <c r="CK75" s="1229"/>
      <c r="CL75" s="1229"/>
      <c r="CM75" s="1229"/>
      <c r="CN75" s="1229">
        <v>11.3</v>
      </c>
      <c r="CO75" s="1229"/>
      <c r="CP75" s="1229"/>
      <c r="CQ75" s="1229"/>
      <c r="CR75" s="1229"/>
      <c r="CS75" s="1229"/>
      <c r="CT75" s="1229"/>
      <c r="CU75" s="1229"/>
      <c r="CV75" s="1229">
        <v>12</v>
      </c>
      <c r="CW75" s="1229"/>
      <c r="CX75" s="1229"/>
      <c r="CY75" s="1229"/>
      <c r="CZ75" s="1229"/>
      <c r="DA75" s="1229"/>
      <c r="DB75" s="1229"/>
      <c r="DC75" s="1229"/>
    </row>
    <row r="76" spans="2:107" ht="13" x14ac:dyDescent="0.2">
      <c r="B76" s="259"/>
      <c r="G76" s="1230"/>
      <c r="H76" s="1230"/>
      <c r="I76" s="1240"/>
      <c r="J76" s="1240"/>
      <c r="K76" s="1245"/>
      <c r="L76" s="1245"/>
      <c r="M76" s="1245"/>
      <c r="N76" s="1245"/>
      <c r="AM76" s="352"/>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 x14ac:dyDescent="0.2">
      <c r="B77" s="259"/>
      <c r="G77" s="1240"/>
      <c r="H77" s="1240"/>
      <c r="I77" s="1240"/>
      <c r="J77" s="1240"/>
      <c r="K77" s="1248"/>
      <c r="L77" s="1248"/>
      <c r="M77" s="1248"/>
      <c r="N77" s="1248"/>
      <c r="AN77" s="1228" t="s">
        <v>568</v>
      </c>
      <c r="AO77" s="1228"/>
      <c r="AP77" s="1228"/>
      <c r="AQ77" s="1228"/>
      <c r="AR77" s="1228"/>
      <c r="AS77" s="1228"/>
      <c r="AT77" s="1228"/>
      <c r="AU77" s="1228"/>
      <c r="AV77" s="1228"/>
      <c r="AW77" s="1228"/>
      <c r="AX77" s="1228"/>
      <c r="AY77" s="1228"/>
      <c r="AZ77" s="1228"/>
      <c r="BA77" s="1228"/>
      <c r="BB77" s="1244" t="s">
        <v>567</v>
      </c>
      <c r="BC77" s="1244"/>
      <c r="BD77" s="1244"/>
      <c r="BE77" s="1244"/>
      <c r="BF77" s="1244"/>
      <c r="BG77" s="1244"/>
      <c r="BH77" s="1244"/>
      <c r="BI77" s="1244"/>
      <c r="BJ77" s="1244"/>
      <c r="BK77" s="1244"/>
      <c r="BL77" s="1244"/>
      <c r="BM77" s="1244"/>
      <c r="BN77" s="1244"/>
      <c r="BO77" s="1244"/>
      <c r="BP77" s="1229">
        <v>10.4</v>
      </c>
      <c r="BQ77" s="1229"/>
      <c r="BR77" s="1229"/>
      <c r="BS77" s="1229"/>
      <c r="BT77" s="1229"/>
      <c r="BU77" s="1229"/>
      <c r="BV77" s="1229"/>
      <c r="BW77" s="1229"/>
      <c r="BX77" s="1229">
        <v>10.9</v>
      </c>
      <c r="BY77" s="1229"/>
      <c r="BZ77" s="1229"/>
      <c r="CA77" s="1229"/>
      <c r="CB77" s="1229"/>
      <c r="CC77" s="1229"/>
      <c r="CD77" s="1229"/>
      <c r="CE77" s="1229"/>
      <c r="CF77" s="1229">
        <v>6.5</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 x14ac:dyDescent="0.2">
      <c r="B78" s="259"/>
      <c r="G78" s="1240"/>
      <c r="H78" s="1240"/>
      <c r="I78" s="1240"/>
      <c r="J78" s="1240"/>
      <c r="K78" s="1248"/>
      <c r="L78" s="1248"/>
      <c r="M78" s="1248"/>
      <c r="N78" s="1248"/>
      <c r="AN78" s="1228"/>
      <c r="AO78" s="1228"/>
      <c r="AP78" s="1228"/>
      <c r="AQ78" s="1228"/>
      <c r="AR78" s="1228"/>
      <c r="AS78" s="1228"/>
      <c r="AT78" s="1228"/>
      <c r="AU78" s="1228"/>
      <c r="AV78" s="1228"/>
      <c r="AW78" s="1228"/>
      <c r="AX78" s="1228"/>
      <c r="AY78" s="1228"/>
      <c r="AZ78" s="1228"/>
      <c r="BA78" s="1228"/>
      <c r="BB78" s="1244"/>
      <c r="BC78" s="1244"/>
      <c r="BD78" s="1244"/>
      <c r="BE78" s="1244"/>
      <c r="BF78" s="1244"/>
      <c r="BG78" s="1244"/>
      <c r="BH78" s="1244"/>
      <c r="BI78" s="1244"/>
      <c r="BJ78" s="1244"/>
      <c r="BK78" s="1244"/>
      <c r="BL78" s="1244"/>
      <c r="BM78" s="1244"/>
      <c r="BN78" s="1244"/>
      <c r="BO78" s="1244"/>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 x14ac:dyDescent="0.2">
      <c r="B79" s="259"/>
      <c r="G79" s="1240"/>
      <c r="H79" s="1240"/>
      <c r="I79" s="1246"/>
      <c r="J79" s="1246"/>
      <c r="K79" s="1249"/>
      <c r="L79" s="1249"/>
      <c r="M79" s="1249"/>
      <c r="N79" s="1249"/>
      <c r="AN79" s="1228"/>
      <c r="AO79" s="1228"/>
      <c r="AP79" s="1228"/>
      <c r="AQ79" s="1228"/>
      <c r="AR79" s="1228"/>
      <c r="AS79" s="1228"/>
      <c r="AT79" s="1228"/>
      <c r="AU79" s="1228"/>
      <c r="AV79" s="1228"/>
      <c r="AW79" s="1228"/>
      <c r="AX79" s="1228"/>
      <c r="AY79" s="1228"/>
      <c r="AZ79" s="1228"/>
      <c r="BA79" s="1228"/>
      <c r="BB79" s="1244" t="s">
        <v>566</v>
      </c>
      <c r="BC79" s="1244"/>
      <c r="BD79" s="1244"/>
      <c r="BE79" s="1244"/>
      <c r="BF79" s="1244"/>
      <c r="BG79" s="1244"/>
      <c r="BH79" s="1244"/>
      <c r="BI79" s="1244"/>
      <c r="BJ79" s="1244"/>
      <c r="BK79" s="1244"/>
      <c r="BL79" s="1244"/>
      <c r="BM79" s="1244"/>
      <c r="BN79" s="1244"/>
      <c r="BO79" s="1244"/>
      <c r="BP79" s="1229">
        <v>6.6</v>
      </c>
      <c r="BQ79" s="1229"/>
      <c r="BR79" s="1229"/>
      <c r="BS79" s="1229"/>
      <c r="BT79" s="1229"/>
      <c r="BU79" s="1229"/>
      <c r="BV79" s="1229"/>
      <c r="BW79" s="1229"/>
      <c r="BX79" s="1229">
        <v>5.9</v>
      </c>
      <c r="BY79" s="1229"/>
      <c r="BZ79" s="1229"/>
      <c r="CA79" s="1229"/>
      <c r="CB79" s="1229"/>
      <c r="CC79" s="1229"/>
      <c r="CD79" s="1229"/>
      <c r="CE79" s="1229"/>
      <c r="CF79" s="1229">
        <v>5.9</v>
      </c>
      <c r="CG79" s="1229"/>
      <c r="CH79" s="1229"/>
      <c r="CI79" s="1229"/>
      <c r="CJ79" s="1229"/>
      <c r="CK79" s="1229"/>
      <c r="CL79" s="1229"/>
      <c r="CM79" s="1229"/>
      <c r="CN79" s="1229">
        <v>6.1</v>
      </c>
      <c r="CO79" s="1229"/>
      <c r="CP79" s="1229"/>
      <c r="CQ79" s="1229"/>
      <c r="CR79" s="1229"/>
      <c r="CS79" s="1229"/>
      <c r="CT79" s="1229"/>
      <c r="CU79" s="1229"/>
      <c r="CV79" s="1229">
        <v>6.5</v>
      </c>
      <c r="CW79" s="1229"/>
      <c r="CX79" s="1229"/>
      <c r="CY79" s="1229"/>
      <c r="CZ79" s="1229"/>
      <c r="DA79" s="1229"/>
      <c r="DB79" s="1229"/>
      <c r="DC79" s="1229"/>
    </row>
    <row r="80" spans="2:107" ht="13" x14ac:dyDescent="0.2">
      <c r="B80" s="259"/>
      <c r="G80" s="1240"/>
      <c r="H80" s="1240"/>
      <c r="I80" s="1246"/>
      <c r="J80" s="1246"/>
      <c r="K80" s="1249"/>
      <c r="L80" s="1249"/>
      <c r="M80" s="1249"/>
      <c r="N80" s="1249"/>
      <c r="AN80" s="1228"/>
      <c r="AO80" s="1228"/>
      <c r="AP80" s="1228"/>
      <c r="AQ80" s="1228"/>
      <c r="AR80" s="1228"/>
      <c r="AS80" s="1228"/>
      <c r="AT80" s="1228"/>
      <c r="AU80" s="1228"/>
      <c r="AV80" s="1228"/>
      <c r="AW80" s="1228"/>
      <c r="AX80" s="1228"/>
      <c r="AY80" s="1228"/>
      <c r="AZ80" s="1228"/>
      <c r="BA80" s="1228"/>
      <c r="BB80" s="1244"/>
      <c r="BC80" s="1244"/>
      <c r="BD80" s="1244"/>
      <c r="BE80" s="1244"/>
      <c r="BF80" s="1244"/>
      <c r="BG80" s="1244"/>
      <c r="BH80" s="1244"/>
      <c r="BI80" s="1244"/>
      <c r="BJ80" s="1244"/>
      <c r="BK80" s="1244"/>
      <c r="BL80" s="1244"/>
      <c r="BM80" s="1244"/>
      <c r="BN80" s="1244"/>
      <c r="BO80" s="1244"/>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CVqL9pZ/pEPxFHpH/MdkLgITZFNIAJPA8LiiHWjt+96V6gThx/S9C0MzDgjsL+J4rUcq35Cb7ldknnLKmSU2Q==" saltValue="qJAr0AOQXFr/4/zIXESkg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EE6B2-4789-43C0-AC93-A72E596E0A9F}">
  <sheetPr>
    <pageSetUpPr fitToPage="1"/>
  </sheetPr>
  <dimension ref="A1:DR125"/>
  <sheetViews>
    <sheetView showGridLines="0" zoomScale="70" zoomScaleNormal="70" zoomScaleSheetLayoutView="70" workbookViewId="0">
      <selection activeCell="BJ105" sqref="BJ105"/>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iL8BqBfhu9kH0Ha9/qLs3wALZK5wGb1lU4bN8Y/fivRoSvcCTbbS0PB17c186SO8POUIe+4dshIkdyz7pKRlVQ==" saltValue="5rq+S6zrscxEs/ShsNZh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3D6F7-60E8-4CAC-93A2-51F792F650AE}">
  <sheetPr>
    <pageSetUpPr fitToPage="1"/>
  </sheetPr>
  <dimension ref="A1:DR125"/>
  <sheetViews>
    <sheetView showGridLines="0" topLeftCell="B1" zoomScale="70" zoomScaleNormal="70" zoomScaleSheetLayoutView="55" workbookViewId="0">
      <selection activeCell="BJ105" sqref="BJ105"/>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fBmT6YbQ7j9JIl6VnpNXzz7KiExuPFf3QW3qemWWMo5MfIC/pQ3Q82YDJVzh/biujVU64CN5B88xB0ajkAKMyA==" saltValue="yWp3UzU/hkxQ5c8j77so7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42404</v>
      </c>
      <c r="E3" s="154"/>
      <c r="F3" s="155">
        <v>59119</v>
      </c>
      <c r="G3" s="156"/>
      <c r="H3" s="157"/>
    </row>
    <row r="4" spans="1:8" x14ac:dyDescent="0.2">
      <c r="A4" s="158"/>
      <c r="B4" s="159"/>
      <c r="C4" s="160"/>
      <c r="D4" s="161">
        <v>26608</v>
      </c>
      <c r="E4" s="162"/>
      <c r="F4" s="163">
        <v>29900</v>
      </c>
      <c r="G4" s="164"/>
      <c r="H4" s="165"/>
    </row>
    <row r="5" spans="1:8" x14ac:dyDescent="0.2">
      <c r="A5" s="146" t="s">
        <v>518</v>
      </c>
      <c r="B5" s="151"/>
      <c r="C5" s="152"/>
      <c r="D5" s="153">
        <v>64577</v>
      </c>
      <c r="E5" s="154"/>
      <c r="F5" s="155">
        <v>53895</v>
      </c>
      <c r="G5" s="156"/>
      <c r="H5" s="157"/>
    </row>
    <row r="6" spans="1:8" x14ac:dyDescent="0.2">
      <c r="A6" s="158"/>
      <c r="B6" s="159"/>
      <c r="C6" s="160"/>
      <c r="D6" s="161">
        <v>43388</v>
      </c>
      <c r="E6" s="162"/>
      <c r="F6" s="163">
        <v>31224</v>
      </c>
      <c r="G6" s="164"/>
      <c r="H6" s="165"/>
    </row>
    <row r="7" spans="1:8" x14ac:dyDescent="0.2">
      <c r="A7" s="146" t="s">
        <v>519</v>
      </c>
      <c r="B7" s="151"/>
      <c r="C7" s="152"/>
      <c r="D7" s="153">
        <v>194857</v>
      </c>
      <c r="E7" s="154"/>
      <c r="F7" s="155">
        <v>56181</v>
      </c>
      <c r="G7" s="156"/>
      <c r="H7" s="157"/>
    </row>
    <row r="8" spans="1:8" x14ac:dyDescent="0.2">
      <c r="A8" s="158"/>
      <c r="B8" s="159"/>
      <c r="C8" s="160"/>
      <c r="D8" s="161">
        <v>147840</v>
      </c>
      <c r="E8" s="162"/>
      <c r="F8" s="163">
        <v>32039</v>
      </c>
      <c r="G8" s="164"/>
      <c r="H8" s="165"/>
    </row>
    <row r="9" spans="1:8" x14ac:dyDescent="0.2">
      <c r="A9" s="146" t="s">
        <v>520</v>
      </c>
      <c r="B9" s="151"/>
      <c r="C9" s="152"/>
      <c r="D9" s="153">
        <v>59184</v>
      </c>
      <c r="E9" s="154"/>
      <c r="F9" s="155">
        <v>47730</v>
      </c>
      <c r="G9" s="156"/>
      <c r="H9" s="157"/>
    </row>
    <row r="10" spans="1:8" x14ac:dyDescent="0.2">
      <c r="A10" s="158"/>
      <c r="B10" s="159"/>
      <c r="C10" s="160"/>
      <c r="D10" s="161">
        <v>26944</v>
      </c>
      <c r="E10" s="162"/>
      <c r="F10" s="163">
        <v>26378</v>
      </c>
      <c r="G10" s="164"/>
      <c r="H10" s="165"/>
    </row>
    <row r="11" spans="1:8" x14ac:dyDescent="0.2">
      <c r="A11" s="146" t="s">
        <v>521</v>
      </c>
      <c r="B11" s="151"/>
      <c r="C11" s="152"/>
      <c r="D11" s="153">
        <v>45313</v>
      </c>
      <c r="E11" s="154"/>
      <c r="F11" s="155">
        <v>61921</v>
      </c>
      <c r="G11" s="156"/>
      <c r="H11" s="157"/>
    </row>
    <row r="12" spans="1:8" x14ac:dyDescent="0.2">
      <c r="A12" s="158"/>
      <c r="B12" s="159"/>
      <c r="C12" s="166"/>
      <c r="D12" s="161">
        <v>21144</v>
      </c>
      <c r="E12" s="162"/>
      <c r="F12" s="163">
        <v>34719</v>
      </c>
      <c r="G12" s="164"/>
      <c r="H12" s="165"/>
    </row>
    <row r="13" spans="1:8" x14ac:dyDescent="0.2">
      <c r="A13" s="146"/>
      <c r="B13" s="151"/>
      <c r="C13" s="152"/>
      <c r="D13" s="153">
        <v>81267</v>
      </c>
      <c r="E13" s="154"/>
      <c r="F13" s="155">
        <v>55769</v>
      </c>
      <c r="G13" s="167"/>
      <c r="H13" s="157"/>
    </row>
    <row r="14" spans="1:8" x14ac:dyDescent="0.2">
      <c r="A14" s="158"/>
      <c r="B14" s="159"/>
      <c r="C14" s="160"/>
      <c r="D14" s="161">
        <v>53185</v>
      </c>
      <c r="E14" s="162"/>
      <c r="F14" s="163">
        <v>30852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7.82</v>
      </c>
      <c r="C19" s="168">
        <f>ROUND(VALUE(SUBSTITUTE(実質収支比率等に係る経年分析!G$48,"▲","-")),2)</f>
        <v>9.26</v>
      </c>
      <c r="D19" s="168">
        <f>ROUND(VALUE(SUBSTITUTE(実質収支比率等に係る経年分析!H$48,"▲","-")),2)</f>
        <v>10.78</v>
      </c>
      <c r="E19" s="168">
        <f>ROUND(VALUE(SUBSTITUTE(実質収支比率等に係る経年分析!I$48,"▲","-")),2)</f>
        <v>9.11</v>
      </c>
      <c r="F19" s="168">
        <f>ROUND(VALUE(SUBSTITUTE(実質収支比率等に係る経年分析!J$48,"▲","-")),2)</f>
        <v>7.87</v>
      </c>
    </row>
    <row r="20" spans="1:11" x14ac:dyDescent="0.2">
      <c r="A20" s="168" t="s">
        <v>53</v>
      </c>
      <c r="B20" s="168">
        <f>ROUND(VALUE(SUBSTITUTE(実質収支比率等に係る経年分析!F$47,"▲","-")),2)</f>
        <v>29.57</v>
      </c>
      <c r="C20" s="168">
        <f>ROUND(VALUE(SUBSTITUTE(実質収支比率等に係る経年分析!G$47,"▲","-")),2)</f>
        <v>24.61</v>
      </c>
      <c r="D20" s="168">
        <f>ROUND(VALUE(SUBSTITUTE(実質収支比率等に係る経年分析!H$47,"▲","-")),2)</f>
        <v>20.149999999999999</v>
      </c>
      <c r="E20" s="168">
        <f>ROUND(VALUE(SUBSTITUTE(実質収支比率等に係る経年分析!I$47,"▲","-")),2)</f>
        <v>21.64</v>
      </c>
      <c r="F20" s="168">
        <f>ROUND(VALUE(SUBSTITUTE(実質収支比率等に係る経年分析!J$47,"▲","-")),2)</f>
        <v>20.98</v>
      </c>
    </row>
    <row r="21" spans="1:11" x14ac:dyDescent="0.2">
      <c r="A21" s="168" t="s">
        <v>54</v>
      </c>
      <c r="B21" s="168">
        <f>IF(ISNUMBER(VALUE(SUBSTITUTE(実質収支比率等に係る経年分析!F$49,"▲","-"))),ROUND(VALUE(SUBSTITUTE(実質収支比率等に係る経年分析!F$49,"▲","-")),2),NA())</f>
        <v>-8.25</v>
      </c>
      <c r="C21" s="168">
        <f>IF(ISNUMBER(VALUE(SUBSTITUTE(実質収支比率等に係る経年分析!G$49,"▲","-"))),ROUND(VALUE(SUBSTITUTE(実質収支比率等に係る経年分析!G$49,"▲","-")),2),NA())</f>
        <v>-6.17</v>
      </c>
      <c r="D21" s="168">
        <f>IF(ISNUMBER(VALUE(SUBSTITUTE(実質収支比率等に係る経年分析!H$49,"▲","-"))),ROUND(VALUE(SUBSTITUTE(実質収支比率等に係る経年分析!H$49,"▲","-")),2),NA())</f>
        <v>-6.57</v>
      </c>
      <c r="E21" s="168">
        <f>IF(ISNUMBER(VALUE(SUBSTITUTE(実質収支比率等に係る経年分析!I$49,"▲","-"))),ROUND(VALUE(SUBSTITUTE(実質収支比率等に係る経年分析!I$49,"▲","-")),2),NA())</f>
        <v>-7.26</v>
      </c>
      <c r="F21" s="168">
        <f>IF(ISNUMBER(VALUE(SUBSTITUTE(実質収支比率等に係る経年分析!J$49,"▲","-"))),ROUND(VALUE(SUBSTITUTE(実質収支比率等に係る経年分析!J$49,"▲","-")),2),NA())</f>
        <v>-6.62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直営診療所特別会計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多度津町公共下水道特別会計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0.28999999999999998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1.45</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3.64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3.05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2.97</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7.87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933</v>
      </c>
      <c r="E42" s="170"/>
      <c r="F42" s="170"/>
      <c r="G42" s="170">
        <f>'実質公債費比率（分子）の構造'!L$52</f>
        <v>960</v>
      </c>
      <c r="H42" s="170"/>
      <c r="I42" s="170"/>
      <c r="J42" s="170">
        <f>'実質公債費比率（分子）の構造'!M$52</f>
        <v>968</v>
      </c>
      <c r="K42" s="170"/>
      <c r="L42" s="170"/>
      <c r="M42" s="170">
        <f>'実質公債費比率（分子）の構造'!N$52</f>
        <v>986</v>
      </c>
      <c r="N42" s="170"/>
      <c r="O42" s="170"/>
      <c r="P42" s="170">
        <f>'実質公債費比率（分子）の構造'!O$52</f>
        <v>969</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3</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9</v>
      </c>
      <c r="C44" s="170"/>
      <c r="D44" s="170"/>
      <c r="E44" s="170">
        <f>'実質公債費比率（分子）の構造'!L$50</f>
        <v>18</v>
      </c>
      <c r="F44" s="170"/>
      <c r="G44" s="170"/>
      <c r="H44" s="170">
        <f>'実質公債費比率（分子）の構造'!M$50</f>
        <v>19</v>
      </c>
      <c r="I44" s="170"/>
      <c r="J44" s="170"/>
      <c r="K44" s="170">
        <f>'実質公債費比率（分子）の構造'!N$50</f>
        <v>38</v>
      </c>
      <c r="L44" s="170"/>
      <c r="M44" s="170"/>
      <c r="N44" s="170">
        <f>'実質公債費比率（分子）の構造'!O$50</f>
        <v>56</v>
      </c>
      <c r="O44" s="170"/>
      <c r="P44" s="170"/>
    </row>
    <row r="45" spans="1:16" x14ac:dyDescent="0.2">
      <c r="A45" s="170" t="s">
        <v>63</v>
      </c>
      <c r="B45" s="170">
        <f>'実質公債費比率（分子）の構造'!K$49</f>
        <v>120</v>
      </c>
      <c r="C45" s="170"/>
      <c r="D45" s="170"/>
      <c r="E45" s="170">
        <f>'実質公債費比率（分子）の構造'!L$49</f>
        <v>120</v>
      </c>
      <c r="F45" s="170"/>
      <c r="G45" s="170"/>
      <c r="H45" s="170">
        <f>'実質公債費比率（分子）の構造'!M$49</f>
        <v>126</v>
      </c>
      <c r="I45" s="170"/>
      <c r="J45" s="170"/>
      <c r="K45" s="170">
        <f>'実質公債費比率（分子）の構造'!N$49</f>
        <v>106</v>
      </c>
      <c r="L45" s="170"/>
      <c r="M45" s="170"/>
      <c r="N45" s="170">
        <f>'実質公債費比率（分子）の構造'!O$49</f>
        <v>121</v>
      </c>
      <c r="O45" s="170"/>
      <c r="P45" s="170"/>
    </row>
    <row r="46" spans="1:16" x14ac:dyDescent="0.2">
      <c r="A46" s="170" t="s">
        <v>64</v>
      </c>
      <c r="B46" s="170">
        <f>'実質公債費比率（分子）の構造'!K$48</f>
        <v>409</v>
      </c>
      <c r="C46" s="170"/>
      <c r="D46" s="170"/>
      <c r="E46" s="170">
        <f>'実質公債費比率（分子）の構造'!L$48</f>
        <v>375</v>
      </c>
      <c r="F46" s="170"/>
      <c r="G46" s="170"/>
      <c r="H46" s="170">
        <f>'実質公債費比率（分子）の構造'!M$48</f>
        <v>376</v>
      </c>
      <c r="I46" s="170"/>
      <c r="J46" s="170"/>
      <c r="K46" s="170">
        <f>'実質公債費比率（分子）の構造'!N$48</f>
        <v>353</v>
      </c>
      <c r="L46" s="170"/>
      <c r="M46" s="170"/>
      <c r="N46" s="170">
        <f>'実質公債費比率（分子）の構造'!O$48</f>
        <v>407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965</v>
      </c>
      <c r="C49" s="170"/>
      <c r="D49" s="170"/>
      <c r="E49" s="170">
        <f>'実質公債費比率（分子）の構造'!L$45</f>
        <v>985</v>
      </c>
      <c r="F49" s="170"/>
      <c r="G49" s="170"/>
      <c r="H49" s="170">
        <f>'実質公債費比率（分子）の構造'!M$45</f>
        <v>1011</v>
      </c>
      <c r="I49" s="170"/>
      <c r="J49" s="170"/>
      <c r="K49" s="170">
        <f>'実質公債費比率（分子）の構造'!N$45</f>
        <v>1042</v>
      </c>
      <c r="L49" s="170"/>
      <c r="M49" s="170"/>
      <c r="N49" s="170">
        <f>'実質公債費比率（分子）の構造'!O$45</f>
        <v>1041</v>
      </c>
      <c r="O49" s="170"/>
      <c r="P49" s="170"/>
    </row>
    <row r="50" spans="1:16" x14ac:dyDescent="0.2">
      <c r="A50" s="170" t="s">
        <v>67</v>
      </c>
      <c r="B50" s="170" t="e">
        <f>NA()</f>
        <v>#N/A</v>
      </c>
      <c r="C50" s="170">
        <f>IF(ISNUMBER('実質公債費比率（分子）の構造'!K$53),'実質公債費比率（分子）の構造'!K$53,NA())</f>
        <v>570</v>
      </c>
      <c r="D50" s="170" t="e">
        <f>NA()</f>
        <v>#N/A</v>
      </c>
      <c r="E50" s="170" t="e">
        <f>NA()</f>
        <v>#N/A</v>
      </c>
      <c r="F50" s="170">
        <f>IF(ISNUMBER('実質公債費比率（分子）の構造'!L$53),'実質公債費比率（分子）の構造'!L$53,NA())</f>
        <v>538</v>
      </c>
      <c r="G50" s="170" t="e">
        <f>NA()</f>
        <v>#N/A</v>
      </c>
      <c r="H50" s="170" t="e">
        <f>NA()</f>
        <v>#N/A</v>
      </c>
      <c r="I50" s="170">
        <f>IF(ISNUMBER('実質公債費比率（分子）の構造'!M$53),'実質公債費比率（分子）の構造'!M$53,NA())</f>
        <v>567</v>
      </c>
      <c r="J50" s="170" t="e">
        <f>NA()</f>
        <v>#N/A</v>
      </c>
      <c r="K50" s="170" t="e">
        <f>NA()</f>
        <v>#N/A</v>
      </c>
      <c r="L50" s="170">
        <f>IF(ISNUMBER('実質公債費比率（分子）の構造'!N$53),'実質公債費比率（分子）の構造'!N$53,NA())</f>
        <v>553</v>
      </c>
      <c r="M50" s="170" t="e">
        <f>NA()</f>
        <v>#N/A</v>
      </c>
      <c r="N50" s="170" t="e">
        <f>NA()</f>
        <v>#N/A</v>
      </c>
      <c r="O50" s="170">
        <f>IF(ISNUMBER('実質公債費比率（分子）の構造'!O$53),'実質公債費比率（分子）の構造'!O$53,NA())</f>
        <v>656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11413</v>
      </c>
      <c r="E56" s="169"/>
      <c r="F56" s="169"/>
      <c r="G56" s="169">
        <f>'将来負担比率（分子）の構造'!J$52</f>
        <v>11259</v>
      </c>
      <c r="H56" s="169"/>
      <c r="I56" s="169"/>
      <c r="J56" s="169">
        <f>'将来負担比率（分子）の構造'!K$52</f>
        <v>11942</v>
      </c>
      <c r="K56" s="169"/>
      <c r="L56" s="169"/>
      <c r="M56" s="169">
        <f>'将来負担比率（分子）の構造'!L$52</f>
        <v>11398</v>
      </c>
      <c r="N56" s="169"/>
      <c r="O56" s="169"/>
      <c r="P56" s="169">
        <f>'将来負担比率（分子）の構造'!M$52</f>
        <v>10766</v>
      </c>
    </row>
    <row r="57" spans="1:16" x14ac:dyDescent="0.2">
      <c r="A57" s="169" t="s">
        <v>42</v>
      </c>
      <c r="B57" s="169"/>
      <c r="C57" s="169"/>
      <c r="D57" s="169">
        <f>'将来負担比率（分子）の構造'!I$51</f>
        <v>913</v>
      </c>
      <c r="E57" s="169"/>
      <c r="F57" s="169"/>
      <c r="G57" s="169">
        <f>'将来負担比率（分子）の構造'!J$51</f>
        <v>860</v>
      </c>
      <c r="H57" s="169"/>
      <c r="I57" s="169"/>
      <c r="J57" s="169">
        <f>'将来負担比率（分子）の構造'!K$51</f>
        <v>794</v>
      </c>
      <c r="K57" s="169"/>
      <c r="L57" s="169"/>
      <c r="M57" s="169">
        <f>'将来負担比率（分子）の構造'!L$51</f>
        <v>743</v>
      </c>
      <c r="N57" s="169"/>
      <c r="O57" s="169"/>
      <c r="P57" s="169">
        <f>'将来負担比率（分子）の構造'!M$51</f>
        <v>702</v>
      </c>
    </row>
    <row r="58" spans="1:16" x14ac:dyDescent="0.2">
      <c r="A58" s="169" t="s">
        <v>41</v>
      </c>
      <c r="B58" s="169"/>
      <c r="C58" s="169"/>
      <c r="D58" s="169">
        <f>'将来負担比率（分子）の構造'!I$50</f>
        <v>2582</v>
      </c>
      <c r="E58" s="169"/>
      <c r="F58" s="169"/>
      <c r="G58" s="169">
        <f>'将来負担比率（分子）の構造'!J$50</f>
        <v>2414</v>
      </c>
      <c r="H58" s="169"/>
      <c r="I58" s="169"/>
      <c r="J58" s="169">
        <f>'将来負担比率（分子）の構造'!K$50</f>
        <v>2172</v>
      </c>
      <c r="K58" s="169"/>
      <c r="L58" s="169"/>
      <c r="M58" s="169">
        <f>'将来負担比率（分子）の構造'!L$50</f>
        <v>2278</v>
      </c>
      <c r="N58" s="169"/>
      <c r="O58" s="169"/>
      <c r="P58" s="169">
        <f>'将来負担比率（分子）の構造'!M$50</f>
        <v>2387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1033</v>
      </c>
      <c r="C61" s="169"/>
      <c r="D61" s="169"/>
      <c r="E61" s="169">
        <f>'将来負担比率（分子）の構造'!J$46</f>
        <v>924</v>
      </c>
      <c r="F61" s="169"/>
      <c r="G61" s="169"/>
      <c r="H61" s="169">
        <f>'将来負担比率（分子）の構造'!K$46</f>
        <v>816</v>
      </c>
      <c r="I61" s="169"/>
      <c r="J61" s="169"/>
      <c r="K61" s="169">
        <f>'将来負担比率（分子）の構造'!L$46</f>
        <v>707</v>
      </c>
      <c r="L61" s="169"/>
      <c r="M61" s="169"/>
      <c r="N61" s="169">
        <f>'将来負担比率（分子）の構造'!M$46</f>
        <v>598</v>
      </c>
      <c r="O61" s="169"/>
      <c r="P61" s="169"/>
    </row>
    <row r="62" spans="1:16" x14ac:dyDescent="0.2">
      <c r="A62" s="169" t="s">
        <v>35</v>
      </c>
      <c r="B62" s="169">
        <f>'将来負担比率（分子）の構造'!I$45</f>
        <v>1332</v>
      </c>
      <c r="C62" s="169"/>
      <c r="D62" s="169"/>
      <c r="E62" s="169">
        <f>'将来負担比率（分子）の構造'!J$45</f>
        <v>1307</v>
      </c>
      <c r="F62" s="169"/>
      <c r="G62" s="169"/>
      <c r="H62" s="169">
        <f>'将来負担比率（分子）の構造'!K$45</f>
        <v>1258</v>
      </c>
      <c r="I62" s="169"/>
      <c r="J62" s="169"/>
      <c r="K62" s="169">
        <f>'将来負担比率（分子）の構造'!L$45</f>
        <v>1153</v>
      </c>
      <c r="L62" s="169"/>
      <c r="M62" s="169"/>
      <c r="N62" s="169">
        <f>'将来負担比率（分子）の構造'!M$45</f>
        <v>1121</v>
      </c>
      <c r="O62" s="169"/>
      <c r="P62" s="169"/>
    </row>
    <row r="63" spans="1:16" x14ac:dyDescent="0.2">
      <c r="A63" s="169" t="s">
        <v>34</v>
      </c>
      <c r="B63" s="169">
        <f>'将来負担比率（分子）の構造'!I$44</f>
        <v>1008</v>
      </c>
      <c r="C63" s="169"/>
      <c r="D63" s="169"/>
      <c r="E63" s="169">
        <f>'将来負担比率（分子）の構造'!J$44</f>
        <v>959</v>
      </c>
      <c r="F63" s="169"/>
      <c r="G63" s="169"/>
      <c r="H63" s="169">
        <f>'将来負担比率（分子）の構造'!K$44</f>
        <v>953</v>
      </c>
      <c r="I63" s="169"/>
      <c r="J63" s="169"/>
      <c r="K63" s="169">
        <f>'将来負担比率（分子）の構造'!L$44</f>
        <v>787</v>
      </c>
      <c r="L63" s="169"/>
      <c r="M63" s="169"/>
      <c r="N63" s="169">
        <f>'将来負担比率（分子）の構造'!M$44</f>
        <v>692</v>
      </c>
      <c r="O63" s="169"/>
      <c r="P63" s="169"/>
    </row>
    <row r="64" spans="1:16" x14ac:dyDescent="0.2">
      <c r="A64" s="169" t="s">
        <v>33</v>
      </c>
      <c r="B64" s="169">
        <f>'将来負担比率（分子）の構造'!I$43</f>
        <v>5431</v>
      </c>
      <c r="C64" s="169"/>
      <c r="D64" s="169"/>
      <c r="E64" s="169">
        <f>'将来負担比率（分子）の構造'!J$43</f>
        <v>5212</v>
      </c>
      <c r="F64" s="169"/>
      <c r="G64" s="169"/>
      <c r="H64" s="169">
        <f>'将来負担比率（分子）の構造'!K$43</f>
        <v>5138</v>
      </c>
      <c r="I64" s="169"/>
      <c r="J64" s="169"/>
      <c r="K64" s="169">
        <f>'将来負担比率（分子）の構造'!L$43</f>
        <v>4632</v>
      </c>
      <c r="L64" s="169"/>
      <c r="M64" s="169"/>
      <c r="N64" s="169">
        <f>'将来負担比率（分子）の構造'!M$43</f>
        <v>4830</v>
      </c>
      <c r="O64" s="169"/>
      <c r="P64" s="169"/>
    </row>
    <row r="65" spans="1:16" x14ac:dyDescent="0.2">
      <c r="A65" s="169" t="s">
        <v>32</v>
      </c>
      <c r="B65" s="169">
        <f>'将来負担比率（分子）の構造'!I$42</f>
        <v>685</v>
      </c>
      <c r="C65" s="169"/>
      <c r="D65" s="169"/>
      <c r="E65" s="169">
        <f>'将来負担比率（分子）の構造'!J$42</f>
        <v>692</v>
      </c>
      <c r="F65" s="169"/>
      <c r="G65" s="169"/>
      <c r="H65" s="169">
        <f>'将来負担比率（分子）の構造'!K$42</f>
        <v>674</v>
      </c>
      <c r="I65" s="169"/>
      <c r="J65" s="169"/>
      <c r="K65" s="169">
        <f>'将来負担比率（分子）の構造'!L$42</f>
        <v>636</v>
      </c>
      <c r="L65" s="169"/>
      <c r="M65" s="169"/>
      <c r="N65" s="169">
        <f>'将来負担比率（分子）の構造'!M$42</f>
        <v>581</v>
      </c>
      <c r="O65" s="169"/>
      <c r="P65" s="169"/>
    </row>
    <row r="66" spans="1:16" x14ac:dyDescent="0.2">
      <c r="A66" s="169" t="s">
        <v>31</v>
      </c>
      <c r="B66" s="169">
        <f>'将来負担比率（分子）の構造'!I$41</f>
        <v>12320</v>
      </c>
      <c r="C66" s="169"/>
      <c r="D66" s="169"/>
      <c r="E66" s="169">
        <f>'将来負担比率（分子）の構造'!J$41</f>
        <v>12538</v>
      </c>
      <c r="F66" s="169"/>
      <c r="G66" s="169"/>
      <c r="H66" s="169">
        <f>'将来負担比率（分子）の構造'!K$41</f>
        <v>15176</v>
      </c>
      <c r="I66" s="169"/>
      <c r="J66" s="169"/>
      <c r="K66" s="169">
        <f>'将来負担比率（分子）の構造'!L$41</f>
        <v>14826</v>
      </c>
      <c r="L66" s="169"/>
      <c r="M66" s="169"/>
      <c r="N66" s="169">
        <f>'将来負担比率（分子）の構造'!M$41</f>
        <v>14308</v>
      </c>
      <c r="O66" s="169"/>
      <c r="P66" s="169"/>
    </row>
    <row r="67" spans="1:16" x14ac:dyDescent="0.2">
      <c r="A67" s="169" t="s">
        <v>71</v>
      </c>
      <c r="B67" s="169" t="e">
        <f>NA()</f>
        <v>#N/A</v>
      </c>
      <c r="C67" s="169">
        <f>IF(ISNUMBER('将来負担比率（分子）の構造'!I$53), IF('将来負担比率（分子）の構造'!I$53 &lt; 0, 0, '将来負担比率（分子）の構造'!I$53), NA())</f>
        <v>6900</v>
      </c>
      <c r="D67" s="169" t="e">
        <f>NA()</f>
        <v>#N/A</v>
      </c>
      <c r="E67" s="169" t="e">
        <f>NA()</f>
        <v>#N/A</v>
      </c>
      <c r="F67" s="169">
        <f>IF(ISNUMBER('将来負担比率（分子）の構造'!J$53), IF('将来負担比率（分子）の構造'!J$53 &lt; 0, 0, '将来負担比率（分子）の構造'!J$53), NA())</f>
        <v>7098</v>
      </c>
      <c r="G67" s="169" t="e">
        <f>NA()</f>
        <v>#N/A</v>
      </c>
      <c r="H67" s="169" t="e">
        <f>NA()</f>
        <v>#N/A</v>
      </c>
      <c r="I67" s="169">
        <f>IF(ISNUMBER('将来負担比率（分子）の構造'!K$53), IF('将来負担比率（分子）の構造'!K$53 &lt; 0, 0, '将来負担比率（分子）の構造'!K$53), NA())</f>
        <v>9106</v>
      </c>
      <c r="J67" s="169" t="e">
        <f>NA()</f>
        <v>#N/A</v>
      </c>
      <c r="K67" s="169" t="e">
        <f>NA()</f>
        <v>#N/A</v>
      </c>
      <c r="L67" s="169">
        <f>IF(ISNUMBER('将来負担比率（分子）の構造'!L$53), IF('将来負担比率（分子）の構造'!L$53 &lt; 0, 0, '将来負担比率（分子）の構造'!L$53), NA())</f>
        <v>8321</v>
      </c>
      <c r="M67" s="169" t="e">
        <f>NA()</f>
        <v>#N/A</v>
      </c>
      <c r="N67" s="169" t="e">
        <f>NA()</f>
        <v>#N/A</v>
      </c>
      <c r="O67" s="169">
        <f>IF(ISNUMBER('将来負担比率（分子）の構造'!M$53), IF('将来負担比率（分子）の構造'!M$53 &lt; 0, 0, '将来負担比率（分子）の構造'!M$53), NA())</f>
        <v>8275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1187</v>
      </c>
      <c r="C72" s="173">
        <f>基金残高に係る経年分析!G55</f>
        <v>1237</v>
      </c>
      <c r="D72" s="173">
        <f>基金残高に係る経年分析!H55</f>
        <v>1217</v>
      </c>
    </row>
    <row r="73" spans="1:16" x14ac:dyDescent="0.2">
      <c r="A73" s="172" t="s">
        <v>74</v>
      </c>
      <c r="B73" s="173">
        <f>基金残高に係る経年分析!F56</f>
        <v>131</v>
      </c>
      <c r="C73" s="173">
        <f>基金残高に係る経年分析!G56</f>
        <v>131</v>
      </c>
      <c r="D73" s="173">
        <f>基金残高に係る経年分析!H56</f>
        <v>161</v>
      </c>
    </row>
    <row r="74" spans="1:16" x14ac:dyDescent="0.2">
      <c r="A74" s="172" t="s">
        <v>75</v>
      </c>
      <c r="B74" s="173">
        <f>基金残高に係る経年分析!F57</f>
        <v>203</v>
      </c>
      <c r="C74" s="173">
        <f>基金残高に係る経年分析!G57</f>
        <v>196</v>
      </c>
      <c r="D74" s="173">
        <f>基金残高に係る経年分析!H57</f>
        <v>249</v>
      </c>
    </row>
  </sheetData>
  <sheetProtection algorithmName="SHA-512" hashValue="BipVMxtNVYJJbRmmaFFVUFolb+2qibOAHz68aIwiIUs87ZkbI9jU6Xwz+fl/cnqM06V8zZ58L2IydeB8P2DYKQ==" saltValue="dmhx4K21cpvAC4Oxxo99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3051607</v>
      </c>
      <c r="S5" s="690"/>
      <c r="T5" s="690"/>
      <c r="U5" s="690"/>
      <c r="V5" s="690"/>
      <c r="W5" s="690"/>
      <c r="X5" s="690"/>
      <c r="Y5" s="715"/>
      <c r="Z5" s="728">
        <v>29.7</v>
      </c>
      <c r="AA5" s="728"/>
      <c r="AB5" s="728"/>
      <c r="AC5" s="728"/>
      <c r="AD5" s="729">
        <v>2985332</v>
      </c>
      <c r="AE5" s="729"/>
      <c r="AF5" s="729"/>
      <c r="AG5" s="729"/>
      <c r="AH5" s="729"/>
      <c r="AI5" s="729"/>
      <c r="AJ5" s="729"/>
      <c r="AK5" s="729"/>
      <c r="AL5" s="716">
        <v>50.9</v>
      </c>
      <c r="AM5" s="698"/>
      <c r="AN5" s="698"/>
      <c r="AO5" s="717"/>
      <c r="AP5" s="692" t="s">
        <v>216</v>
      </c>
      <c r="AQ5" s="693"/>
      <c r="AR5" s="693"/>
      <c r="AS5" s="693"/>
      <c r="AT5" s="693"/>
      <c r="AU5" s="693"/>
      <c r="AV5" s="693"/>
      <c r="AW5" s="693"/>
      <c r="AX5" s="693"/>
      <c r="AY5" s="693"/>
      <c r="AZ5" s="693"/>
      <c r="BA5" s="693"/>
      <c r="BB5" s="693"/>
      <c r="BC5" s="693"/>
      <c r="BD5" s="693"/>
      <c r="BE5" s="693"/>
      <c r="BF5" s="694"/>
      <c r="BG5" s="634">
        <v>2985332</v>
      </c>
      <c r="BH5" s="635"/>
      <c r="BI5" s="635"/>
      <c r="BJ5" s="635"/>
      <c r="BK5" s="635"/>
      <c r="BL5" s="635"/>
      <c r="BM5" s="635"/>
      <c r="BN5" s="636"/>
      <c r="BO5" s="672">
        <v>97.8</v>
      </c>
      <c r="BP5" s="672"/>
      <c r="BQ5" s="672"/>
      <c r="BR5" s="672"/>
      <c r="BS5" s="673">
        <v>41416</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62223</v>
      </c>
      <c r="S6" s="635"/>
      <c r="T6" s="635"/>
      <c r="U6" s="635"/>
      <c r="V6" s="635"/>
      <c r="W6" s="635"/>
      <c r="X6" s="635"/>
      <c r="Y6" s="636"/>
      <c r="Z6" s="672">
        <v>0.6</v>
      </c>
      <c r="AA6" s="672"/>
      <c r="AB6" s="672"/>
      <c r="AC6" s="672"/>
      <c r="AD6" s="673">
        <v>62223</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2985332</v>
      </c>
      <c r="BH6" s="635"/>
      <c r="BI6" s="635"/>
      <c r="BJ6" s="635"/>
      <c r="BK6" s="635"/>
      <c r="BL6" s="635"/>
      <c r="BM6" s="635"/>
      <c r="BN6" s="636"/>
      <c r="BO6" s="672">
        <v>97.8</v>
      </c>
      <c r="BP6" s="672"/>
      <c r="BQ6" s="672"/>
      <c r="BR6" s="672"/>
      <c r="BS6" s="673">
        <v>41416</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110259</v>
      </c>
      <c r="CS6" s="635"/>
      <c r="CT6" s="635"/>
      <c r="CU6" s="635"/>
      <c r="CV6" s="635"/>
      <c r="CW6" s="635"/>
      <c r="CX6" s="635"/>
      <c r="CY6" s="636"/>
      <c r="CZ6" s="716">
        <v>1.1000000000000001</v>
      </c>
      <c r="DA6" s="698"/>
      <c r="DB6" s="698"/>
      <c r="DC6" s="718"/>
      <c r="DD6" s="640" t="s">
        <v>121</v>
      </c>
      <c r="DE6" s="635"/>
      <c r="DF6" s="635"/>
      <c r="DG6" s="635"/>
      <c r="DH6" s="635"/>
      <c r="DI6" s="635"/>
      <c r="DJ6" s="635"/>
      <c r="DK6" s="635"/>
      <c r="DL6" s="635"/>
      <c r="DM6" s="635"/>
      <c r="DN6" s="635"/>
      <c r="DO6" s="635"/>
      <c r="DP6" s="636"/>
      <c r="DQ6" s="640">
        <v>110259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1478</v>
      </c>
      <c r="S7" s="635"/>
      <c r="T7" s="635"/>
      <c r="U7" s="635"/>
      <c r="V7" s="635"/>
      <c r="W7" s="635"/>
      <c r="X7" s="635"/>
      <c r="Y7" s="636"/>
      <c r="Z7" s="672">
        <v>0</v>
      </c>
      <c r="AA7" s="672"/>
      <c r="AB7" s="672"/>
      <c r="AC7" s="672"/>
      <c r="AD7" s="673">
        <v>1478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1219668</v>
      </c>
      <c r="BH7" s="635"/>
      <c r="BI7" s="635"/>
      <c r="BJ7" s="635"/>
      <c r="BK7" s="635"/>
      <c r="BL7" s="635"/>
      <c r="BM7" s="635"/>
      <c r="BN7" s="636"/>
      <c r="BO7" s="672">
        <v>40</v>
      </c>
      <c r="BP7" s="672"/>
      <c r="BQ7" s="672"/>
      <c r="BR7" s="672"/>
      <c r="BS7" s="673">
        <v>41416</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1188961</v>
      </c>
      <c r="CS7" s="635"/>
      <c r="CT7" s="635"/>
      <c r="CU7" s="635"/>
      <c r="CV7" s="635"/>
      <c r="CW7" s="635"/>
      <c r="CX7" s="635"/>
      <c r="CY7" s="636"/>
      <c r="CZ7" s="672">
        <v>12.1</v>
      </c>
      <c r="DA7" s="672"/>
      <c r="DB7" s="672"/>
      <c r="DC7" s="672"/>
      <c r="DD7" s="640">
        <v>140591</v>
      </c>
      <c r="DE7" s="635"/>
      <c r="DF7" s="635"/>
      <c r="DG7" s="635"/>
      <c r="DH7" s="635"/>
      <c r="DI7" s="635"/>
      <c r="DJ7" s="635"/>
      <c r="DK7" s="635"/>
      <c r="DL7" s="635"/>
      <c r="DM7" s="635"/>
      <c r="DN7" s="635"/>
      <c r="DO7" s="635"/>
      <c r="DP7" s="636"/>
      <c r="DQ7" s="640">
        <v>1050086</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22177</v>
      </c>
      <c r="S8" s="635"/>
      <c r="T8" s="635"/>
      <c r="U8" s="635"/>
      <c r="V8" s="635"/>
      <c r="W8" s="635"/>
      <c r="X8" s="635"/>
      <c r="Y8" s="636"/>
      <c r="Z8" s="672">
        <v>0.2</v>
      </c>
      <c r="AA8" s="672"/>
      <c r="AB8" s="672"/>
      <c r="AC8" s="672"/>
      <c r="AD8" s="673">
        <v>22177</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40193</v>
      </c>
      <c r="BH8" s="635"/>
      <c r="BI8" s="635"/>
      <c r="BJ8" s="635"/>
      <c r="BK8" s="635"/>
      <c r="BL8" s="635"/>
      <c r="BM8" s="635"/>
      <c r="BN8" s="636"/>
      <c r="BO8" s="672">
        <v>1.3</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3374087</v>
      </c>
      <c r="CS8" s="635"/>
      <c r="CT8" s="635"/>
      <c r="CU8" s="635"/>
      <c r="CV8" s="635"/>
      <c r="CW8" s="635"/>
      <c r="CX8" s="635"/>
      <c r="CY8" s="636"/>
      <c r="CZ8" s="672">
        <v>34.5</v>
      </c>
      <c r="DA8" s="672"/>
      <c r="DB8" s="672"/>
      <c r="DC8" s="672"/>
      <c r="DD8" s="640">
        <v>2887</v>
      </c>
      <c r="DE8" s="635"/>
      <c r="DF8" s="635"/>
      <c r="DG8" s="635"/>
      <c r="DH8" s="635"/>
      <c r="DI8" s="635"/>
      <c r="DJ8" s="635"/>
      <c r="DK8" s="635"/>
      <c r="DL8" s="635"/>
      <c r="DM8" s="635"/>
      <c r="DN8" s="635"/>
      <c r="DO8" s="635"/>
      <c r="DP8" s="636"/>
      <c r="DQ8" s="640">
        <v>1929230</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22118</v>
      </c>
      <c r="S9" s="635"/>
      <c r="T9" s="635"/>
      <c r="U9" s="635"/>
      <c r="V9" s="635"/>
      <c r="W9" s="635"/>
      <c r="X9" s="635"/>
      <c r="Y9" s="636"/>
      <c r="Z9" s="672">
        <v>0.2</v>
      </c>
      <c r="AA9" s="672"/>
      <c r="AB9" s="672"/>
      <c r="AC9" s="672"/>
      <c r="AD9" s="673">
        <v>22118</v>
      </c>
      <c r="AE9" s="673"/>
      <c r="AF9" s="673"/>
      <c r="AG9" s="673"/>
      <c r="AH9" s="673"/>
      <c r="AI9" s="673"/>
      <c r="AJ9" s="673"/>
      <c r="AK9" s="673"/>
      <c r="AL9" s="637">
        <v>0.4</v>
      </c>
      <c r="AM9" s="638"/>
      <c r="AN9" s="638"/>
      <c r="AO9" s="674"/>
      <c r="AP9" s="631" t="s">
        <v>230</v>
      </c>
      <c r="AQ9" s="632"/>
      <c r="AR9" s="632"/>
      <c r="AS9" s="632"/>
      <c r="AT9" s="632"/>
      <c r="AU9" s="632"/>
      <c r="AV9" s="632"/>
      <c r="AW9" s="632"/>
      <c r="AX9" s="632"/>
      <c r="AY9" s="632"/>
      <c r="AZ9" s="632"/>
      <c r="BA9" s="632"/>
      <c r="BB9" s="632"/>
      <c r="BC9" s="632"/>
      <c r="BD9" s="632"/>
      <c r="BE9" s="632"/>
      <c r="BF9" s="633"/>
      <c r="BG9" s="634">
        <v>967552</v>
      </c>
      <c r="BH9" s="635"/>
      <c r="BI9" s="635"/>
      <c r="BJ9" s="635"/>
      <c r="BK9" s="635"/>
      <c r="BL9" s="635"/>
      <c r="BM9" s="635"/>
      <c r="BN9" s="636"/>
      <c r="BO9" s="672">
        <v>31.7</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865129</v>
      </c>
      <c r="CS9" s="635"/>
      <c r="CT9" s="635"/>
      <c r="CU9" s="635"/>
      <c r="CV9" s="635"/>
      <c r="CW9" s="635"/>
      <c r="CX9" s="635"/>
      <c r="CY9" s="636"/>
      <c r="CZ9" s="672">
        <v>8.8000000000000007</v>
      </c>
      <c r="DA9" s="672"/>
      <c r="DB9" s="672"/>
      <c r="DC9" s="672"/>
      <c r="DD9" s="640">
        <v>15368</v>
      </c>
      <c r="DE9" s="635"/>
      <c r="DF9" s="635"/>
      <c r="DG9" s="635"/>
      <c r="DH9" s="635"/>
      <c r="DI9" s="635"/>
      <c r="DJ9" s="635"/>
      <c r="DK9" s="635"/>
      <c r="DL9" s="635"/>
      <c r="DM9" s="635"/>
      <c r="DN9" s="635"/>
      <c r="DO9" s="635"/>
      <c r="DP9" s="636"/>
      <c r="DQ9" s="640">
        <v>573459</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66806</v>
      </c>
      <c r="BH10" s="635"/>
      <c r="BI10" s="635"/>
      <c r="BJ10" s="635"/>
      <c r="BK10" s="635"/>
      <c r="BL10" s="635"/>
      <c r="BM10" s="635"/>
      <c r="BN10" s="636"/>
      <c r="BO10" s="672">
        <v>2.2000000000000002</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4562</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4562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557396</v>
      </c>
      <c r="S11" s="635"/>
      <c r="T11" s="635"/>
      <c r="U11" s="635"/>
      <c r="V11" s="635"/>
      <c r="W11" s="635"/>
      <c r="X11" s="635"/>
      <c r="Y11" s="636"/>
      <c r="Z11" s="637">
        <v>5.4</v>
      </c>
      <c r="AA11" s="638"/>
      <c r="AB11" s="638"/>
      <c r="AC11" s="639"/>
      <c r="AD11" s="640">
        <v>557396</v>
      </c>
      <c r="AE11" s="635"/>
      <c r="AF11" s="635"/>
      <c r="AG11" s="635"/>
      <c r="AH11" s="635"/>
      <c r="AI11" s="635"/>
      <c r="AJ11" s="635"/>
      <c r="AK11" s="636"/>
      <c r="AL11" s="637">
        <v>9.5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145117</v>
      </c>
      <c r="BH11" s="635"/>
      <c r="BI11" s="635"/>
      <c r="BJ11" s="635"/>
      <c r="BK11" s="635"/>
      <c r="BL11" s="635"/>
      <c r="BM11" s="635"/>
      <c r="BN11" s="636"/>
      <c r="BO11" s="672">
        <v>4.8</v>
      </c>
      <c r="BP11" s="672"/>
      <c r="BQ11" s="672"/>
      <c r="BR11" s="672"/>
      <c r="BS11" s="673">
        <v>41416</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237706</v>
      </c>
      <c r="CS11" s="635"/>
      <c r="CT11" s="635"/>
      <c r="CU11" s="635"/>
      <c r="CV11" s="635"/>
      <c r="CW11" s="635"/>
      <c r="CX11" s="635"/>
      <c r="CY11" s="636"/>
      <c r="CZ11" s="672">
        <v>2.4</v>
      </c>
      <c r="DA11" s="672"/>
      <c r="DB11" s="672"/>
      <c r="DC11" s="672"/>
      <c r="DD11" s="640">
        <v>54597</v>
      </c>
      <c r="DE11" s="635"/>
      <c r="DF11" s="635"/>
      <c r="DG11" s="635"/>
      <c r="DH11" s="635"/>
      <c r="DI11" s="635"/>
      <c r="DJ11" s="635"/>
      <c r="DK11" s="635"/>
      <c r="DL11" s="635"/>
      <c r="DM11" s="635"/>
      <c r="DN11" s="635"/>
      <c r="DO11" s="635"/>
      <c r="DP11" s="636"/>
      <c r="DQ11" s="640">
        <v>133111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1497938</v>
      </c>
      <c r="BH12" s="635"/>
      <c r="BI12" s="635"/>
      <c r="BJ12" s="635"/>
      <c r="BK12" s="635"/>
      <c r="BL12" s="635"/>
      <c r="BM12" s="635"/>
      <c r="BN12" s="636"/>
      <c r="BO12" s="672">
        <v>49.1</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86317</v>
      </c>
      <c r="CS12" s="635"/>
      <c r="CT12" s="635"/>
      <c r="CU12" s="635"/>
      <c r="CV12" s="635"/>
      <c r="CW12" s="635"/>
      <c r="CX12" s="635"/>
      <c r="CY12" s="636"/>
      <c r="CZ12" s="672">
        <v>0.9</v>
      </c>
      <c r="DA12" s="672"/>
      <c r="DB12" s="672"/>
      <c r="DC12" s="672"/>
      <c r="DD12" s="640">
        <v>75</v>
      </c>
      <c r="DE12" s="635"/>
      <c r="DF12" s="635"/>
      <c r="DG12" s="635"/>
      <c r="DH12" s="635"/>
      <c r="DI12" s="635"/>
      <c r="DJ12" s="635"/>
      <c r="DK12" s="635"/>
      <c r="DL12" s="635"/>
      <c r="DM12" s="635"/>
      <c r="DN12" s="635"/>
      <c r="DO12" s="635"/>
      <c r="DP12" s="636"/>
      <c r="DQ12" s="640">
        <v>32367</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1493464</v>
      </c>
      <c r="BH13" s="635"/>
      <c r="BI13" s="635"/>
      <c r="BJ13" s="635"/>
      <c r="BK13" s="635"/>
      <c r="BL13" s="635"/>
      <c r="BM13" s="635"/>
      <c r="BN13" s="636"/>
      <c r="BO13" s="672">
        <v>48.9</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1412688</v>
      </c>
      <c r="CS13" s="635"/>
      <c r="CT13" s="635"/>
      <c r="CU13" s="635"/>
      <c r="CV13" s="635"/>
      <c r="CW13" s="635"/>
      <c r="CX13" s="635"/>
      <c r="CY13" s="636"/>
      <c r="CZ13" s="672">
        <v>14.4</v>
      </c>
      <c r="DA13" s="672"/>
      <c r="DB13" s="672"/>
      <c r="DC13" s="672"/>
      <c r="DD13" s="640">
        <v>656760</v>
      </c>
      <c r="DE13" s="635"/>
      <c r="DF13" s="635"/>
      <c r="DG13" s="635"/>
      <c r="DH13" s="635"/>
      <c r="DI13" s="635"/>
      <c r="DJ13" s="635"/>
      <c r="DK13" s="635"/>
      <c r="DL13" s="635"/>
      <c r="DM13" s="635"/>
      <c r="DN13" s="635"/>
      <c r="DO13" s="635"/>
      <c r="DP13" s="636"/>
      <c r="DQ13" s="640">
        <v>741138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800</v>
      </c>
      <c r="S14" s="635"/>
      <c r="T14" s="635"/>
      <c r="U14" s="635"/>
      <c r="V14" s="635"/>
      <c r="W14" s="635"/>
      <c r="X14" s="635"/>
      <c r="Y14" s="636"/>
      <c r="Z14" s="672">
        <v>0</v>
      </c>
      <c r="AA14" s="672"/>
      <c r="AB14" s="672"/>
      <c r="AC14" s="672"/>
      <c r="AD14" s="673">
        <v>800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88986</v>
      </c>
      <c r="BH14" s="635"/>
      <c r="BI14" s="635"/>
      <c r="BJ14" s="635"/>
      <c r="BK14" s="635"/>
      <c r="BL14" s="635"/>
      <c r="BM14" s="635"/>
      <c r="BN14" s="636"/>
      <c r="BO14" s="672">
        <v>2.9</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326381</v>
      </c>
      <c r="CS14" s="635"/>
      <c r="CT14" s="635"/>
      <c r="CU14" s="635"/>
      <c r="CV14" s="635"/>
      <c r="CW14" s="635"/>
      <c r="CX14" s="635"/>
      <c r="CY14" s="636"/>
      <c r="CZ14" s="672">
        <v>3.3</v>
      </c>
      <c r="DA14" s="672"/>
      <c r="DB14" s="672"/>
      <c r="DC14" s="672"/>
      <c r="DD14" s="640">
        <v>3353</v>
      </c>
      <c r="DE14" s="635"/>
      <c r="DF14" s="635"/>
      <c r="DG14" s="635"/>
      <c r="DH14" s="635"/>
      <c r="DI14" s="635"/>
      <c r="DJ14" s="635"/>
      <c r="DK14" s="635"/>
      <c r="DL14" s="635"/>
      <c r="DM14" s="635"/>
      <c r="DN14" s="635"/>
      <c r="DO14" s="635"/>
      <c r="DP14" s="636"/>
      <c r="DQ14" s="640">
        <v>318915</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178740</v>
      </c>
      <c r="BH15" s="635"/>
      <c r="BI15" s="635"/>
      <c r="BJ15" s="635"/>
      <c r="BK15" s="635"/>
      <c r="BL15" s="635"/>
      <c r="BM15" s="635"/>
      <c r="BN15" s="636"/>
      <c r="BO15" s="672">
        <v>5.9</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1146188</v>
      </c>
      <c r="CS15" s="635"/>
      <c r="CT15" s="635"/>
      <c r="CU15" s="635"/>
      <c r="CV15" s="635"/>
      <c r="CW15" s="635"/>
      <c r="CX15" s="635"/>
      <c r="CY15" s="636"/>
      <c r="CZ15" s="672">
        <v>11.7</v>
      </c>
      <c r="DA15" s="672"/>
      <c r="DB15" s="672"/>
      <c r="DC15" s="672"/>
      <c r="DD15" s="640">
        <v>126466</v>
      </c>
      <c r="DE15" s="635"/>
      <c r="DF15" s="635"/>
      <c r="DG15" s="635"/>
      <c r="DH15" s="635"/>
      <c r="DI15" s="635"/>
      <c r="DJ15" s="635"/>
      <c r="DK15" s="635"/>
      <c r="DL15" s="635"/>
      <c r="DM15" s="635"/>
      <c r="DN15" s="635"/>
      <c r="DO15" s="635"/>
      <c r="DP15" s="636"/>
      <c r="DQ15" s="640">
        <v>785776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7975</v>
      </c>
      <c r="S16" s="635"/>
      <c r="T16" s="635"/>
      <c r="U16" s="635"/>
      <c r="V16" s="635"/>
      <c r="W16" s="635"/>
      <c r="X16" s="635"/>
      <c r="Y16" s="636"/>
      <c r="Z16" s="672">
        <v>0.1</v>
      </c>
      <c r="AA16" s="672"/>
      <c r="AB16" s="672"/>
      <c r="AC16" s="672"/>
      <c r="AD16" s="673">
        <v>7975</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49563</v>
      </c>
      <c r="S17" s="635"/>
      <c r="T17" s="635"/>
      <c r="U17" s="635"/>
      <c r="V17" s="635"/>
      <c r="W17" s="635"/>
      <c r="X17" s="635"/>
      <c r="Y17" s="636"/>
      <c r="Z17" s="672">
        <v>0.5</v>
      </c>
      <c r="AA17" s="672"/>
      <c r="AB17" s="672"/>
      <c r="AC17" s="672"/>
      <c r="AD17" s="673">
        <v>49563</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1041088</v>
      </c>
      <c r="CS17" s="635"/>
      <c r="CT17" s="635"/>
      <c r="CU17" s="635"/>
      <c r="CV17" s="635"/>
      <c r="CW17" s="635"/>
      <c r="CX17" s="635"/>
      <c r="CY17" s="636"/>
      <c r="CZ17" s="672">
        <v>10.6</v>
      </c>
      <c r="DA17" s="672"/>
      <c r="DB17" s="672"/>
      <c r="DC17" s="672"/>
      <c r="DD17" s="640" t="s">
        <v>121</v>
      </c>
      <c r="DE17" s="635"/>
      <c r="DF17" s="635"/>
      <c r="DG17" s="635"/>
      <c r="DH17" s="635"/>
      <c r="DI17" s="635"/>
      <c r="DJ17" s="635"/>
      <c r="DK17" s="635"/>
      <c r="DL17" s="635"/>
      <c r="DM17" s="635"/>
      <c r="DN17" s="635"/>
      <c r="DO17" s="635"/>
      <c r="DP17" s="636"/>
      <c r="DQ17" s="640">
        <v>1027242</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21038</v>
      </c>
      <c r="S18" s="635"/>
      <c r="T18" s="635"/>
      <c r="U18" s="635"/>
      <c r="V18" s="635"/>
      <c r="W18" s="635"/>
      <c r="X18" s="635"/>
      <c r="Y18" s="636"/>
      <c r="Z18" s="672">
        <v>0.2</v>
      </c>
      <c r="AA18" s="672"/>
      <c r="AB18" s="672"/>
      <c r="AC18" s="672"/>
      <c r="AD18" s="673">
        <v>21038</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20014</v>
      </c>
      <c r="S19" s="635"/>
      <c r="T19" s="635"/>
      <c r="U19" s="635"/>
      <c r="V19" s="635"/>
      <c r="W19" s="635"/>
      <c r="X19" s="635"/>
      <c r="Y19" s="636"/>
      <c r="Z19" s="672">
        <v>0.2</v>
      </c>
      <c r="AA19" s="672"/>
      <c r="AB19" s="672"/>
      <c r="AC19" s="672"/>
      <c r="AD19" s="673">
        <v>20014</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66275</v>
      </c>
      <c r="BH19" s="635"/>
      <c r="BI19" s="635"/>
      <c r="BJ19" s="635"/>
      <c r="BK19" s="635"/>
      <c r="BL19" s="635"/>
      <c r="BM19" s="635"/>
      <c r="BN19" s="636"/>
      <c r="BO19" s="672">
        <v>2.2000000000000002</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1024</v>
      </c>
      <c r="S20" s="635"/>
      <c r="T20" s="635"/>
      <c r="U20" s="635"/>
      <c r="V20" s="635"/>
      <c r="W20" s="635"/>
      <c r="X20" s="635"/>
      <c r="Y20" s="636"/>
      <c r="Z20" s="672">
        <v>0</v>
      </c>
      <c r="AA20" s="672"/>
      <c r="AB20" s="672"/>
      <c r="AC20" s="672"/>
      <c r="AD20" s="673">
        <v>1024</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66275</v>
      </c>
      <c r="BH20" s="635"/>
      <c r="BI20" s="635"/>
      <c r="BJ20" s="635"/>
      <c r="BK20" s="635"/>
      <c r="BL20" s="635"/>
      <c r="BM20" s="635"/>
      <c r="BN20" s="636"/>
      <c r="BO20" s="672">
        <v>2.2000000000000002</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9793366</v>
      </c>
      <c r="CS20" s="635"/>
      <c r="CT20" s="635"/>
      <c r="CU20" s="635"/>
      <c r="CV20" s="635"/>
      <c r="CW20" s="635"/>
      <c r="CX20" s="635"/>
      <c r="CY20" s="636"/>
      <c r="CZ20" s="672">
        <v>100</v>
      </c>
      <c r="DA20" s="672"/>
      <c r="DB20" s="672"/>
      <c r="DC20" s="672"/>
      <c r="DD20" s="640">
        <v>1000097</v>
      </c>
      <c r="DE20" s="635"/>
      <c r="DF20" s="635"/>
      <c r="DG20" s="635"/>
      <c r="DH20" s="635"/>
      <c r="DI20" s="635"/>
      <c r="DJ20" s="635"/>
      <c r="DK20" s="635"/>
      <c r="DL20" s="635"/>
      <c r="DM20" s="635"/>
      <c r="DN20" s="635"/>
      <c r="DO20" s="635"/>
      <c r="DP20" s="636"/>
      <c r="DQ20" s="640">
        <v>6706145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2332738</v>
      </c>
      <c r="S21" s="635"/>
      <c r="T21" s="635"/>
      <c r="U21" s="635"/>
      <c r="V21" s="635"/>
      <c r="W21" s="635"/>
      <c r="X21" s="635"/>
      <c r="Y21" s="636"/>
      <c r="Z21" s="672">
        <v>22.7</v>
      </c>
      <c r="AA21" s="672"/>
      <c r="AB21" s="672"/>
      <c r="AC21" s="672"/>
      <c r="AD21" s="673">
        <v>2115177</v>
      </c>
      <c r="AE21" s="673"/>
      <c r="AF21" s="673"/>
      <c r="AG21" s="673"/>
      <c r="AH21" s="673"/>
      <c r="AI21" s="673"/>
      <c r="AJ21" s="673"/>
      <c r="AK21" s="673"/>
      <c r="AL21" s="637">
        <v>36.1</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2115177</v>
      </c>
      <c r="S22" s="635"/>
      <c r="T22" s="635"/>
      <c r="U22" s="635"/>
      <c r="V22" s="635"/>
      <c r="W22" s="635"/>
      <c r="X22" s="635"/>
      <c r="Y22" s="636"/>
      <c r="Z22" s="672">
        <v>20.6</v>
      </c>
      <c r="AA22" s="672"/>
      <c r="AB22" s="672"/>
      <c r="AC22" s="672"/>
      <c r="AD22" s="673">
        <v>2115177</v>
      </c>
      <c r="AE22" s="673"/>
      <c r="AF22" s="673"/>
      <c r="AG22" s="673"/>
      <c r="AH22" s="673"/>
      <c r="AI22" s="673"/>
      <c r="AJ22" s="673"/>
      <c r="AK22" s="673"/>
      <c r="AL22" s="637">
        <v>36.1</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217561</v>
      </c>
      <c r="S23" s="635"/>
      <c r="T23" s="635"/>
      <c r="U23" s="635"/>
      <c r="V23" s="635"/>
      <c r="W23" s="635"/>
      <c r="X23" s="635"/>
      <c r="Y23" s="636"/>
      <c r="Z23" s="672">
        <v>2.1</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66275</v>
      </c>
      <c r="BH23" s="635"/>
      <c r="BI23" s="635"/>
      <c r="BJ23" s="635"/>
      <c r="BK23" s="635"/>
      <c r="BL23" s="635"/>
      <c r="BM23" s="635"/>
      <c r="BN23" s="636"/>
      <c r="BO23" s="672">
        <v>2.2000000000000002</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4694403</v>
      </c>
      <c r="CS24" s="690"/>
      <c r="CT24" s="690"/>
      <c r="CU24" s="690"/>
      <c r="CV24" s="690"/>
      <c r="CW24" s="690"/>
      <c r="CX24" s="690"/>
      <c r="CY24" s="715"/>
      <c r="CZ24" s="716">
        <v>47.9</v>
      </c>
      <c r="DA24" s="698"/>
      <c r="DB24" s="698"/>
      <c r="DC24" s="718"/>
      <c r="DD24" s="714">
        <v>3373912</v>
      </c>
      <c r="DE24" s="690"/>
      <c r="DF24" s="690"/>
      <c r="DG24" s="690"/>
      <c r="DH24" s="690"/>
      <c r="DI24" s="690"/>
      <c r="DJ24" s="690"/>
      <c r="DK24" s="715"/>
      <c r="DL24" s="714">
        <v>3010979</v>
      </c>
      <c r="DM24" s="690"/>
      <c r="DN24" s="690"/>
      <c r="DO24" s="690"/>
      <c r="DP24" s="690"/>
      <c r="DQ24" s="690"/>
      <c r="DR24" s="690"/>
      <c r="DS24" s="690"/>
      <c r="DT24" s="690"/>
      <c r="DU24" s="690"/>
      <c r="DV24" s="715"/>
      <c r="DW24" s="716">
        <v>50.9</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6129113</v>
      </c>
      <c r="S25" s="635"/>
      <c r="T25" s="635"/>
      <c r="U25" s="635"/>
      <c r="V25" s="635"/>
      <c r="W25" s="635"/>
      <c r="X25" s="635"/>
      <c r="Y25" s="636"/>
      <c r="Z25" s="672">
        <v>59.7</v>
      </c>
      <c r="AA25" s="672"/>
      <c r="AB25" s="672"/>
      <c r="AC25" s="672"/>
      <c r="AD25" s="673">
        <v>5845277</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1668688</v>
      </c>
      <c r="CS25" s="647"/>
      <c r="CT25" s="647"/>
      <c r="CU25" s="647"/>
      <c r="CV25" s="647"/>
      <c r="CW25" s="647"/>
      <c r="CX25" s="647"/>
      <c r="CY25" s="648"/>
      <c r="CZ25" s="637">
        <v>17</v>
      </c>
      <c r="DA25" s="649"/>
      <c r="DB25" s="649"/>
      <c r="DC25" s="650"/>
      <c r="DD25" s="640">
        <v>1505230</v>
      </c>
      <c r="DE25" s="647"/>
      <c r="DF25" s="647"/>
      <c r="DG25" s="647"/>
      <c r="DH25" s="647"/>
      <c r="DI25" s="647"/>
      <c r="DJ25" s="647"/>
      <c r="DK25" s="648"/>
      <c r="DL25" s="640">
        <v>1498677</v>
      </c>
      <c r="DM25" s="647"/>
      <c r="DN25" s="647"/>
      <c r="DO25" s="647"/>
      <c r="DP25" s="647"/>
      <c r="DQ25" s="647"/>
      <c r="DR25" s="647"/>
      <c r="DS25" s="647"/>
      <c r="DT25" s="647"/>
      <c r="DU25" s="647"/>
      <c r="DV25" s="648"/>
      <c r="DW25" s="637">
        <v>25.3</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2171</v>
      </c>
      <c r="S26" s="635"/>
      <c r="T26" s="635"/>
      <c r="U26" s="635"/>
      <c r="V26" s="635"/>
      <c r="W26" s="635"/>
      <c r="X26" s="635"/>
      <c r="Y26" s="636"/>
      <c r="Z26" s="672">
        <v>0</v>
      </c>
      <c r="AA26" s="672"/>
      <c r="AB26" s="672"/>
      <c r="AC26" s="672"/>
      <c r="AD26" s="673">
        <v>2171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1025575</v>
      </c>
      <c r="CS26" s="635"/>
      <c r="CT26" s="635"/>
      <c r="CU26" s="635"/>
      <c r="CV26" s="635"/>
      <c r="CW26" s="635"/>
      <c r="CX26" s="635"/>
      <c r="CY26" s="636"/>
      <c r="CZ26" s="637">
        <v>10.5</v>
      </c>
      <c r="DA26" s="649"/>
      <c r="DB26" s="649"/>
      <c r="DC26" s="650"/>
      <c r="DD26" s="640">
        <v>903293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111877</v>
      </c>
      <c r="S27" s="635"/>
      <c r="T27" s="635"/>
      <c r="U27" s="635"/>
      <c r="V27" s="635"/>
      <c r="W27" s="635"/>
      <c r="X27" s="635"/>
      <c r="Y27" s="636"/>
      <c r="Z27" s="672">
        <v>1.1000000000000001</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3051607</v>
      </c>
      <c r="BH27" s="635"/>
      <c r="BI27" s="635"/>
      <c r="BJ27" s="635"/>
      <c r="BK27" s="635"/>
      <c r="BL27" s="635"/>
      <c r="BM27" s="635"/>
      <c r="BN27" s="636"/>
      <c r="BO27" s="672">
        <v>100</v>
      </c>
      <c r="BP27" s="672"/>
      <c r="BQ27" s="672"/>
      <c r="BR27" s="672"/>
      <c r="BS27" s="673">
        <v>41416</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1984627</v>
      </c>
      <c r="CS27" s="647"/>
      <c r="CT27" s="647"/>
      <c r="CU27" s="647"/>
      <c r="CV27" s="647"/>
      <c r="CW27" s="647"/>
      <c r="CX27" s="647"/>
      <c r="CY27" s="648"/>
      <c r="CZ27" s="637">
        <v>20.3</v>
      </c>
      <c r="DA27" s="649"/>
      <c r="DB27" s="649"/>
      <c r="DC27" s="650"/>
      <c r="DD27" s="640">
        <v>841440</v>
      </c>
      <c r="DE27" s="647"/>
      <c r="DF27" s="647"/>
      <c r="DG27" s="647"/>
      <c r="DH27" s="647"/>
      <c r="DI27" s="647"/>
      <c r="DJ27" s="647"/>
      <c r="DK27" s="648"/>
      <c r="DL27" s="640">
        <v>485060</v>
      </c>
      <c r="DM27" s="647"/>
      <c r="DN27" s="647"/>
      <c r="DO27" s="647"/>
      <c r="DP27" s="647"/>
      <c r="DQ27" s="647"/>
      <c r="DR27" s="647"/>
      <c r="DS27" s="647"/>
      <c r="DT27" s="647"/>
      <c r="DU27" s="647"/>
      <c r="DV27" s="648"/>
      <c r="DW27" s="637">
        <v>8.1999999999999993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74804</v>
      </c>
      <c r="S28" s="635"/>
      <c r="T28" s="635"/>
      <c r="U28" s="635"/>
      <c r="V28" s="635"/>
      <c r="W28" s="635"/>
      <c r="X28" s="635"/>
      <c r="Y28" s="636"/>
      <c r="Z28" s="672">
        <v>0.7</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1041088</v>
      </c>
      <c r="CS28" s="635"/>
      <c r="CT28" s="635"/>
      <c r="CU28" s="635"/>
      <c r="CV28" s="635"/>
      <c r="CW28" s="635"/>
      <c r="CX28" s="635"/>
      <c r="CY28" s="636"/>
      <c r="CZ28" s="637">
        <v>10.6</v>
      </c>
      <c r="DA28" s="649"/>
      <c r="DB28" s="649"/>
      <c r="DC28" s="650"/>
      <c r="DD28" s="640">
        <v>1027242</v>
      </c>
      <c r="DE28" s="635"/>
      <c r="DF28" s="635"/>
      <c r="DG28" s="635"/>
      <c r="DH28" s="635"/>
      <c r="DI28" s="635"/>
      <c r="DJ28" s="635"/>
      <c r="DK28" s="636"/>
      <c r="DL28" s="640">
        <v>1027242</v>
      </c>
      <c r="DM28" s="635"/>
      <c r="DN28" s="635"/>
      <c r="DO28" s="635"/>
      <c r="DP28" s="635"/>
      <c r="DQ28" s="635"/>
      <c r="DR28" s="635"/>
      <c r="DS28" s="635"/>
      <c r="DT28" s="635"/>
      <c r="DU28" s="635"/>
      <c r="DV28" s="636"/>
      <c r="DW28" s="637">
        <v>17.399999999999999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68039</v>
      </c>
      <c r="S29" s="635"/>
      <c r="T29" s="635"/>
      <c r="U29" s="635"/>
      <c r="V29" s="635"/>
      <c r="W29" s="635"/>
      <c r="X29" s="635"/>
      <c r="Y29" s="636"/>
      <c r="Z29" s="672">
        <v>0.7</v>
      </c>
      <c r="AA29" s="672"/>
      <c r="AB29" s="672"/>
      <c r="AC29" s="672"/>
      <c r="AD29" s="673">
        <v>425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1040730</v>
      </c>
      <c r="CS29" s="647"/>
      <c r="CT29" s="647"/>
      <c r="CU29" s="647"/>
      <c r="CV29" s="647"/>
      <c r="CW29" s="647"/>
      <c r="CX29" s="647"/>
      <c r="CY29" s="648"/>
      <c r="CZ29" s="637">
        <v>10.6</v>
      </c>
      <c r="DA29" s="649"/>
      <c r="DB29" s="649"/>
      <c r="DC29" s="650"/>
      <c r="DD29" s="640">
        <v>1026884</v>
      </c>
      <c r="DE29" s="647"/>
      <c r="DF29" s="647"/>
      <c r="DG29" s="647"/>
      <c r="DH29" s="647"/>
      <c r="DI29" s="647"/>
      <c r="DJ29" s="647"/>
      <c r="DK29" s="648"/>
      <c r="DL29" s="640">
        <v>1026884</v>
      </c>
      <c r="DM29" s="647"/>
      <c r="DN29" s="647"/>
      <c r="DO29" s="647"/>
      <c r="DP29" s="647"/>
      <c r="DQ29" s="647"/>
      <c r="DR29" s="647"/>
      <c r="DS29" s="647"/>
      <c r="DT29" s="647"/>
      <c r="DU29" s="647"/>
      <c r="DV29" s="648"/>
      <c r="DW29" s="637">
        <v>17.399999999999999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1513586</v>
      </c>
      <c r="S30" s="635"/>
      <c r="T30" s="635"/>
      <c r="U30" s="635"/>
      <c r="V30" s="635"/>
      <c r="W30" s="635"/>
      <c r="X30" s="635"/>
      <c r="Y30" s="636"/>
      <c r="Z30" s="672">
        <v>14.7</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1001908</v>
      </c>
      <c r="CS30" s="635"/>
      <c r="CT30" s="635"/>
      <c r="CU30" s="635"/>
      <c r="CV30" s="635"/>
      <c r="CW30" s="635"/>
      <c r="CX30" s="635"/>
      <c r="CY30" s="636"/>
      <c r="CZ30" s="637">
        <v>10.199999999999999</v>
      </c>
      <c r="DA30" s="649"/>
      <c r="DB30" s="649"/>
      <c r="DC30" s="650"/>
      <c r="DD30" s="640">
        <v>988062</v>
      </c>
      <c r="DE30" s="635"/>
      <c r="DF30" s="635"/>
      <c r="DG30" s="635"/>
      <c r="DH30" s="635"/>
      <c r="DI30" s="635"/>
      <c r="DJ30" s="635"/>
      <c r="DK30" s="636"/>
      <c r="DL30" s="640">
        <v>988062</v>
      </c>
      <c r="DM30" s="635"/>
      <c r="DN30" s="635"/>
      <c r="DO30" s="635"/>
      <c r="DP30" s="635"/>
      <c r="DQ30" s="635"/>
      <c r="DR30" s="635"/>
      <c r="DS30" s="635"/>
      <c r="DT30" s="635"/>
      <c r="DU30" s="635"/>
      <c r="DV30" s="636"/>
      <c r="DW30" s="637">
        <v>16.7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91.9</v>
      </c>
      <c r="BN31" s="697"/>
      <c r="BO31" s="697"/>
      <c r="BP31" s="697"/>
      <c r="BQ31" s="699"/>
      <c r="BR31" s="696">
        <v>99.3</v>
      </c>
      <c r="BS31" s="697"/>
      <c r="BT31" s="697"/>
      <c r="BU31" s="697"/>
      <c r="BV31" s="697"/>
      <c r="BW31" s="697"/>
      <c r="BX31" s="698">
        <v>97.5</v>
      </c>
      <c r="BY31" s="697"/>
      <c r="BZ31" s="697"/>
      <c r="CA31" s="697"/>
      <c r="CB31" s="699"/>
      <c r="CD31" s="655"/>
      <c r="CE31" s="656"/>
      <c r="CF31" s="631" t="s">
        <v>300</v>
      </c>
      <c r="CG31" s="632"/>
      <c r="CH31" s="632"/>
      <c r="CI31" s="632"/>
      <c r="CJ31" s="632"/>
      <c r="CK31" s="632"/>
      <c r="CL31" s="632"/>
      <c r="CM31" s="632"/>
      <c r="CN31" s="632"/>
      <c r="CO31" s="632"/>
      <c r="CP31" s="632"/>
      <c r="CQ31" s="633"/>
      <c r="CR31" s="634">
        <v>38822</v>
      </c>
      <c r="CS31" s="647"/>
      <c r="CT31" s="647"/>
      <c r="CU31" s="647"/>
      <c r="CV31" s="647"/>
      <c r="CW31" s="647"/>
      <c r="CX31" s="647"/>
      <c r="CY31" s="648"/>
      <c r="CZ31" s="637">
        <v>0.4</v>
      </c>
      <c r="DA31" s="649"/>
      <c r="DB31" s="649"/>
      <c r="DC31" s="650"/>
      <c r="DD31" s="640">
        <v>38822</v>
      </c>
      <c r="DE31" s="647"/>
      <c r="DF31" s="647"/>
      <c r="DG31" s="647"/>
      <c r="DH31" s="647"/>
      <c r="DI31" s="647"/>
      <c r="DJ31" s="647"/>
      <c r="DK31" s="648"/>
      <c r="DL31" s="640">
        <v>38822</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708923</v>
      </c>
      <c r="S32" s="635"/>
      <c r="T32" s="635"/>
      <c r="U32" s="635"/>
      <c r="V32" s="635"/>
      <c r="W32" s="635"/>
      <c r="X32" s="635"/>
      <c r="Y32" s="636"/>
      <c r="Z32" s="672">
        <v>6.9</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99.6</v>
      </c>
      <c r="BH32" s="647"/>
      <c r="BI32" s="647"/>
      <c r="BJ32" s="647"/>
      <c r="BK32" s="647"/>
      <c r="BL32" s="647"/>
      <c r="BM32" s="638">
        <v>97.3</v>
      </c>
      <c r="BN32" s="647"/>
      <c r="BO32" s="647"/>
      <c r="BP32" s="647"/>
      <c r="BQ32" s="670"/>
      <c r="BR32" s="700">
        <v>99.2</v>
      </c>
      <c r="BS32" s="647"/>
      <c r="BT32" s="647"/>
      <c r="BU32" s="647"/>
      <c r="BV32" s="647"/>
      <c r="BW32" s="647"/>
      <c r="BX32" s="638">
        <v>96.5</v>
      </c>
      <c r="BY32" s="647"/>
      <c r="BZ32" s="647"/>
      <c r="CA32" s="647"/>
      <c r="CB32" s="670"/>
      <c r="CD32" s="657"/>
      <c r="CE32" s="658"/>
      <c r="CF32" s="631" t="s">
        <v>304</v>
      </c>
      <c r="CG32" s="632"/>
      <c r="CH32" s="632"/>
      <c r="CI32" s="632"/>
      <c r="CJ32" s="632"/>
      <c r="CK32" s="632"/>
      <c r="CL32" s="632"/>
      <c r="CM32" s="632"/>
      <c r="CN32" s="632"/>
      <c r="CO32" s="632"/>
      <c r="CP32" s="632"/>
      <c r="CQ32" s="633"/>
      <c r="CR32" s="634">
        <v>358</v>
      </c>
      <c r="CS32" s="635"/>
      <c r="CT32" s="635"/>
      <c r="CU32" s="635"/>
      <c r="CV32" s="635"/>
      <c r="CW32" s="635"/>
      <c r="CX32" s="635"/>
      <c r="CY32" s="636"/>
      <c r="CZ32" s="637">
        <v>0</v>
      </c>
      <c r="DA32" s="649"/>
      <c r="DB32" s="649"/>
      <c r="DC32" s="650"/>
      <c r="DD32" s="640">
        <v>358</v>
      </c>
      <c r="DE32" s="635"/>
      <c r="DF32" s="635"/>
      <c r="DG32" s="635"/>
      <c r="DH32" s="635"/>
      <c r="DI32" s="635"/>
      <c r="DJ32" s="635"/>
      <c r="DK32" s="636"/>
      <c r="DL32" s="640">
        <v>358</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24778</v>
      </c>
      <c r="S33" s="635"/>
      <c r="T33" s="635"/>
      <c r="U33" s="635"/>
      <c r="V33" s="635"/>
      <c r="W33" s="635"/>
      <c r="X33" s="635"/>
      <c r="Y33" s="636"/>
      <c r="Z33" s="672">
        <v>0.2</v>
      </c>
      <c r="AA33" s="672"/>
      <c r="AB33" s="672"/>
      <c r="AC33" s="672"/>
      <c r="AD33" s="673">
        <v>10795</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86.8</v>
      </c>
      <c r="BN33" s="619"/>
      <c r="BO33" s="619"/>
      <c r="BP33" s="619"/>
      <c r="BQ33" s="682"/>
      <c r="BR33" s="695">
        <v>99.3</v>
      </c>
      <c r="BS33" s="619"/>
      <c r="BT33" s="619"/>
      <c r="BU33" s="619"/>
      <c r="BV33" s="619"/>
      <c r="BW33" s="619"/>
      <c r="BX33" s="665">
        <v>98.2</v>
      </c>
      <c r="BY33" s="619"/>
      <c r="BZ33" s="619"/>
      <c r="CA33" s="619"/>
      <c r="CB33" s="682"/>
      <c r="CD33" s="631" t="s">
        <v>307</v>
      </c>
      <c r="CE33" s="632"/>
      <c r="CF33" s="632"/>
      <c r="CG33" s="632"/>
      <c r="CH33" s="632"/>
      <c r="CI33" s="632"/>
      <c r="CJ33" s="632"/>
      <c r="CK33" s="632"/>
      <c r="CL33" s="632"/>
      <c r="CM33" s="632"/>
      <c r="CN33" s="632"/>
      <c r="CO33" s="632"/>
      <c r="CP33" s="632"/>
      <c r="CQ33" s="633"/>
      <c r="CR33" s="634">
        <v>4098866</v>
      </c>
      <c r="CS33" s="647"/>
      <c r="CT33" s="647"/>
      <c r="CU33" s="647"/>
      <c r="CV33" s="647"/>
      <c r="CW33" s="647"/>
      <c r="CX33" s="647"/>
      <c r="CY33" s="648"/>
      <c r="CZ33" s="637">
        <v>41.9</v>
      </c>
      <c r="DA33" s="649"/>
      <c r="DB33" s="649"/>
      <c r="DC33" s="650"/>
      <c r="DD33" s="640">
        <v>3075734</v>
      </c>
      <c r="DE33" s="647"/>
      <c r="DF33" s="647"/>
      <c r="DG33" s="647"/>
      <c r="DH33" s="647"/>
      <c r="DI33" s="647"/>
      <c r="DJ33" s="647"/>
      <c r="DK33" s="648"/>
      <c r="DL33" s="640">
        <v>2424104</v>
      </c>
      <c r="DM33" s="647"/>
      <c r="DN33" s="647"/>
      <c r="DO33" s="647"/>
      <c r="DP33" s="647"/>
      <c r="DQ33" s="647"/>
      <c r="DR33" s="647"/>
      <c r="DS33" s="647"/>
      <c r="DT33" s="647"/>
      <c r="DU33" s="647"/>
      <c r="DV33" s="648"/>
      <c r="DW33" s="637">
        <v>41</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279169</v>
      </c>
      <c r="S34" s="635"/>
      <c r="T34" s="635"/>
      <c r="U34" s="635"/>
      <c r="V34" s="635"/>
      <c r="W34" s="635"/>
      <c r="X34" s="635"/>
      <c r="Y34" s="636"/>
      <c r="Z34" s="672">
        <v>2.7</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1367548</v>
      </c>
      <c r="CS34" s="635"/>
      <c r="CT34" s="635"/>
      <c r="CU34" s="635"/>
      <c r="CV34" s="635"/>
      <c r="CW34" s="635"/>
      <c r="CX34" s="635"/>
      <c r="CY34" s="636"/>
      <c r="CZ34" s="637">
        <v>14</v>
      </c>
      <c r="DA34" s="649"/>
      <c r="DB34" s="649"/>
      <c r="DC34" s="650"/>
      <c r="DD34" s="640">
        <v>950403</v>
      </c>
      <c r="DE34" s="635"/>
      <c r="DF34" s="635"/>
      <c r="DG34" s="635"/>
      <c r="DH34" s="635"/>
      <c r="DI34" s="635"/>
      <c r="DJ34" s="635"/>
      <c r="DK34" s="636"/>
      <c r="DL34" s="640">
        <v>898622</v>
      </c>
      <c r="DM34" s="635"/>
      <c r="DN34" s="635"/>
      <c r="DO34" s="635"/>
      <c r="DP34" s="635"/>
      <c r="DQ34" s="635"/>
      <c r="DR34" s="635"/>
      <c r="DS34" s="635"/>
      <c r="DT34" s="635"/>
      <c r="DU34" s="635"/>
      <c r="DV34" s="636"/>
      <c r="DW34" s="637">
        <v>15.2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357969</v>
      </c>
      <c r="S35" s="635"/>
      <c r="T35" s="635"/>
      <c r="U35" s="635"/>
      <c r="V35" s="635"/>
      <c r="W35" s="635"/>
      <c r="X35" s="635"/>
      <c r="Y35" s="636"/>
      <c r="Z35" s="672">
        <v>3.5</v>
      </c>
      <c r="AA35" s="672"/>
      <c r="AB35" s="672"/>
      <c r="AC35" s="672"/>
      <c r="AD35" s="673" t="s">
        <v>121</v>
      </c>
      <c r="AE35" s="673"/>
      <c r="AF35" s="673"/>
      <c r="AG35" s="673"/>
      <c r="AH35" s="673"/>
      <c r="AI35" s="673"/>
      <c r="AJ35" s="673"/>
      <c r="AK35" s="673"/>
      <c r="AL35" s="637" t="s">
        <v>121</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59739</v>
      </c>
      <c r="CS35" s="647"/>
      <c r="CT35" s="647"/>
      <c r="CU35" s="647"/>
      <c r="CV35" s="647"/>
      <c r="CW35" s="647"/>
      <c r="CX35" s="647"/>
      <c r="CY35" s="648"/>
      <c r="CZ35" s="637">
        <v>0.6</v>
      </c>
      <c r="DA35" s="649"/>
      <c r="DB35" s="649"/>
      <c r="DC35" s="650"/>
      <c r="DD35" s="640">
        <v>32348</v>
      </c>
      <c r="DE35" s="647"/>
      <c r="DF35" s="647"/>
      <c r="DG35" s="647"/>
      <c r="DH35" s="647"/>
      <c r="DI35" s="647"/>
      <c r="DJ35" s="647"/>
      <c r="DK35" s="648"/>
      <c r="DL35" s="640">
        <v>32321</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274122</v>
      </c>
      <c r="S36" s="635"/>
      <c r="T36" s="635"/>
      <c r="U36" s="635"/>
      <c r="V36" s="635"/>
      <c r="W36" s="635"/>
      <c r="X36" s="635"/>
      <c r="Y36" s="636"/>
      <c r="Z36" s="672">
        <v>2.7</v>
      </c>
      <c r="AA36" s="672"/>
      <c r="AB36" s="672"/>
      <c r="AC36" s="672"/>
      <c r="AD36" s="673" t="s">
        <v>121</v>
      </c>
      <c r="AE36" s="673"/>
      <c r="AF36" s="673"/>
      <c r="AG36" s="673"/>
      <c r="AH36" s="673"/>
      <c r="AI36" s="673"/>
      <c r="AJ36" s="673"/>
      <c r="AK36" s="673"/>
      <c r="AL36" s="637" t="s">
        <v>121</v>
      </c>
      <c r="AM36" s="638"/>
      <c r="AN36" s="638"/>
      <c r="AO36" s="674"/>
      <c r="AP36" s="216"/>
      <c r="AQ36" s="683" t="s">
        <v>315</v>
      </c>
      <c r="AR36" s="684"/>
      <c r="AS36" s="684"/>
      <c r="AT36" s="684"/>
      <c r="AU36" s="684"/>
      <c r="AV36" s="684"/>
      <c r="AW36" s="684"/>
      <c r="AX36" s="684"/>
      <c r="AY36" s="685"/>
      <c r="AZ36" s="689">
        <v>1553155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172583</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1029092</v>
      </c>
      <c r="CS36" s="635"/>
      <c r="CT36" s="635"/>
      <c r="CU36" s="635"/>
      <c r="CV36" s="635"/>
      <c r="CW36" s="635"/>
      <c r="CX36" s="635"/>
      <c r="CY36" s="636"/>
      <c r="CZ36" s="637">
        <v>10.5</v>
      </c>
      <c r="DA36" s="649"/>
      <c r="DB36" s="649"/>
      <c r="DC36" s="650"/>
      <c r="DD36" s="640">
        <v>741233</v>
      </c>
      <c r="DE36" s="635"/>
      <c r="DF36" s="635"/>
      <c r="DG36" s="635"/>
      <c r="DH36" s="635"/>
      <c r="DI36" s="635"/>
      <c r="DJ36" s="635"/>
      <c r="DK36" s="636"/>
      <c r="DL36" s="640">
        <v>635975</v>
      </c>
      <c r="DM36" s="635"/>
      <c r="DN36" s="635"/>
      <c r="DO36" s="635"/>
      <c r="DP36" s="635"/>
      <c r="DQ36" s="635"/>
      <c r="DR36" s="635"/>
      <c r="DS36" s="635"/>
      <c r="DT36" s="635"/>
      <c r="DU36" s="635"/>
      <c r="DV36" s="636"/>
      <c r="DW36" s="637">
        <v>10.7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241824</v>
      </c>
      <c r="S37" s="635"/>
      <c r="T37" s="635"/>
      <c r="U37" s="635"/>
      <c r="V37" s="635"/>
      <c r="W37" s="635"/>
      <c r="X37" s="635"/>
      <c r="Y37" s="636"/>
      <c r="Z37" s="672">
        <v>2.4</v>
      </c>
      <c r="AA37" s="672"/>
      <c r="AB37" s="672"/>
      <c r="AC37" s="672"/>
      <c r="AD37" s="673">
        <v>5991</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518664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172583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352120</v>
      </c>
      <c r="CS37" s="647"/>
      <c r="CT37" s="647"/>
      <c r="CU37" s="647"/>
      <c r="CV37" s="647"/>
      <c r="CW37" s="647"/>
      <c r="CX37" s="647"/>
      <c r="CY37" s="648"/>
      <c r="CZ37" s="637">
        <v>3.6</v>
      </c>
      <c r="DA37" s="649"/>
      <c r="DB37" s="649"/>
      <c r="DC37" s="650"/>
      <c r="DD37" s="640">
        <v>299005</v>
      </c>
      <c r="DE37" s="647"/>
      <c r="DF37" s="647"/>
      <c r="DG37" s="647"/>
      <c r="DH37" s="647"/>
      <c r="DI37" s="647"/>
      <c r="DJ37" s="647"/>
      <c r="DK37" s="648"/>
      <c r="DL37" s="640">
        <v>298473</v>
      </c>
      <c r="DM37" s="647"/>
      <c r="DN37" s="647"/>
      <c r="DO37" s="647"/>
      <c r="DP37" s="647"/>
      <c r="DQ37" s="647"/>
      <c r="DR37" s="647"/>
      <c r="DS37" s="647"/>
      <c r="DT37" s="647"/>
      <c r="DU37" s="647"/>
      <c r="DV37" s="648"/>
      <c r="DW37" s="637">
        <v>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483764</v>
      </c>
      <c r="S38" s="635"/>
      <c r="T38" s="635"/>
      <c r="U38" s="635"/>
      <c r="V38" s="635"/>
      <c r="W38" s="635"/>
      <c r="X38" s="635"/>
      <c r="Y38" s="636"/>
      <c r="Z38" s="672">
        <v>4.7</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52951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2734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1500204</v>
      </c>
      <c r="CS38" s="635"/>
      <c r="CT38" s="635"/>
      <c r="CU38" s="635"/>
      <c r="CV38" s="635"/>
      <c r="CW38" s="635"/>
      <c r="CX38" s="635"/>
      <c r="CY38" s="636"/>
      <c r="CZ38" s="637">
        <v>15.3</v>
      </c>
      <c r="DA38" s="649"/>
      <c r="DB38" s="649"/>
      <c r="DC38" s="650"/>
      <c r="DD38" s="640">
        <v>1299465</v>
      </c>
      <c r="DE38" s="635"/>
      <c r="DF38" s="635"/>
      <c r="DG38" s="635"/>
      <c r="DH38" s="635"/>
      <c r="DI38" s="635"/>
      <c r="DJ38" s="635"/>
      <c r="DK38" s="636"/>
      <c r="DL38" s="640">
        <v>857186</v>
      </c>
      <c r="DM38" s="635"/>
      <c r="DN38" s="635"/>
      <c r="DO38" s="635"/>
      <c r="DP38" s="635"/>
      <c r="DQ38" s="635"/>
      <c r="DR38" s="635"/>
      <c r="DS38" s="635"/>
      <c r="DT38" s="635"/>
      <c r="DU38" s="635"/>
      <c r="DV38" s="636"/>
      <c r="DW38" s="637">
        <v>14.5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3933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95616</v>
      </c>
      <c r="CS39" s="647"/>
      <c r="CT39" s="647"/>
      <c r="CU39" s="647"/>
      <c r="CV39" s="647"/>
      <c r="CW39" s="647"/>
      <c r="CX39" s="647"/>
      <c r="CY39" s="648"/>
      <c r="CZ39" s="637">
        <v>1</v>
      </c>
      <c r="DA39" s="649"/>
      <c r="DB39" s="649"/>
      <c r="DC39" s="650"/>
      <c r="DD39" s="640">
        <v>52230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52964</v>
      </c>
      <c r="S40" s="635"/>
      <c r="T40" s="635"/>
      <c r="U40" s="635"/>
      <c r="V40" s="635"/>
      <c r="W40" s="635"/>
      <c r="X40" s="635"/>
      <c r="Y40" s="636"/>
      <c r="Z40" s="672">
        <v>0.5</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46667</v>
      </c>
      <c r="CS40" s="635"/>
      <c r="CT40" s="635"/>
      <c r="CU40" s="635"/>
      <c r="CV40" s="635"/>
      <c r="CW40" s="635"/>
      <c r="CX40" s="635"/>
      <c r="CY40" s="636"/>
      <c r="CZ40" s="637">
        <v>0.5</v>
      </c>
      <c r="DA40" s="649"/>
      <c r="DB40" s="649"/>
      <c r="DC40" s="650"/>
      <c r="DD40" s="640">
        <v>55</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10270139</v>
      </c>
      <c r="S41" s="659"/>
      <c r="T41" s="659"/>
      <c r="U41" s="659"/>
      <c r="V41" s="659"/>
      <c r="W41" s="659"/>
      <c r="X41" s="659"/>
      <c r="Y41" s="662"/>
      <c r="Z41" s="663">
        <v>100</v>
      </c>
      <c r="AA41" s="663"/>
      <c r="AB41" s="663"/>
      <c r="AC41" s="663"/>
      <c r="AD41" s="664">
        <v>5864659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219986</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761554</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461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1000097</v>
      </c>
      <c r="CS42" s="647"/>
      <c r="CT42" s="647"/>
      <c r="CU42" s="647"/>
      <c r="CV42" s="647"/>
      <c r="CW42" s="647"/>
      <c r="CX42" s="647"/>
      <c r="CY42" s="648"/>
      <c r="CZ42" s="637">
        <v>10.199999999999999</v>
      </c>
      <c r="DA42" s="649"/>
      <c r="DB42" s="649"/>
      <c r="DC42" s="650"/>
      <c r="DD42" s="640">
        <v>256499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t="s">
        <v>121</v>
      </c>
      <c r="CS43" s="647"/>
      <c r="CT43" s="647"/>
      <c r="CU43" s="647"/>
      <c r="CV43" s="647"/>
      <c r="CW43" s="647"/>
      <c r="CX43" s="647"/>
      <c r="CY43" s="648"/>
      <c r="CZ43" s="637" t="s">
        <v>121</v>
      </c>
      <c r="DA43" s="649"/>
      <c r="DB43" s="649"/>
      <c r="DC43" s="650"/>
      <c r="DD43" s="640" t="s">
        <v>121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1000097</v>
      </c>
      <c r="CS44" s="635"/>
      <c r="CT44" s="635"/>
      <c r="CU44" s="635"/>
      <c r="CV44" s="635"/>
      <c r="CW44" s="635"/>
      <c r="CX44" s="635"/>
      <c r="CY44" s="636"/>
      <c r="CZ44" s="637">
        <v>10.199999999999999</v>
      </c>
      <c r="DA44" s="638"/>
      <c r="DB44" s="638"/>
      <c r="DC44" s="639"/>
      <c r="DD44" s="640">
        <v>256499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495113</v>
      </c>
      <c r="CS45" s="647"/>
      <c r="CT45" s="647"/>
      <c r="CU45" s="647"/>
      <c r="CV45" s="647"/>
      <c r="CW45" s="647"/>
      <c r="CX45" s="647"/>
      <c r="CY45" s="648"/>
      <c r="CZ45" s="637">
        <v>5.0999999999999996</v>
      </c>
      <c r="DA45" s="649"/>
      <c r="DB45" s="649"/>
      <c r="DC45" s="650"/>
      <c r="DD45" s="640">
        <v>23381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466676</v>
      </c>
      <c r="CS46" s="635"/>
      <c r="CT46" s="635"/>
      <c r="CU46" s="635"/>
      <c r="CV46" s="635"/>
      <c r="CW46" s="635"/>
      <c r="CX46" s="635"/>
      <c r="CY46" s="636"/>
      <c r="CZ46" s="637">
        <v>4.8</v>
      </c>
      <c r="DA46" s="638"/>
      <c r="DB46" s="638"/>
      <c r="DC46" s="639"/>
      <c r="DD46" s="640">
        <v>231329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9793366</v>
      </c>
      <c r="CS49" s="619"/>
      <c r="CT49" s="619"/>
      <c r="CU49" s="619"/>
      <c r="CV49" s="619"/>
      <c r="CW49" s="619"/>
      <c r="CX49" s="619"/>
      <c r="CY49" s="620"/>
      <c r="CZ49" s="621">
        <v>100</v>
      </c>
      <c r="DA49" s="622"/>
      <c r="DB49" s="622"/>
      <c r="DC49" s="623"/>
      <c r="DD49" s="624">
        <v>6706145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NR9ZNpI26COUogxZj1VuHok8xgpEwp6cwMWlvdBj18eaKhR5Ny53L5ydiPs7AgxvLzIOyoNjPCqDrW2od1cpQ==" saltValue="x1AB/z/VG59nvuxm2t/a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10276</v>
      </c>
      <c r="R7" s="1116"/>
      <c r="S7" s="1116"/>
      <c r="T7" s="1116"/>
      <c r="U7" s="1116"/>
      <c r="V7" s="1116">
        <v>9799</v>
      </c>
      <c r="W7" s="1116"/>
      <c r="X7" s="1116"/>
      <c r="Y7" s="1116"/>
      <c r="Z7" s="1116"/>
      <c r="AA7" s="1116">
        <v>477</v>
      </c>
      <c r="AB7" s="1116"/>
      <c r="AC7" s="1116"/>
      <c r="AD7" s="1116"/>
      <c r="AE7" s="1117"/>
      <c r="AF7" s="1118">
        <v>456</v>
      </c>
      <c r="AG7" s="1119"/>
      <c r="AH7" s="1119"/>
      <c r="AI7" s="1119"/>
      <c r="AJ7" s="1120"/>
      <c r="AK7" s="1121">
        <v>358</v>
      </c>
      <c r="AL7" s="1122"/>
      <c r="AM7" s="1122"/>
      <c r="AN7" s="1122"/>
      <c r="AO7" s="1122"/>
      <c r="AP7" s="1122">
        <v>14308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562</v>
      </c>
      <c r="BT7" s="1113"/>
      <c r="BU7" s="1113"/>
      <c r="BV7" s="1113"/>
      <c r="BW7" s="1113"/>
      <c r="BX7" s="1113"/>
      <c r="BY7" s="1113"/>
      <c r="BZ7" s="1113"/>
      <c r="CA7" s="1113"/>
      <c r="CB7" s="1113"/>
      <c r="CC7" s="1113"/>
      <c r="CD7" s="1113"/>
      <c r="CE7" s="1113"/>
      <c r="CF7" s="1113"/>
      <c r="CG7" s="1125"/>
      <c r="CH7" s="1109">
        <v>5</v>
      </c>
      <c r="CI7" s="1110"/>
      <c r="CJ7" s="1110"/>
      <c r="CK7" s="1110"/>
      <c r="CL7" s="1111"/>
      <c r="CM7" s="1109">
        <v>156</v>
      </c>
      <c r="CN7" s="1110"/>
      <c r="CO7" s="1110"/>
      <c r="CP7" s="1110"/>
      <c r="CQ7" s="1111"/>
      <c r="CR7" s="1109">
        <v>100</v>
      </c>
      <c r="CS7" s="1110"/>
      <c r="CT7" s="1110"/>
      <c r="CU7" s="1110"/>
      <c r="CV7" s="1111"/>
      <c r="CW7" s="1109" t="s">
        <v>552</v>
      </c>
      <c r="CX7" s="1110"/>
      <c r="CY7" s="1110"/>
      <c r="CZ7" s="1110"/>
      <c r="DA7" s="1111"/>
      <c r="DB7" s="1109" t="s">
        <v>552</v>
      </c>
      <c r="DC7" s="1110"/>
      <c r="DD7" s="1110"/>
      <c r="DE7" s="1110"/>
      <c r="DF7" s="1111"/>
      <c r="DG7" s="1109" t="s">
        <v>552</v>
      </c>
      <c r="DH7" s="1110"/>
      <c r="DI7" s="1110"/>
      <c r="DJ7" s="1110"/>
      <c r="DK7" s="1111"/>
      <c r="DL7" s="1109" t="s">
        <v>552</v>
      </c>
      <c r="DM7" s="1110"/>
      <c r="DN7" s="1110"/>
      <c r="DO7" s="1110"/>
      <c r="DP7" s="1111"/>
      <c r="DQ7" s="1109" t="s">
        <v>552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t="s">
        <v>565</v>
      </c>
      <c r="BS8" s="1005" t="s">
        <v>563</v>
      </c>
      <c r="BT8" s="1006"/>
      <c r="BU8" s="1006"/>
      <c r="BV8" s="1006"/>
      <c r="BW8" s="1006"/>
      <c r="BX8" s="1006"/>
      <c r="BY8" s="1006"/>
      <c r="BZ8" s="1006"/>
      <c r="CA8" s="1006"/>
      <c r="CB8" s="1006"/>
      <c r="CC8" s="1006"/>
      <c r="CD8" s="1006"/>
      <c r="CE8" s="1006"/>
      <c r="CF8" s="1006"/>
      <c r="CG8" s="1027"/>
      <c r="CH8" s="1002">
        <v>1</v>
      </c>
      <c r="CI8" s="1003"/>
      <c r="CJ8" s="1003"/>
      <c r="CK8" s="1003"/>
      <c r="CL8" s="1004"/>
      <c r="CM8" s="1002">
        <v>56</v>
      </c>
      <c r="CN8" s="1003"/>
      <c r="CO8" s="1003"/>
      <c r="CP8" s="1003"/>
      <c r="CQ8" s="1004"/>
      <c r="CR8" s="1002">
        <v>5</v>
      </c>
      <c r="CS8" s="1003"/>
      <c r="CT8" s="1003"/>
      <c r="CU8" s="1003"/>
      <c r="CV8" s="1004"/>
      <c r="CW8" s="1002">
        <v>3</v>
      </c>
      <c r="CX8" s="1003"/>
      <c r="CY8" s="1003"/>
      <c r="CZ8" s="1003"/>
      <c r="DA8" s="1004"/>
      <c r="DB8" s="1002" t="s">
        <v>552</v>
      </c>
      <c r="DC8" s="1003"/>
      <c r="DD8" s="1003"/>
      <c r="DE8" s="1003"/>
      <c r="DF8" s="1004"/>
      <c r="DG8" s="1002">
        <v>613</v>
      </c>
      <c r="DH8" s="1003"/>
      <c r="DI8" s="1003"/>
      <c r="DJ8" s="1003"/>
      <c r="DK8" s="1004"/>
      <c r="DL8" s="1002" t="s">
        <v>552</v>
      </c>
      <c r="DM8" s="1003"/>
      <c r="DN8" s="1003"/>
      <c r="DO8" s="1003"/>
      <c r="DP8" s="1004"/>
      <c r="DQ8" s="1002">
        <v>598</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f>Q7</f>
        <v>10276</v>
      </c>
      <c r="R23" s="1074"/>
      <c r="S23" s="1074"/>
      <c r="T23" s="1074"/>
      <c r="U23" s="1074"/>
      <c r="V23" s="1074">
        <f>V7</f>
        <v>9799</v>
      </c>
      <c r="W23" s="1074"/>
      <c r="X23" s="1074"/>
      <c r="Y23" s="1074"/>
      <c r="Z23" s="1074"/>
      <c r="AA23" s="1074">
        <f>AA7</f>
        <v>477</v>
      </c>
      <c r="AB23" s="1074"/>
      <c r="AC23" s="1074"/>
      <c r="AD23" s="1074"/>
      <c r="AE23" s="1081"/>
      <c r="AF23" s="1082">
        <v>456</v>
      </c>
      <c r="AG23" s="1074"/>
      <c r="AH23" s="1074"/>
      <c r="AI23" s="1074"/>
      <c r="AJ23" s="1083"/>
      <c r="AK23" s="1084"/>
      <c r="AL23" s="1085"/>
      <c r="AM23" s="1085"/>
      <c r="AN23" s="1085"/>
      <c r="AO23" s="1085"/>
      <c r="AP23" s="1074">
        <f>AP7</f>
        <v>14308</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2667</v>
      </c>
      <c r="R28" s="1064"/>
      <c r="S28" s="1064"/>
      <c r="T28" s="1064"/>
      <c r="U28" s="1064"/>
      <c r="V28" s="1064">
        <v>2495</v>
      </c>
      <c r="W28" s="1064"/>
      <c r="X28" s="1064"/>
      <c r="Y28" s="1064"/>
      <c r="Z28" s="1064"/>
      <c r="AA28" s="1064">
        <v>173</v>
      </c>
      <c r="AB28" s="1064"/>
      <c r="AC28" s="1064"/>
      <c r="AD28" s="1064"/>
      <c r="AE28" s="1065"/>
      <c r="AF28" s="1066">
        <v>173</v>
      </c>
      <c r="AG28" s="1064"/>
      <c r="AH28" s="1064"/>
      <c r="AI28" s="1064"/>
      <c r="AJ28" s="1067"/>
      <c r="AK28" s="1055">
        <v>220</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30</v>
      </c>
      <c r="R29" s="1052"/>
      <c r="S29" s="1052"/>
      <c r="T29" s="1052"/>
      <c r="U29" s="1052"/>
      <c r="V29" s="1052">
        <v>27</v>
      </c>
      <c r="W29" s="1052"/>
      <c r="X29" s="1052"/>
      <c r="Y29" s="1052"/>
      <c r="Z29" s="1052"/>
      <c r="AA29" s="1052">
        <v>4</v>
      </c>
      <c r="AB29" s="1052"/>
      <c r="AC29" s="1052"/>
      <c r="AD29" s="1052"/>
      <c r="AE29" s="1053"/>
      <c r="AF29" s="1048">
        <v>4</v>
      </c>
      <c r="AG29" s="1049"/>
      <c r="AH29" s="1049"/>
      <c r="AI29" s="1049"/>
      <c r="AJ29" s="1050"/>
      <c r="AK29" s="993">
        <v>21</v>
      </c>
      <c r="AL29" s="984"/>
      <c r="AM29" s="984"/>
      <c r="AN29" s="984"/>
      <c r="AO29" s="984"/>
      <c r="AP29" s="984">
        <v>4</v>
      </c>
      <c r="AQ29" s="984"/>
      <c r="AR29" s="984"/>
      <c r="AS29" s="984"/>
      <c r="AT29" s="984"/>
      <c r="AU29" s="984">
        <v>4</v>
      </c>
      <c r="AV29" s="984"/>
      <c r="AW29" s="984"/>
      <c r="AX29" s="984"/>
      <c r="AY29" s="984"/>
      <c r="AZ29" s="1054" t="s">
        <v>552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2660</v>
      </c>
      <c r="R30" s="1052"/>
      <c r="S30" s="1052"/>
      <c r="T30" s="1052"/>
      <c r="U30" s="1052"/>
      <c r="V30" s="1052">
        <v>2473</v>
      </c>
      <c r="W30" s="1052"/>
      <c r="X30" s="1052"/>
      <c r="Y30" s="1052"/>
      <c r="Z30" s="1052"/>
      <c r="AA30" s="1052">
        <v>187</v>
      </c>
      <c r="AB30" s="1052"/>
      <c r="AC30" s="1052"/>
      <c r="AD30" s="1052"/>
      <c r="AE30" s="1053"/>
      <c r="AF30" s="1048">
        <v>187</v>
      </c>
      <c r="AG30" s="1049"/>
      <c r="AH30" s="1049"/>
      <c r="AI30" s="1049"/>
      <c r="AJ30" s="1050"/>
      <c r="AK30" s="993">
        <v>393</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413</v>
      </c>
      <c r="R31" s="1052"/>
      <c r="S31" s="1052"/>
      <c r="T31" s="1052"/>
      <c r="U31" s="1052"/>
      <c r="V31" s="1052">
        <v>413</v>
      </c>
      <c r="W31" s="1052"/>
      <c r="X31" s="1052"/>
      <c r="Y31" s="1052"/>
      <c r="Z31" s="1052"/>
      <c r="AA31" s="1052">
        <v>0</v>
      </c>
      <c r="AB31" s="1052"/>
      <c r="AC31" s="1052"/>
      <c r="AD31" s="1052"/>
      <c r="AE31" s="1053"/>
      <c r="AF31" s="1048">
        <v>0</v>
      </c>
      <c r="AG31" s="1049"/>
      <c r="AH31" s="1049"/>
      <c r="AI31" s="1049"/>
      <c r="AJ31" s="1050"/>
      <c r="AK31" s="993">
        <v>100</v>
      </c>
      <c r="AL31" s="984"/>
      <c r="AM31" s="984"/>
      <c r="AN31" s="984"/>
      <c r="AO31" s="984"/>
      <c r="AP31" s="984" t="s">
        <v>552</v>
      </c>
      <c r="AQ31" s="984"/>
      <c r="AR31" s="984"/>
      <c r="AS31" s="984"/>
      <c r="AT31" s="984"/>
      <c r="AU31" s="984" t="s">
        <v>552</v>
      </c>
      <c r="AV31" s="984"/>
      <c r="AW31" s="984"/>
      <c r="AX31" s="984"/>
      <c r="AY31" s="984"/>
      <c r="AZ31" s="1054" t="s">
        <v>552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392</v>
      </c>
      <c r="C32" s="1044"/>
      <c r="D32" s="1044"/>
      <c r="E32" s="1044"/>
      <c r="F32" s="1044"/>
      <c r="G32" s="1044"/>
      <c r="H32" s="1044"/>
      <c r="I32" s="1044"/>
      <c r="J32" s="1044"/>
      <c r="K32" s="1044"/>
      <c r="L32" s="1044"/>
      <c r="M32" s="1044"/>
      <c r="N32" s="1044"/>
      <c r="O32" s="1044"/>
      <c r="P32" s="1045"/>
      <c r="Q32" s="1051">
        <v>1096</v>
      </c>
      <c r="R32" s="1052"/>
      <c r="S32" s="1052"/>
      <c r="T32" s="1052"/>
      <c r="U32" s="1052"/>
      <c r="V32" s="1052">
        <v>1012</v>
      </c>
      <c r="W32" s="1052"/>
      <c r="X32" s="1052"/>
      <c r="Y32" s="1052"/>
      <c r="Z32" s="1052"/>
      <c r="AA32" s="1052">
        <v>84</v>
      </c>
      <c r="AB32" s="1052"/>
      <c r="AC32" s="1052"/>
      <c r="AD32" s="1052"/>
      <c r="AE32" s="1053"/>
      <c r="AF32" s="1048">
        <v>84</v>
      </c>
      <c r="AG32" s="1049"/>
      <c r="AH32" s="1049"/>
      <c r="AI32" s="1049"/>
      <c r="AJ32" s="1050"/>
      <c r="AK32" s="993">
        <v>519</v>
      </c>
      <c r="AL32" s="984"/>
      <c r="AM32" s="984"/>
      <c r="AN32" s="984"/>
      <c r="AO32" s="984"/>
      <c r="AP32" s="984">
        <v>5677</v>
      </c>
      <c r="AQ32" s="984"/>
      <c r="AR32" s="984"/>
      <c r="AS32" s="984"/>
      <c r="AT32" s="984"/>
      <c r="AU32" s="984">
        <v>4826</v>
      </c>
      <c r="AV32" s="984"/>
      <c r="AW32" s="984"/>
      <c r="AX32" s="984"/>
      <c r="AY32" s="984"/>
      <c r="AZ32" s="1054" t="s">
        <v>552</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448</v>
      </c>
      <c r="AG63" s="972"/>
      <c r="AH63" s="972"/>
      <c r="AI63" s="972"/>
      <c r="AJ63" s="1035"/>
      <c r="AK63" s="1036"/>
      <c r="AL63" s="976"/>
      <c r="AM63" s="976"/>
      <c r="AN63" s="976"/>
      <c r="AO63" s="976"/>
      <c r="AP63" s="972">
        <f>SUM(AP29,AP32)</f>
        <v>5681</v>
      </c>
      <c r="AQ63" s="972"/>
      <c r="AR63" s="972"/>
      <c r="AS63" s="972"/>
      <c r="AT63" s="972"/>
      <c r="AU63" s="972">
        <f>SUM(AU29,AU32)</f>
        <v>4830</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553</v>
      </c>
      <c r="C68" s="999"/>
      <c r="D68" s="999"/>
      <c r="E68" s="999"/>
      <c r="F68" s="999"/>
      <c r="G68" s="999"/>
      <c r="H68" s="999"/>
      <c r="I68" s="999"/>
      <c r="J68" s="999"/>
      <c r="K68" s="999"/>
      <c r="L68" s="999"/>
      <c r="M68" s="999"/>
      <c r="N68" s="999"/>
      <c r="O68" s="999"/>
      <c r="P68" s="1000"/>
      <c r="Q68" s="1001">
        <v>1339</v>
      </c>
      <c r="R68" s="995"/>
      <c r="S68" s="995"/>
      <c r="T68" s="995"/>
      <c r="U68" s="995"/>
      <c r="V68" s="995">
        <v>1305</v>
      </c>
      <c r="W68" s="995"/>
      <c r="X68" s="995"/>
      <c r="Y68" s="995"/>
      <c r="Z68" s="995"/>
      <c r="AA68" s="995">
        <v>34</v>
      </c>
      <c r="AB68" s="995"/>
      <c r="AC68" s="995"/>
      <c r="AD68" s="995"/>
      <c r="AE68" s="995"/>
      <c r="AF68" s="995">
        <v>34</v>
      </c>
      <c r="AG68" s="995"/>
      <c r="AH68" s="995"/>
      <c r="AI68" s="995"/>
      <c r="AJ68" s="995"/>
      <c r="AK68" s="995">
        <v>99</v>
      </c>
      <c r="AL68" s="995"/>
      <c r="AM68" s="995"/>
      <c r="AN68" s="995"/>
      <c r="AO68" s="995"/>
      <c r="AP68" s="995">
        <v>103</v>
      </c>
      <c r="AQ68" s="995"/>
      <c r="AR68" s="995"/>
      <c r="AS68" s="995"/>
      <c r="AT68" s="995"/>
      <c r="AU68" s="995">
        <v>12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554</v>
      </c>
      <c r="C69" s="988"/>
      <c r="D69" s="988"/>
      <c r="E69" s="988"/>
      <c r="F69" s="988"/>
      <c r="G69" s="988"/>
      <c r="H69" s="988"/>
      <c r="I69" s="988"/>
      <c r="J69" s="988"/>
      <c r="K69" s="988"/>
      <c r="L69" s="988"/>
      <c r="M69" s="988"/>
      <c r="N69" s="988"/>
      <c r="O69" s="988"/>
      <c r="P69" s="989"/>
      <c r="Q69" s="990">
        <v>341</v>
      </c>
      <c r="R69" s="984"/>
      <c r="S69" s="984"/>
      <c r="T69" s="984"/>
      <c r="U69" s="984"/>
      <c r="V69" s="984">
        <v>326</v>
      </c>
      <c r="W69" s="984"/>
      <c r="X69" s="984"/>
      <c r="Y69" s="984"/>
      <c r="Z69" s="984"/>
      <c r="AA69" s="984">
        <v>16</v>
      </c>
      <c r="AB69" s="984"/>
      <c r="AC69" s="984"/>
      <c r="AD69" s="984"/>
      <c r="AE69" s="984"/>
      <c r="AF69" s="984">
        <v>16</v>
      </c>
      <c r="AG69" s="984"/>
      <c r="AH69" s="984"/>
      <c r="AI69" s="984"/>
      <c r="AJ69" s="984"/>
      <c r="AK69" s="984">
        <v>7</v>
      </c>
      <c r="AL69" s="984"/>
      <c r="AM69" s="984"/>
      <c r="AN69" s="984"/>
      <c r="AO69" s="984"/>
      <c r="AP69" s="984" t="s">
        <v>552</v>
      </c>
      <c r="AQ69" s="984"/>
      <c r="AR69" s="984"/>
      <c r="AS69" s="984"/>
      <c r="AT69" s="984"/>
      <c r="AU69" s="984" t="s">
        <v>552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555</v>
      </c>
      <c r="C70" s="988"/>
      <c r="D70" s="988"/>
      <c r="E70" s="988"/>
      <c r="F70" s="988"/>
      <c r="G70" s="988"/>
      <c r="H70" s="988"/>
      <c r="I70" s="988"/>
      <c r="J70" s="988"/>
      <c r="K70" s="988"/>
      <c r="L70" s="988"/>
      <c r="M70" s="988"/>
      <c r="N70" s="988"/>
      <c r="O70" s="988"/>
      <c r="P70" s="989"/>
      <c r="Q70" s="990">
        <v>1071</v>
      </c>
      <c r="R70" s="984"/>
      <c r="S70" s="984"/>
      <c r="T70" s="984"/>
      <c r="U70" s="984"/>
      <c r="V70" s="984">
        <v>1047</v>
      </c>
      <c r="W70" s="984"/>
      <c r="X70" s="984"/>
      <c r="Y70" s="984"/>
      <c r="Z70" s="984"/>
      <c r="AA70" s="984">
        <v>24</v>
      </c>
      <c r="AB70" s="984"/>
      <c r="AC70" s="984"/>
      <c r="AD70" s="984"/>
      <c r="AE70" s="984"/>
      <c r="AF70" s="984">
        <v>24</v>
      </c>
      <c r="AG70" s="984"/>
      <c r="AH70" s="984"/>
      <c r="AI70" s="984"/>
      <c r="AJ70" s="984"/>
      <c r="AK70" s="984">
        <v>10</v>
      </c>
      <c r="AL70" s="984"/>
      <c r="AM70" s="984"/>
      <c r="AN70" s="984"/>
      <c r="AO70" s="984"/>
      <c r="AP70" s="984" t="s">
        <v>552</v>
      </c>
      <c r="AQ70" s="984"/>
      <c r="AR70" s="984"/>
      <c r="AS70" s="984"/>
      <c r="AT70" s="984"/>
      <c r="AU70" s="984" t="s">
        <v>552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556</v>
      </c>
      <c r="C71" s="988"/>
      <c r="D71" s="988"/>
      <c r="E71" s="988"/>
      <c r="F71" s="988"/>
      <c r="G71" s="988"/>
      <c r="H71" s="988"/>
      <c r="I71" s="988"/>
      <c r="J71" s="988"/>
      <c r="K71" s="988"/>
      <c r="L71" s="988"/>
      <c r="M71" s="988"/>
      <c r="N71" s="988"/>
      <c r="O71" s="988"/>
      <c r="P71" s="989"/>
      <c r="Q71" s="990">
        <v>641</v>
      </c>
      <c r="R71" s="984"/>
      <c r="S71" s="984"/>
      <c r="T71" s="984"/>
      <c r="U71" s="984"/>
      <c r="V71" s="984">
        <v>622</v>
      </c>
      <c r="W71" s="984"/>
      <c r="X71" s="984"/>
      <c r="Y71" s="984"/>
      <c r="Z71" s="984"/>
      <c r="AA71" s="984">
        <v>19</v>
      </c>
      <c r="AB71" s="984"/>
      <c r="AC71" s="984"/>
      <c r="AD71" s="984"/>
      <c r="AE71" s="984"/>
      <c r="AF71" s="984">
        <v>19</v>
      </c>
      <c r="AG71" s="984"/>
      <c r="AH71" s="984"/>
      <c r="AI71" s="984"/>
      <c r="AJ71" s="984"/>
      <c r="AK71" s="984">
        <v>15</v>
      </c>
      <c r="AL71" s="984"/>
      <c r="AM71" s="984"/>
      <c r="AN71" s="984"/>
      <c r="AO71" s="984"/>
      <c r="AP71" s="984">
        <v>797</v>
      </c>
      <c r="AQ71" s="984"/>
      <c r="AR71" s="984"/>
      <c r="AS71" s="984"/>
      <c r="AT71" s="984"/>
      <c r="AU71" s="984">
        <v>311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557</v>
      </c>
      <c r="C72" s="988"/>
      <c r="D72" s="988"/>
      <c r="E72" s="988"/>
      <c r="F72" s="988"/>
      <c r="G72" s="988"/>
      <c r="H72" s="988"/>
      <c r="I72" s="988"/>
      <c r="J72" s="988"/>
      <c r="K72" s="988"/>
      <c r="L72" s="988"/>
      <c r="M72" s="988"/>
      <c r="N72" s="988"/>
      <c r="O72" s="988"/>
      <c r="P72" s="989"/>
      <c r="Q72" s="990">
        <v>2204</v>
      </c>
      <c r="R72" s="984"/>
      <c r="S72" s="984"/>
      <c r="T72" s="984"/>
      <c r="U72" s="984"/>
      <c r="V72" s="984">
        <v>1937</v>
      </c>
      <c r="W72" s="984"/>
      <c r="X72" s="984"/>
      <c r="Y72" s="984"/>
      <c r="Z72" s="984"/>
      <c r="AA72" s="984">
        <v>267</v>
      </c>
      <c r="AB72" s="984"/>
      <c r="AC72" s="984"/>
      <c r="AD72" s="984"/>
      <c r="AE72" s="984"/>
      <c r="AF72" s="984">
        <v>267</v>
      </c>
      <c r="AG72" s="984"/>
      <c r="AH72" s="984"/>
      <c r="AI72" s="984"/>
      <c r="AJ72" s="984"/>
      <c r="AK72" s="984">
        <v>3</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558</v>
      </c>
      <c r="C73" s="988"/>
      <c r="D73" s="988"/>
      <c r="E73" s="988"/>
      <c r="F73" s="988"/>
      <c r="G73" s="988"/>
      <c r="H73" s="988"/>
      <c r="I73" s="988"/>
      <c r="J73" s="988"/>
      <c r="K73" s="988"/>
      <c r="L73" s="988"/>
      <c r="M73" s="988"/>
      <c r="N73" s="988"/>
      <c r="O73" s="988"/>
      <c r="P73" s="989"/>
      <c r="Q73" s="990">
        <v>838</v>
      </c>
      <c r="R73" s="984"/>
      <c r="S73" s="984"/>
      <c r="T73" s="984"/>
      <c r="U73" s="984"/>
      <c r="V73" s="984">
        <v>645</v>
      </c>
      <c r="W73" s="984"/>
      <c r="X73" s="984"/>
      <c r="Y73" s="984"/>
      <c r="Z73" s="984"/>
      <c r="AA73" s="984">
        <v>193</v>
      </c>
      <c r="AB73" s="984"/>
      <c r="AC73" s="984"/>
      <c r="AD73" s="984"/>
      <c r="AE73" s="984"/>
      <c r="AF73" s="984">
        <v>62</v>
      </c>
      <c r="AG73" s="984"/>
      <c r="AH73" s="984"/>
      <c r="AI73" s="984"/>
      <c r="AJ73" s="984"/>
      <c r="AK73" s="984">
        <v>77</v>
      </c>
      <c r="AL73" s="984"/>
      <c r="AM73" s="984"/>
      <c r="AN73" s="984"/>
      <c r="AO73" s="984"/>
      <c r="AP73" s="984" t="s">
        <v>552</v>
      </c>
      <c r="AQ73" s="984"/>
      <c r="AR73" s="984"/>
      <c r="AS73" s="984"/>
      <c r="AT73" s="984"/>
      <c r="AU73" s="984" t="s">
        <v>552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559</v>
      </c>
      <c r="C74" s="988"/>
      <c r="D74" s="988"/>
      <c r="E74" s="988"/>
      <c r="F74" s="988"/>
      <c r="G74" s="988"/>
      <c r="H74" s="988"/>
      <c r="I74" s="988"/>
      <c r="J74" s="988"/>
      <c r="K74" s="988"/>
      <c r="L74" s="988"/>
      <c r="M74" s="988"/>
      <c r="N74" s="988"/>
      <c r="O74" s="988"/>
      <c r="P74" s="989"/>
      <c r="Q74" s="990">
        <v>156992</v>
      </c>
      <c r="R74" s="984"/>
      <c r="S74" s="984"/>
      <c r="T74" s="984"/>
      <c r="U74" s="984"/>
      <c r="V74" s="984">
        <v>155721</v>
      </c>
      <c r="W74" s="984"/>
      <c r="X74" s="984"/>
      <c r="Y74" s="984"/>
      <c r="Z74" s="984"/>
      <c r="AA74" s="984">
        <v>1271</v>
      </c>
      <c r="AB74" s="984"/>
      <c r="AC74" s="984"/>
      <c r="AD74" s="984"/>
      <c r="AE74" s="984"/>
      <c r="AF74" s="984">
        <v>1271</v>
      </c>
      <c r="AG74" s="984"/>
      <c r="AH74" s="984"/>
      <c r="AI74" s="984"/>
      <c r="AJ74" s="984"/>
      <c r="AK74" s="984">
        <v>1032</v>
      </c>
      <c r="AL74" s="984"/>
      <c r="AM74" s="984"/>
      <c r="AN74" s="984"/>
      <c r="AO74" s="984"/>
      <c r="AP74" s="984" t="s">
        <v>552</v>
      </c>
      <c r="AQ74" s="984"/>
      <c r="AR74" s="984"/>
      <c r="AS74" s="984"/>
      <c r="AT74" s="984"/>
      <c r="AU74" s="984" t="s">
        <v>552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560</v>
      </c>
      <c r="C75" s="988"/>
      <c r="D75" s="988"/>
      <c r="E75" s="988"/>
      <c r="F75" s="988"/>
      <c r="G75" s="988"/>
      <c r="H75" s="988"/>
      <c r="I75" s="988"/>
      <c r="J75" s="988"/>
      <c r="K75" s="988"/>
      <c r="L75" s="988"/>
      <c r="M75" s="988"/>
      <c r="N75" s="988"/>
      <c r="O75" s="988"/>
      <c r="P75" s="989"/>
      <c r="Q75" s="991">
        <v>21438</v>
      </c>
      <c r="R75" s="992"/>
      <c r="S75" s="992"/>
      <c r="T75" s="992"/>
      <c r="U75" s="993"/>
      <c r="V75" s="994">
        <v>20591</v>
      </c>
      <c r="W75" s="992"/>
      <c r="X75" s="992"/>
      <c r="Y75" s="992"/>
      <c r="Z75" s="993"/>
      <c r="AA75" s="994">
        <v>847</v>
      </c>
      <c r="AB75" s="992"/>
      <c r="AC75" s="992"/>
      <c r="AD75" s="992"/>
      <c r="AE75" s="993"/>
      <c r="AF75" s="994">
        <v>27209</v>
      </c>
      <c r="AG75" s="992"/>
      <c r="AH75" s="992"/>
      <c r="AI75" s="992"/>
      <c r="AJ75" s="993"/>
      <c r="AK75" s="994" t="s">
        <v>552</v>
      </c>
      <c r="AL75" s="992"/>
      <c r="AM75" s="992"/>
      <c r="AN75" s="992"/>
      <c r="AO75" s="993"/>
      <c r="AP75" s="994">
        <v>52720</v>
      </c>
      <c r="AQ75" s="992"/>
      <c r="AR75" s="992"/>
      <c r="AS75" s="992"/>
      <c r="AT75" s="993"/>
      <c r="AU75" s="994">
        <v>369</v>
      </c>
      <c r="AV75" s="992"/>
      <c r="AW75" s="992"/>
      <c r="AX75" s="992"/>
      <c r="AY75" s="993"/>
      <c r="AZ75" s="985" t="s">
        <v>564</v>
      </c>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561</v>
      </c>
      <c r="C76" s="988"/>
      <c r="D76" s="988"/>
      <c r="E76" s="988"/>
      <c r="F76" s="988"/>
      <c r="G76" s="988"/>
      <c r="H76" s="988"/>
      <c r="I76" s="988"/>
      <c r="J76" s="988"/>
      <c r="K76" s="988"/>
      <c r="L76" s="988"/>
      <c r="M76" s="988"/>
      <c r="N76" s="988"/>
      <c r="O76" s="988"/>
      <c r="P76" s="989"/>
      <c r="Q76" s="991">
        <v>733</v>
      </c>
      <c r="R76" s="992"/>
      <c r="S76" s="992"/>
      <c r="T76" s="992"/>
      <c r="U76" s="993"/>
      <c r="V76" s="994">
        <v>562</v>
      </c>
      <c r="W76" s="992"/>
      <c r="X76" s="992"/>
      <c r="Y76" s="992"/>
      <c r="Z76" s="993"/>
      <c r="AA76" s="994">
        <v>171</v>
      </c>
      <c r="AB76" s="992"/>
      <c r="AC76" s="992"/>
      <c r="AD76" s="992"/>
      <c r="AE76" s="993"/>
      <c r="AF76" s="994">
        <v>1939</v>
      </c>
      <c r="AG76" s="992"/>
      <c r="AH76" s="992"/>
      <c r="AI76" s="992"/>
      <c r="AJ76" s="993"/>
      <c r="AK76" s="994" t="s">
        <v>552</v>
      </c>
      <c r="AL76" s="992"/>
      <c r="AM76" s="992"/>
      <c r="AN76" s="992"/>
      <c r="AO76" s="993"/>
      <c r="AP76" s="994">
        <v>1130</v>
      </c>
      <c r="AQ76" s="992"/>
      <c r="AR76" s="992"/>
      <c r="AS76" s="992"/>
      <c r="AT76" s="993"/>
      <c r="AU76" s="994" t="s">
        <v>552</v>
      </c>
      <c r="AV76" s="992"/>
      <c r="AW76" s="992"/>
      <c r="AX76" s="992"/>
      <c r="AY76" s="993"/>
      <c r="AZ76" s="985" t="s">
        <v>564</v>
      </c>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SUM(AF68:AJ76)</f>
        <v>30841</v>
      </c>
      <c r="AG88" s="972"/>
      <c r="AH88" s="972"/>
      <c r="AI88" s="972"/>
      <c r="AJ88" s="972"/>
      <c r="AK88" s="976"/>
      <c r="AL88" s="976"/>
      <c r="AM88" s="976"/>
      <c r="AN88" s="976"/>
      <c r="AO88" s="976"/>
      <c r="AP88" s="972">
        <f>SUM(AP68,AP71,AP75,AP76)</f>
        <v>54750</v>
      </c>
      <c r="AQ88" s="972"/>
      <c r="AR88" s="972"/>
      <c r="AS88" s="972"/>
      <c r="AT88" s="972"/>
      <c r="AU88" s="972">
        <f>SUM(AU68,AU71,AU75)</f>
        <v>692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f>
        <v>105</v>
      </c>
      <c r="CS102" s="966"/>
      <c r="CT102" s="966"/>
      <c r="CU102" s="966"/>
      <c r="CV102" s="967"/>
      <c r="CW102" s="965">
        <f t="shared" ref="CW102" si="0">SUM(CW7:DA8)</f>
        <v>3</v>
      </c>
      <c r="CX102" s="966"/>
      <c r="CY102" s="966"/>
      <c r="CZ102" s="966"/>
      <c r="DA102" s="967"/>
      <c r="DB102" s="965" t="s">
        <v>552</v>
      </c>
      <c r="DC102" s="966"/>
      <c r="DD102" s="966"/>
      <c r="DE102" s="966"/>
      <c r="DF102" s="967"/>
      <c r="DG102" s="965">
        <f t="shared" ref="DG102" si="1">SUM(DG7:DK8)</f>
        <v>613</v>
      </c>
      <c r="DH102" s="966"/>
      <c r="DI102" s="966"/>
      <c r="DJ102" s="966"/>
      <c r="DK102" s="967"/>
      <c r="DL102" s="965" t="s">
        <v>552</v>
      </c>
      <c r="DM102" s="966"/>
      <c r="DN102" s="966"/>
      <c r="DO102" s="966"/>
      <c r="DP102" s="967"/>
      <c r="DQ102" s="965">
        <f t="shared" ref="DQ102" si="2">SUM(DQ7:DU8)</f>
        <v>598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1010501</v>
      </c>
      <c r="AB110" s="902"/>
      <c r="AC110" s="902"/>
      <c r="AD110" s="902"/>
      <c r="AE110" s="903"/>
      <c r="AF110" s="904">
        <v>1041538</v>
      </c>
      <c r="AG110" s="902"/>
      <c r="AH110" s="902"/>
      <c r="AI110" s="902"/>
      <c r="AJ110" s="903"/>
      <c r="AK110" s="904">
        <v>1040730</v>
      </c>
      <c r="AL110" s="902"/>
      <c r="AM110" s="902"/>
      <c r="AN110" s="902"/>
      <c r="AO110" s="903"/>
      <c r="AP110" s="905">
        <v>21.3</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15176170</v>
      </c>
      <c r="BR110" s="855"/>
      <c r="BS110" s="855"/>
      <c r="BT110" s="855"/>
      <c r="BU110" s="855"/>
      <c r="BV110" s="855">
        <v>14826148</v>
      </c>
      <c r="BW110" s="855"/>
      <c r="BX110" s="855"/>
      <c r="BY110" s="855"/>
      <c r="BZ110" s="855"/>
      <c r="CA110" s="855">
        <v>14308004</v>
      </c>
      <c r="CB110" s="855"/>
      <c r="CC110" s="855"/>
      <c r="CD110" s="855"/>
      <c r="CE110" s="855"/>
      <c r="CF110" s="879">
        <v>292.2</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199684</v>
      </c>
      <c r="DH110" s="855"/>
      <c r="DI110" s="855"/>
      <c r="DJ110" s="855"/>
      <c r="DK110" s="855"/>
      <c r="DL110" s="855">
        <v>183748</v>
      </c>
      <c r="DM110" s="855"/>
      <c r="DN110" s="855"/>
      <c r="DO110" s="855"/>
      <c r="DP110" s="855"/>
      <c r="DQ110" s="855">
        <v>167805</v>
      </c>
      <c r="DR110" s="855"/>
      <c r="DS110" s="855"/>
      <c r="DT110" s="855"/>
      <c r="DU110" s="855"/>
      <c r="DV110" s="856">
        <v>3.4</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v>673546</v>
      </c>
      <c r="BR111" s="830"/>
      <c r="BS111" s="830"/>
      <c r="BT111" s="830"/>
      <c r="BU111" s="830"/>
      <c r="BV111" s="830">
        <v>635848</v>
      </c>
      <c r="BW111" s="830"/>
      <c r="BX111" s="830"/>
      <c r="BY111" s="830"/>
      <c r="BZ111" s="830"/>
      <c r="CA111" s="830">
        <v>581150</v>
      </c>
      <c r="CB111" s="830"/>
      <c r="CC111" s="830"/>
      <c r="CD111" s="830"/>
      <c r="CE111" s="830"/>
      <c r="CF111" s="888">
        <v>11.9</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5138146</v>
      </c>
      <c r="BR112" s="830"/>
      <c r="BS112" s="830"/>
      <c r="BT112" s="830"/>
      <c r="BU112" s="830"/>
      <c r="BV112" s="830">
        <v>4631628</v>
      </c>
      <c r="BW112" s="830"/>
      <c r="BX112" s="830"/>
      <c r="BY112" s="830"/>
      <c r="BZ112" s="830"/>
      <c r="CA112" s="830">
        <v>4830093</v>
      </c>
      <c r="CB112" s="830"/>
      <c r="CC112" s="830"/>
      <c r="CD112" s="830"/>
      <c r="CE112" s="830"/>
      <c r="CF112" s="888">
        <v>98.7</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375690</v>
      </c>
      <c r="AB113" s="932"/>
      <c r="AC113" s="932"/>
      <c r="AD113" s="932"/>
      <c r="AE113" s="933"/>
      <c r="AF113" s="934">
        <v>352748</v>
      </c>
      <c r="AG113" s="932"/>
      <c r="AH113" s="932"/>
      <c r="AI113" s="932"/>
      <c r="AJ113" s="933"/>
      <c r="AK113" s="934">
        <v>406530</v>
      </c>
      <c r="AL113" s="932"/>
      <c r="AM113" s="932"/>
      <c r="AN113" s="932"/>
      <c r="AO113" s="933"/>
      <c r="AP113" s="935">
        <v>8.3000000000000007</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952795</v>
      </c>
      <c r="BR113" s="830"/>
      <c r="BS113" s="830"/>
      <c r="BT113" s="830"/>
      <c r="BU113" s="830"/>
      <c r="BV113" s="830">
        <v>787423</v>
      </c>
      <c r="BW113" s="830"/>
      <c r="BX113" s="830"/>
      <c r="BY113" s="830"/>
      <c r="BZ113" s="830"/>
      <c r="CA113" s="830">
        <v>692149</v>
      </c>
      <c r="CB113" s="830"/>
      <c r="CC113" s="830"/>
      <c r="CD113" s="830"/>
      <c r="CE113" s="830"/>
      <c r="CF113" s="888">
        <v>14.1</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126083</v>
      </c>
      <c r="AB114" s="793"/>
      <c r="AC114" s="793"/>
      <c r="AD114" s="793"/>
      <c r="AE114" s="794"/>
      <c r="AF114" s="795">
        <v>105626</v>
      </c>
      <c r="AG114" s="793"/>
      <c r="AH114" s="793"/>
      <c r="AI114" s="793"/>
      <c r="AJ114" s="794"/>
      <c r="AK114" s="795">
        <v>120636</v>
      </c>
      <c r="AL114" s="793"/>
      <c r="AM114" s="793"/>
      <c r="AN114" s="793"/>
      <c r="AO114" s="794"/>
      <c r="AP114" s="837">
        <v>2.5</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1258067</v>
      </c>
      <c r="BR114" s="830"/>
      <c r="BS114" s="830"/>
      <c r="BT114" s="830"/>
      <c r="BU114" s="830"/>
      <c r="BV114" s="830">
        <v>1152544</v>
      </c>
      <c r="BW114" s="830"/>
      <c r="BX114" s="830"/>
      <c r="BY114" s="830"/>
      <c r="BZ114" s="830"/>
      <c r="CA114" s="830">
        <v>1120719</v>
      </c>
      <c r="CB114" s="830"/>
      <c r="CC114" s="830"/>
      <c r="CD114" s="830"/>
      <c r="CE114" s="830"/>
      <c r="CF114" s="888">
        <v>22.9</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18872</v>
      </c>
      <c r="AB115" s="932"/>
      <c r="AC115" s="932"/>
      <c r="AD115" s="932"/>
      <c r="AE115" s="933"/>
      <c r="AF115" s="934">
        <v>37991</v>
      </c>
      <c r="AG115" s="932"/>
      <c r="AH115" s="932"/>
      <c r="AI115" s="932"/>
      <c r="AJ115" s="933"/>
      <c r="AK115" s="934">
        <v>56021</v>
      </c>
      <c r="AL115" s="932"/>
      <c r="AM115" s="932"/>
      <c r="AN115" s="932"/>
      <c r="AO115" s="933"/>
      <c r="AP115" s="935">
        <v>1.1000000000000001</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v>816271</v>
      </c>
      <c r="BR115" s="830"/>
      <c r="BS115" s="830"/>
      <c r="BT115" s="830"/>
      <c r="BU115" s="830"/>
      <c r="BV115" s="830">
        <v>706919</v>
      </c>
      <c r="BW115" s="830"/>
      <c r="BX115" s="830"/>
      <c r="BY115" s="830"/>
      <c r="BZ115" s="830"/>
      <c r="CA115" s="830">
        <v>597510</v>
      </c>
      <c r="CB115" s="830"/>
      <c r="CC115" s="830"/>
      <c r="CD115" s="830"/>
      <c r="CE115" s="830"/>
      <c r="CF115" s="888">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2818</v>
      </c>
      <c r="AB116" s="793"/>
      <c r="AC116" s="793"/>
      <c r="AD116" s="793"/>
      <c r="AE116" s="794"/>
      <c r="AF116" s="795">
        <v>28</v>
      </c>
      <c r="AG116" s="793"/>
      <c r="AH116" s="793"/>
      <c r="AI116" s="793"/>
      <c r="AJ116" s="794"/>
      <c r="AK116" s="795">
        <v>358</v>
      </c>
      <c r="AL116" s="793"/>
      <c r="AM116" s="793"/>
      <c r="AN116" s="793"/>
      <c r="AO116" s="794"/>
      <c r="AP116" s="837">
        <v>0</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1533964</v>
      </c>
      <c r="AB117" s="916"/>
      <c r="AC117" s="916"/>
      <c r="AD117" s="916"/>
      <c r="AE117" s="917"/>
      <c r="AF117" s="918">
        <v>1537931</v>
      </c>
      <c r="AG117" s="916"/>
      <c r="AH117" s="916"/>
      <c r="AI117" s="916"/>
      <c r="AJ117" s="917"/>
      <c r="AK117" s="918">
        <v>1624275</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18028</v>
      </c>
      <c r="AB119" s="902"/>
      <c r="AC119" s="902"/>
      <c r="AD119" s="902"/>
      <c r="AE119" s="903"/>
      <c r="AF119" s="904">
        <v>36348</v>
      </c>
      <c r="AG119" s="902"/>
      <c r="AH119" s="902"/>
      <c r="AI119" s="902"/>
      <c r="AJ119" s="903"/>
      <c r="AK119" s="904">
        <v>54379</v>
      </c>
      <c r="AL119" s="902"/>
      <c r="AM119" s="902"/>
      <c r="AN119" s="902"/>
      <c r="AO119" s="903"/>
      <c r="AP119" s="905">
        <v>1.1000000000000001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24014995</v>
      </c>
      <c r="BR119" s="858"/>
      <c r="BS119" s="858"/>
      <c r="BT119" s="858"/>
      <c r="BU119" s="858"/>
      <c r="BV119" s="858">
        <v>22740510</v>
      </c>
      <c r="BW119" s="858"/>
      <c r="BX119" s="858"/>
      <c r="BY119" s="858"/>
      <c r="BZ119" s="858"/>
      <c r="CA119" s="858">
        <v>22129625</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473862</v>
      </c>
      <c r="DH119" s="777"/>
      <c r="DI119" s="777"/>
      <c r="DJ119" s="777"/>
      <c r="DK119" s="778"/>
      <c r="DL119" s="779">
        <v>452100</v>
      </c>
      <c r="DM119" s="777"/>
      <c r="DN119" s="777"/>
      <c r="DO119" s="777"/>
      <c r="DP119" s="778"/>
      <c r="DQ119" s="779">
        <v>413345</v>
      </c>
      <c r="DR119" s="777"/>
      <c r="DS119" s="777"/>
      <c r="DT119" s="777"/>
      <c r="DU119" s="778"/>
      <c r="DV119" s="861">
        <v>8.4</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2172402</v>
      </c>
      <c r="BR120" s="855"/>
      <c r="BS120" s="855"/>
      <c r="BT120" s="855"/>
      <c r="BU120" s="855"/>
      <c r="BV120" s="855">
        <v>2278425</v>
      </c>
      <c r="BW120" s="855"/>
      <c r="BX120" s="855"/>
      <c r="BY120" s="855"/>
      <c r="BZ120" s="855"/>
      <c r="CA120" s="855">
        <v>2386544</v>
      </c>
      <c r="CB120" s="855"/>
      <c r="CC120" s="855"/>
      <c r="CD120" s="855"/>
      <c r="CE120" s="855"/>
      <c r="CF120" s="879">
        <v>48.7</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5138146</v>
      </c>
      <c r="DH120" s="855"/>
      <c r="DI120" s="855"/>
      <c r="DJ120" s="855"/>
      <c r="DK120" s="855"/>
      <c r="DL120" s="855">
        <v>4627228</v>
      </c>
      <c r="DM120" s="855"/>
      <c r="DN120" s="855"/>
      <c r="DO120" s="855"/>
      <c r="DP120" s="855"/>
      <c r="DQ120" s="855">
        <v>4825693</v>
      </c>
      <c r="DR120" s="855"/>
      <c r="DS120" s="855"/>
      <c r="DT120" s="855"/>
      <c r="DU120" s="855"/>
      <c r="DV120" s="856">
        <v>98.6</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794234</v>
      </c>
      <c r="BR121" s="830"/>
      <c r="BS121" s="830"/>
      <c r="BT121" s="830"/>
      <c r="BU121" s="830"/>
      <c r="BV121" s="830">
        <v>742901</v>
      </c>
      <c r="BW121" s="830"/>
      <c r="BX121" s="830"/>
      <c r="BY121" s="830"/>
      <c r="BZ121" s="830"/>
      <c r="CA121" s="830">
        <v>702434</v>
      </c>
      <c r="CB121" s="830"/>
      <c r="CC121" s="830"/>
      <c r="CD121" s="830"/>
      <c r="CE121" s="830"/>
      <c r="CF121" s="888">
        <v>14.3</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v>4400</v>
      </c>
      <c r="DM121" s="830"/>
      <c r="DN121" s="830"/>
      <c r="DO121" s="830"/>
      <c r="DP121" s="830"/>
      <c r="DQ121" s="830">
        <v>4400</v>
      </c>
      <c r="DR121" s="830"/>
      <c r="DS121" s="830"/>
      <c r="DT121" s="830"/>
      <c r="DU121" s="830"/>
      <c r="DV121" s="807">
        <v>0.1</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11942402</v>
      </c>
      <c r="BR122" s="858"/>
      <c r="BS122" s="858"/>
      <c r="BT122" s="858"/>
      <c r="BU122" s="858"/>
      <c r="BV122" s="858">
        <v>11398288</v>
      </c>
      <c r="BW122" s="858"/>
      <c r="BX122" s="858"/>
      <c r="BY122" s="858"/>
      <c r="BZ122" s="858"/>
      <c r="CA122" s="858">
        <v>10765885</v>
      </c>
      <c r="CB122" s="858"/>
      <c r="CC122" s="858"/>
      <c r="CD122" s="858"/>
      <c r="CE122" s="858"/>
      <c r="CF122" s="859">
        <v>219.9</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14909038</v>
      </c>
      <c r="BR123" s="846"/>
      <c r="BS123" s="846"/>
      <c r="BT123" s="846"/>
      <c r="BU123" s="846"/>
      <c r="BV123" s="846">
        <v>14419614</v>
      </c>
      <c r="BW123" s="846"/>
      <c r="BX123" s="846"/>
      <c r="BY123" s="846"/>
      <c r="BZ123" s="846"/>
      <c r="CA123" s="846">
        <v>13854863</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182.4</v>
      </c>
      <c r="BR124" s="844"/>
      <c r="BS124" s="844"/>
      <c r="BT124" s="844"/>
      <c r="BU124" s="844"/>
      <c r="BV124" s="844">
        <v>173.1</v>
      </c>
      <c r="BW124" s="844"/>
      <c r="BX124" s="844"/>
      <c r="BY124" s="844"/>
      <c r="BZ124" s="844"/>
      <c r="CA124" s="844">
        <v>169</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844</v>
      </c>
      <c r="AB126" s="793"/>
      <c r="AC126" s="793"/>
      <c r="AD126" s="793"/>
      <c r="AE126" s="794"/>
      <c r="AF126" s="795">
        <v>1643</v>
      </c>
      <c r="AG126" s="793"/>
      <c r="AH126" s="793"/>
      <c r="AI126" s="793"/>
      <c r="AJ126" s="794"/>
      <c r="AK126" s="795">
        <v>1642</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v>816271</v>
      </c>
      <c r="DH126" s="830"/>
      <c r="DI126" s="830"/>
      <c r="DJ126" s="830"/>
      <c r="DK126" s="830"/>
      <c r="DL126" s="830">
        <v>706919</v>
      </c>
      <c r="DM126" s="830"/>
      <c r="DN126" s="830"/>
      <c r="DO126" s="830"/>
      <c r="DP126" s="830"/>
      <c r="DQ126" s="830">
        <v>597510</v>
      </c>
      <c r="DR126" s="830"/>
      <c r="DS126" s="830"/>
      <c r="DT126" s="830"/>
      <c r="DU126" s="830"/>
      <c r="DV126" s="807">
        <v>12.2</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70411</v>
      </c>
      <c r="AB128" s="814"/>
      <c r="AC128" s="814"/>
      <c r="AD128" s="814"/>
      <c r="AE128" s="815"/>
      <c r="AF128" s="816">
        <v>77186</v>
      </c>
      <c r="AG128" s="814"/>
      <c r="AH128" s="814"/>
      <c r="AI128" s="814"/>
      <c r="AJ128" s="815"/>
      <c r="AK128" s="816">
        <v>66090</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121</v>
      </c>
      <c r="BG128" s="800"/>
      <c r="BH128" s="800"/>
      <c r="BI128" s="800"/>
      <c r="BJ128" s="800"/>
      <c r="BK128" s="800"/>
      <c r="BL128" s="823"/>
      <c r="BM128" s="799">
        <v>14.54</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5889505</v>
      </c>
      <c r="AB129" s="793"/>
      <c r="AC129" s="793"/>
      <c r="AD129" s="793"/>
      <c r="AE129" s="794"/>
      <c r="AF129" s="795">
        <v>5713922</v>
      </c>
      <c r="AG129" s="793"/>
      <c r="AH129" s="793"/>
      <c r="AI129" s="793"/>
      <c r="AJ129" s="794"/>
      <c r="AK129" s="795">
        <v>5799337</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121</v>
      </c>
      <c r="BG129" s="784"/>
      <c r="BH129" s="784"/>
      <c r="BI129" s="784"/>
      <c r="BJ129" s="784"/>
      <c r="BK129" s="784"/>
      <c r="BL129" s="785"/>
      <c r="BM129" s="783">
        <v>19.54</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897468</v>
      </c>
      <c r="AB130" s="793"/>
      <c r="AC130" s="793"/>
      <c r="AD130" s="793"/>
      <c r="AE130" s="794"/>
      <c r="AF130" s="795">
        <v>908397</v>
      </c>
      <c r="AG130" s="793"/>
      <c r="AH130" s="793"/>
      <c r="AI130" s="793"/>
      <c r="AJ130" s="794"/>
      <c r="AK130" s="795">
        <v>903276</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12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4992037</v>
      </c>
      <c r="AB131" s="777"/>
      <c r="AC131" s="777"/>
      <c r="AD131" s="777"/>
      <c r="AE131" s="778"/>
      <c r="AF131" s="779">
        <v>4805525</v>
      </c>
      <c r="AG131" s="777"/>
      <c r="AH131" s="777"/>
      <c r="AI131" s="777"/>
      <c r="AJ131" s="778"/>
      <c r="AK131" s="779">
        <v>4896061</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v>169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11.3397597</v>
      </c>
      <c r="AB132" s="758"/>
      <c r="AC132" s="758"/>
      <c r="AD132" s="758"/>
      <c r="AE132" s="759"/>
      <c r="AF132" s="760">
        <v>11.4940199</v>
      </c>
      <c r="AG132" s="758"/>
      <c r="AH132" s="758"/>
      <c r="AI132" s="758"/>
      <c r="AJ132" s="759"/>
      <c r="AK132" s="760">
        <v>13.376242660000001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11.7</v>
      </c>
      <c r="AB133" s="737"/>
      <c r="AC133" s="737"/>
      <c r="AD133" s="737"/>
      <c r="AE133" s="738"/>
      <c r="AF133" s="736">
        <v>11.3</v>
      </c>
      <c r="AG133" s="737"/>
      <c r="AH133" s="737"/>
      <c r="AI133" s="737"/>
      <c r="AJ133" s="738"/>
      <c r="AK133" s="736">
        <v>12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fM/4eLC3vwz/wvEE5VBGGQxwQq8IVh2iWH4i7aoNicBV6JwFIOcKzCNfqGc9/iZrvzAUZJrRUSBTTR9v6iaOQ==" saltValue="UQ577NlbKLI91jmoLYFy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mQc0G6W/Ez3tY+TQ0NlgG5FQqQAG6PDEcXINUkFTliHM46ZljRWU8xkI8SiAkPgOolmHXSz8KacC5WX3oxK4Q==" saltValue="GtRL6szLPMqNutwdaGO2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9HsCYVrO6S3JeTa4IKBUqwzRo1aJDa4x6UYwIkew8Q1E36JL36ESXQmv10EhhAgXgvkxpLM0DBSXZip9up7dQ==" saltValue="dCU0IeYy74pkisxz7wWz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 x14ac:dyDescent="0.2">
      <c r="A8" s="259"/>
      <c r="AK8" s="268"/>
      <c r="AL8" s="269"/>
      <c r="AM8" s="269"/>
      <c r="AN8" s="270"/>
      <c r="AO8" s="1132"/>
      <c r="AP8" s="271" t="s">
        <v>479</v>
      </c>
      <c r="AQ8" s="272" t="s">
        <v>480</v>
      </c>
      <c r="AR8" s="273" t="s">
        <v>481</v>
      </c>
    </row>
    <row r="9" spans="1:46" ht="13" x14ac:dyDescent="0.2">
      <c r="A9" s="259"/>
      <c r="AK9" s="1143" t="s">
        <v>482</v>
      </c>
      <c r="AL9" s="1144"/>
      <c r="AM9" s="1144"/>
      <c r="AN9" s="1145"/>
      <c r="AO9" s="274">
        <v>1668688</v>
      </c>
      <c r="AP9" s="274">
        <v>75605</v>
      </c>
      <c r="AQ9" s="275">
        <v>78624</v>
      </c>
      <c r="AR9" s="276">
        <v>-3.8</v>
      </c>
    </row>
    <row r="10" spans="1:46" ht="13.5" customHeight="1" x14ac:dyDescent="0.2">
      <c r="A10" s="259"/>
      <c r="AK10" s="1143" t="s">
        <v>483</v>
      </c>
      <c r="AL10" s="1144"/>
      <c r="AM10" s="1144"/>
      <c r="AN10" s="1145"/>
      <c r="AO10" s="277">
        <v>62175</v>
      </c>
      <c r="AP10" s="277">
        <v>2817</v>
      </c>
      <c r="AQ10" s="278">
        <v>8393</v>
      </c>
      <c r="AR10" s="279">
        <v>-66.400000000000006</v>
      </c>
    </row>
    <row r="11" spans="1:46" ht="13.5" customHeight="1" x14ac:dyDescent="0.2">
      <c r="A11" s="259"/>
      <c r="AK11" s="1143" t="s">
        <v>484</v>
      </c>
      <c r="AL11" s="1144"/>
      <c r="AM11" s="1144"/>
      <c r="AN11" s="1145"/>
      <c r="AO11" s="277" t="s">
        <v>485</v>
      </c>
      <c r="AP11" s="277" t="s">
        <v>485</v>
      </c>
      <c r="AQ11" s="278">
        <v>566</v>
      </c>
      <c r="AR11" s="279" t="s">
        <v>485</v>
      </c>
    </row>
    <row r="12" spans="1:46" ht="13.5" customHeight="1" x14ac:dyDescent="0.2">
      <c r="A12" s="259"/>
      <c r="AK12" s="1143" t="s">
        <v>486</v>
      </c>
      <c r="AL12" s="1144"/>
      <c r="AM12" s="1144"/>
      <c r="AN12" s="1145"/>
      <c r="AO12" s="277" t="s">
        <v>485</v>
      </c>
      <c r="AP12" s="277" t="s">
        <v>485</v>
      </c>
      <c r="AQ12" s="278">
        <v>4</v>
      </c>
      <c r="AR12" s="279" t="s">
        <v>485</v>
      </c>
    </row>
    <row r="13" spans="1:46" ht="13.5" customHeight="1" x14ac:dyDescent="0.2">
      <c r="A13" s="259"/>
      <c r="AK13" s="1143" t="s">
        <v>487</v>
      </c>
      <c r="AL13" s="1144"/>
      <c r="AM13" s="1144"/>
      <c r="AN13" s="1145"/>
      <c r="AO13" s="277">
        <v>62065</v>
      </c>
      <c r="AP13" s="277">
        <v>2812</v>
      </c>
      <c r="AQ13" s="278">
        <v>2520</v>
      </c>
      <c r="AR13" s="279">
        <v>11.6</v>
      </c>
    </row>
    <row r="14" spans="1:46" ht="13.5" customHeight="1" x14ac:dyDescent="0.2">
      <c r="A14" s="259"/>
      <c r="AK14" s="1143" t="s">
        <v>488</v>
      </c>
      <c r="AL14" s="1144"/>
      <c r="AM14" s="1144"/>
      <c r="AN14" s="1145"/>
      <c r="AO14" s="277" t="s">
        <v>485</v>
      </c>
      <c r="AP14" s="277" t="s">
        <v>485</v>
      </c>
      <c r="AQ14" s="278">
        <v>1291</v>
      </c>
      <c r="AR14" s="279" t="s">
        <v>485</v>
      </c>
    </row>
    <row r="15" spans="1:46" ht="13.5" customHeight="1" x14ac:dyDescent="0.2">
      <c r="A15" s="259"/>
      <c r="AK15" s="1146" t="s">
        <v>489</v>
      </c>
      <c r="AL15" s="1147"/>
      <c r="AM15" s="1147"/>
      <c r="AN15" s="1148"/>
      <c r="AO15" s="277">
        <v>-68943</v>
      </c>
      <c r="AP15" s="277">
        <v>-3124</v>
      </c>
      <c r="AQ15" s="278">
        <v>-4844</v>
      </c>
      <c r="AR15" s="279">
        <v>-35.5</v>
      </c>
    </row>
    <row r="16" spans="1:46" ht="13" x14ac:dyDescent="0.2">
      <c r="A16" s="259"/>
      <c r="AK16" s="1146" t="s">
        <v>177</v>
      </c>
      <c r="AL16" s="1147"/>
      <c r="AM16" s="1147"/>
      <c r="AN16" s="1148"/>
      <c r="AO16" s="277">
        <v>1723985</v>
      </c>
      <c r="AP16" s="277">
        <v>78111</v>
      </c>
      <c r="AQ16" s="278">
        <v>86555</v>
      </c>
      <c r="AR16" s="279">
        <v>-9.8000000000000007</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49" t="s">
        <v>494</v>
      </c>
      <c r="AL21" s="1150"/>
      <c r="AM21" s="1150"/>
      <c r="AN21" s="1151"/>
      <c r="AO21" s="289">
        <v>7.79</v>
      </c>
      <c r="AP21" s="290">
        <v>7.95</v>
      </c>
      <c r="AQ21" s="291">
        <v>-0.16</v>
      </c>
      <c r="AS21" s="292"/>
      <c r="AT21" s="288"/>
    </row>
    <row r="22" spans="1:46" s="260" customFormat="1" ht="13" x14ac:dyDescent="0.2">
      <c r="A22" s="288"/>
      <c r="AK22" s="1149" t="s">
        <v>495</v>
      </c>
      <c r="AL22" s="1150"/>
      <c r="AM22" s="1150"/>
      <c r="AN22" s="1151"/>
      <c r="AO22" s="293">
        <v>99</v>
      </c>
      <c r="AP22" s="294">
        <v>97.2</v>
      </c>
      <c r="AQ22" s="295">
        <v>1.8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1040730</v>
      </c>
      <c r="AP32" s="303">
        <v>47154</v>
      </c>
      <c r="AQ32" s="304">
        <v>34484</v>
      </c>
      <c r="AR32" s="305">
        <v>36.700000000000003</v>
      </c>
    </row>
    <row r="33" spans="1:46" ht="13.5" customHeight="1" x14ac:dyDescent="0.2">
      <c r="A33" s="259"/>
      <c r="AK33" s="1133" t="s">
        <v>500</v>
      </c>
      <c r="AL33" s="1134"/>
      <c r="AM33" s="1134"/>
      <c r="AN33" s="1135"/>
      <c r="AO33" s="303" t="s">
        <v>485</v>
      </c>
      <c r="AP33" s="303" t="s">
        <v>485</v>
      </c>
      <c r="AQ33" s="304" t="s">
        <v>485</v>
      </c>
      <c r="AR33" s="305" t="s">
        <v>485</v>
      </c>
    </row>
    <row r="34" spans="1:46" ht="27" customHeight="1" x14ac:dyDescent="0.2">
      <c r="A34" s="259"/>
      <c r="AK34" s="1133" t="s">
        <v>501</v>
      </c>
      <c r="AL34" s="1134"/>
      <c r="AM34" s="1134"/>
      <c r="AN34" s="1135"/>
      <c r="AO34" s="303" t="s">
        <v>485</v>
      </c>
      <c r="AP34" s="303" t="s">
        <v>485</v>
      </c>
      <c r="AQ34" s="304" t="s">
        <v>485</v>
      </c>
      <c r="AR34" s="305" t="s">
        <v>485</v>
      </c>
    </row>
    <row r="35" spans="1:46" ht="27" customHeight="1" x14ac:dyDescent="0.2">
      <c r="A35" s="259"/>
      <c r="AK35" s="1133" t="s">
        <v>502</v>
      </c>
      <c r="AL35" s="1134"/>
      <c r="AM35" s="1134"/>
      <c r="AN35" s="1135"/>
      <c r="AO35" s="303">
        <v>406530</v>
      </c>
      <c r="AP35" s="303">
        <v>18419</v>
      </c>
      <c r="AQ35" s="304">
        <v>11558</v>
      </c>
      <c r="AR35" s="305">
        <v>59.4</v>
      </c>
    </row>
    <row r="36" spans="1:46" ht="27" customHeight="1" x14ac:dyDescent="0.2">
      <c r="A36" s="259"/>
      <c r="AK36" s="1133" t="s">
        <v>503</v>
      </c>
      <c r="AL36" s="1134"/>
      <c r="AM36" s="1134"/>
      <c r="AN36" s="1135"/>
      <c r="AO36" s="303">
        <v>120636</v>
      </c>
      <c r="AP36" s="303">
        <v>5466</v>
      </c>
      <c r="AQ36" s="304">
        <v>3181</v>
      </c>
      <c r="AR36" s="305">
        <v>71.8</v>
      </c>
    </row>
    <row r="37" spans="1:46" ht="13.5" customHeight="1" x14ac:dyDescent="0.2">
      <c r="A37" s="259"/>
      <c r="AK37" s="1133" t="s">
        <v>504</v>
      </c>
      <c r="AL37" s="1134"/>
      <c r="AM37" s="1134"/>
      <c r="AN37" s="1135"/>
      <c r="AO37" s="303">
        <v>56021</v>
      </c>
      <c r="AP37" s="303">
        <v>2538</v>
      </c>
      <c r="AQ37" s="304">
        <v>154</v>
      </c>
      <c r="AR37" s="305">
        <v>1548.1</v>
      </c>
    </row>
    <row r="38" spans="1:46" ht="27" customHeight="1" x14ac:dyDescent="0.2">
      <c r="A38" s="259"/>
      <c r="AK38" s="1136" t="s">
        <v>505</v>
      </c>
      <c r="AL38" s="1137"/>
      <c r="AM38" s="1137"/>
      <c r="AN38" s="1138"/>
      <c r="AO38" s="306">
        <v>358</v>
      </c>
      <c r="AP38" s="306">
        <v>16</v>
      </c>
      <c r="AQ38" s="307">
        <v>1</v>
      </c>
      <c r="AR38" s="295">
        <v>1500</v>
      </c>
      <c r="AS38" s="302"/>
    </row>
    <row r="39" spans="1:46" ht="13" x14ac:dyDescent="0.2">
      <c r="A39" s="259"/>
      <c r="AK39" s="1136" t="s">
        <v>506</v>
      </c>
      <c r="AL39" s="1137"/>
      <c r="AM39" s="1137"/>
      <c r="AN39" s="1138"/>
      <c r="AO39" s="303">
        <v>-66090</v>
      </c>
      <c r="AP39" s="303">
        <v>-2994</v>
      </c>
      <c r="AQ39" s="304">
        <v>-2572</v>
      </c>
      <c r="AR39" s="305">
        <v>16.399999999999999</v>
      </c>
      <c r="AS39" s="302"/>
    </row>
    <row r="40" spans="1:46" ht="27" customHeight="1" x14ac:dyDescent="0.2">
      <c r="A40" s="259"/>
      <c r="AK40" s="1133" t="s">
        <v>507</v>
      </c>
      <c r="AL40" s="1134"/>
      <c r="AM40" s="1134"/>
      <c r="AN40" s="1135"/>
      <c r="AO40" s="303">
        <v>-903276</v>
      </c>
      <c r="AP40" s="303">
        <v>-40926</v>
      </c>
      <c r="AQ40" s="304">
        <v>-30360</v>
      </c>
      <c r="AR40" s="305">
        <v>34.799999999999997</v>
      </c>
      <c r="AS40" s="302"/>
    </row>
    <row r="41" spans="1:46" ht="13" x14ac:dyDescent="0.2">
      <c r="A41" s="259"/>
      <c r="AK41" s="1139" t="s">
        <v>287</v>
      </c>
      <c r="AL41" s="1140"/>
      <c r="AM41" s="1140"/>
      <c r="AN41" s="1141"/>
      <c r="AO41" s="303">
        <v>654909</v>
      </c>
      <c r="AP41" s="303">
        <v>29673</v>
      </c>
      <c r="AQ41" s="304">
        <v>16445</v>
      </c>
      <c r="AR41" s="305">
        <v>80.400000000000006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 x14ac:dyDescent="0.2">
      <c r="A50" s="259"/>
      <c r="AK50" s="317"/>
      <c r="AL50" s="318"/>
      <c r="AM50" s="1127"/>
      <c r="AN50" s="319" t="s">
        <v>511</v>
      </c>
      <c r="AO50" s="320" t="s">
        <v>512</v>
      </c>
      <c r="AP50" s="321" t="s">
        <v>513</v>
      </c>
      <c r="AQ50" s="322" t="s">
        <v>514</v>
      </c>
      <c r="AR50" s="323" t="s">
        <v>515</v>
      </c>
    </row>
    <row r="51" spans="1:44" ht="13" x14ac:dyDescent="0.2">
      <c r="A51" s="259"/>
      <c r="AK51" s="315" t="s">
        <v>516</v>
      </c>
      <c r="AL51" s="316"/>
      <c r="AM51" s="324">
        <v>992454</v>
      </c>
      <c r="AN51" s="325">
        <v>42404</v>
      </c>
      <c r="AO51" s="326">
        <v>11</v>
      </c>
      <c r="AP51" s="327">
        <v>59119</v>
      </c>
      <c r="AQ51" s="328">
        <v>9.6999999999999993</v>
      </c>
      <c r="AR51" s="329">
        <v>1.3</v>
      </c>
    </row>
    <row r="52" spans="1:44" ht="13" x14ac:dyDescent="0.2">
      <c r="A52" s="259"/>
      <c r="AK52" s="330"/>
      <c r="AL52" s="331" t="s">
        <v>517</v>
      </c>
      <c r="AM52" s="332">
        <v>622757</v>
      </c>
      <c r="AN52" s="333">
        <v>26608</v>
      </c>
      <c r="AO52" s="334">
        <v>14.2</v>
      </c>
      <c r="AP52" s="335">
        <v>29900</v>
      </c>
      <c r="AQ52" s="336">
        <v>-14.7</v>
      </c>
      <c r="AR52" s="337">
        <v>28.9</v>
      </c>
    </row>
    <row r="53" spans="1:44" ht="13" x14ac:dyDescent="0.2">
      <c r="A53" s="259"/>
      <c r="AK53" s="315" t="s">
        <v>518</v>
      </c>
      <c r="AL53" s="316"/>
      <c r="AM53" s="324">
        <v>1488887</v>
      </c>
      <c r="AN53" s="325">
        <v>64577</v>
      </c>
      <c r="AO53" s="326">
        <v>52.3</v>
      </c>
      <c r="AP53" s="327">
        <v>53895</v>
      </c>
      <c r="AQ53" s="328">
        <v>-8.8000000000000007</v>
      </c>
      <c r="AR53" s="329">
        <v>61.1</v>
      </c>
    </row>
    <row r="54" spans="1:44" ht="13" x14ac:dyDescent="0.2">
      <c r="A54" s="259"/>
      <c r="AK54" s="330"/>
      <c r="AL54" s="331" t="s">
        <v>517</v>
      </c>
      <c r="AM54" s="332">
        <v>1000352</v>
      </c>
      <c r="AN54" s="333">
        <v>43388</v>
      </c>
      <c r="AO54" s="334">
        <v>63.1</v>
      </c>
      <c r="AP54" s="335">
        <v>31224</v>
      </c>
      <c r="AQ54" s="336">
        <v>4.4000000000000004</v>
      </c>
      <c r="AR54" s="337">
        <v>58.7</v>
      </c>
    </row>
    <row r="55" spans="1:44" ht="13" x14ac:dyDescent="0.2">
      <c r="A55" s="259"/>
      <c r="AK55" s="315" t="s">
        <v>519</v>
      </c>
      <c r="AL55" s="316"/>
      <c r="AM55" s="324">
        <v>4363248</v>
      </c>
      <c r="AN55" s="325">
        <v>194857</v>
      </c>
      <c r="AO55" s="326">
        <v>201.7</v>
      </c>
      <c r="AP55" s="327">
        <v>56181</v>
      </c>
      <c r="AQ55" s="328">
        <v>4.2</v>
      </c>
      <c r="AR55" s="329">
        <v>197.5</v>
      </c>
    </row>
    <row r="56" spans="1:44" ht="13" x14ac:dyDescent="0.2">
      <c r="A56" s="259"/>
      <c r="AK56" s="330"/>
      <c r="AL56" s="331" t="s">
        <v>517</v>
      </c>
      <c r="AM56" s="332">
        <v>3310425</v>
      </c>
      <c r="AN56" s="333">
        <v>147840</v>
      </c>
      <c r="AO56" s="334">
        <v>240.7</v>
      </c>
      <c r="AP56" s="335">
        <v>32039</v>
      </c>
      <c r="AQ56" s="336">
        <v>2.6</v>
      </c>
      <c r="AR56" s="337">
        <v>238.1</v>
      </c>
    </row>
    <row r="57" spans="1:44" ht="13" x14ac:dyDescent="0.2">
      <c r="A57" s="259"/>
      <c r="AK57" s="315" t="s">
        <v>520</v>
      </c>
      <c r="AL57" s="316"/>
      <c r="AM57" s="324">
        <v>1309510</v>
      </c>
      <c r="AN57" s="325">
        <v>59184</v>
      </c>
      <c r="AO57" s="326">
        <v>-69.599999999999994</v>
      </c>
      <c r="AP57" s="327">
        <v>47730</v>
      </c>
      <c r="AQ57" s="328">
        <v>-15</v>
      </c>
      <c r="AR57" s="329">
        <v>-54.6</v>
      </c>
    </row>
    <row r="58" spans="1:44" ht="13" x14ac:dyDescent="0.2">
      <c r="A58" s="259"/>
      <c r="AK58" s="330"/>
      <c r="AL58" s="331" t="s">
        <v>517</v>
      </c>
      <c r="AM58" s="332">
        <v>596174</v>
      </c>
      <c r="AN58" s="333">
        <v>26944</v>
      </c>
      <c r="AO58" s="334">
        <v>-81.8</v>
      </c>
      <c r="AP58" s="335">
        <v>26378</v>
      </c>
      <c r="AQ58" s="336">
        <v>-17.7</v>
      </c>
      <c r="AR58" s="337">
        <v>-64.099999999999994</v>
      </c>
    </row>
    <row r="59" spans="1:44" ht="13" x14ac:dyDescent="0.2">
      <c r="A59" s="259"/>
      <c r="AK59" s="315" t="s">
        <v>521</v>
      </c>
      <c r="AL59" s="316"/>
      <c r="AM59" s="324">
        <v>1000097</v>
      </c>
      <c r="AN59" s="325">
        <v>45313</v>
      </c>
      <c r="AO59" s="326">
        <v>-23.4</v>
      </c>
      <c r="AP59" s="327">
        <v>61921</v>
      </c>
      <c r="AQ59" s="328">
        <v>29.7</v>
      </c>
      <c r="AR59" s="329">
        <v>-53.1</v>
      </c>
    </row>
    <row r="60" spans="1:44" ht="13" x14ac:dyDescent="0.2">
      <c r="A60" s="259"/>
      <c r="AK60" s="330"/>
      <c r="AL60" s="331" t="s">
        <v>517</v>
      </c>
      <c r="AM60" s="332">
        <v>466676</v>
      </c>
      <c r="AN60" s="333">
        <v>21144</v>
      </c>
      <c r="AO60" s="334">
        <v>-21.5</v>
      </c>
      <c r="AP60" s="335">
        <v>34719</v>
      </c>
      <c r="AQ60" s="336">
        <v>31.6</v>
      </c>
      <c r="AR60" s="337">
        <v>-53.1</v>
      </c>
    </row>
    <row r="61" spans="1:44" ht="13" x14ac:dyDescent="0.2">
      <c r="A61" s="259"/>
      <c r="AK61" s="315" t="s">
        <v>522</v>
      </c>
      <c r="AL61" s="338"/>
      <c r="AM61" s="324">
        <v>1830839</v>
      </c>
      <c r="AN61" s="325">
        <v>81267</v>
      </c>
      <c r="AO61" s="326">
        <v>34.4</v>
      </c>
      <c r="AP61" s="327">
        <v>55769</v>
      </c>
      <c r="AQ61" s="339">
        <v>4</v>
      </c>
      <c r="AR61" s="329">
        <v>30.4</v>
      </c>
    </row>
    <row r="62" spans="1:44" ht="13" x14ac:dyDescent="0.2">
      <c r="A62" s="259"/>
      <c r="AK62" s="330"/>
      <c r="AL62" s="331" t="s">
        <v>517</v>
      </c>
      <c r="AM62" s="332">
        <v>1199277</v>
      </c>
      <c r="AN62" s="333">
        <v>53185</v>
      </c>
      <c r="AO62" s="334">
        <v>42.9</v>
      </c>
      <c r="AP62" s="335">
        <v>30852</v>
      </c>
      <c r="AQ62" s="336">
        <v>1.2</v>
      </c>
      <c r="AR62" s="337">
        <v>41.7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07VNqsHCTCNAqOsGsmB11XyXK6fAq/FPiMzL01l47ON8iOzdfITkbXrnCL/sYbKOs6FvOKgP4SeU9eWn2mz/wQ==" saltValue="+v7aT8iK7UJ6mUz8w3K0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Tu2j37dH2DZkMjmRTsugMmP8YB5o7sJaXfajbJ1xeSdg9+amgjxbvh9r8PURSAWZtWZu1dRQxoEEnN3FS+xHCw==" saltValue="D5yrwanVD5KxA7CBan5f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tvUJxgWBRrAkojzM+irpQ3vFoHdE/uFye8Fevxx+h2Ug/6l80DnAVf6Tu9It5QDyhFcgiUwL39QYAF88UGcalw==" saltValue="hWUFqFg4uVF2eSUgRPA3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29.57</v>
      </c>
      <c r="G47" s="12">
        <v>24.61</v>
      </c>
      <c r="H47" s="12">
        <v>20.149999999999999</v>
      </c>
      <c r="I47" s="12">
        <v>21.64</v>
      </c>
      <c r="J47" s="13">
        <v>20.98</v>
      </c>
    </row>
    <row r="48" spans="2:10" ht="57.75" customHeight="1" x14ac:dyDescent="0.2">
      <c r="B48" s="14"/>
      <c r="C48" s="1154" t="s">
        <v>4</v>
      </c>
      <c r="D48" s="1154"/>
      <c r="E48" s="1155"/>
      <c r="F48" s="15">
        <v>7.82</v>
      </c>
      <c r="G48" s="16">
        <v>9.26</v>
      </c>
      <c r="H48" s="16">
        <v>10.78</v>
      </c>
      <c r="I48" s="16">
        <v>9.11</v>
      </c>
      <c r="J48" s="17">
        <v>7.87</v>
      </c>
    </row>
    <row r="49" spans="2:10" ht="57.75" customHeight="1" thickBot="1" x14ac:dyDescent="0.25">
      <c r="B49" s="18"/>
      <c r="C49" s="1156" t="s">
        <v>5</v>
      </c>
      <c r="D49" s="1156"/>
      <c r="E49" s="1157"/>
      <c r="F49" s="19" t="s">
        <v>529</v>
      </c>
      <c r="G49" s="20" t="s">
        <v>530</v>
      </c>
      <c r="H49" s="20" t="s">
        <v>531</v>
      </c>
      <c r="I49" s="20" t="s">
        <v>532</v>
      </c>
      <c r="J49" s="21" t="s">
        <v>533</v>
      </c>
    </row>
    <row r="50" spans="2:10" ht="13" x14ac:dyDescent="0.2"/>
  </sheetData>
  <sheetProtection algorithmName="SHA-512" hashValue="FggIGrnOB317RElxKsvvwMsUZugSSLui4wSvf0lXeHLe4j96EZZd8QRqaIyCnF0IOFHZ/2FItniXAms6ZvEm/w==" saltValue="aOzwMVP1oW/ygefeotXD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2025-03-07T01:06:47Z</cp:lastPrinted>
  <dcterms:created xsi:type="dcterms:W3CDTF">2025-02-19T04:32:33Z</dcterms:created>
  <dcterms:modified xsi:type="dcterms:W3CDTF">2025-09-26T09:54:52Z</dcterms:modified>
  <cp:category/>
</cp:coreProperties>
</file>