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728A0847-2EE7-4CF1-AD8C-F610A9303E01}" xr6:coauthVersionLast="47" xr6:coauthVersionMax="47" xr10:uidLastSave="{00000000-0000-0000-0000-000000000000}"/>
  <bookViews>
    <workbookView xWindow="710" yWindow="76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CO36" i="10"/>
  <c r="BE36" i="10"/>
  <c r="AM36" i="10"/>
  <c r="CO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U34" i="10"/>
  <c r="U35" i="10" s="1"/>
  <c r="U36" i="10" s="1"/>
  <c r="U37" i="10" s="1"/>
  <c r="AM34" i="10" l="1"/>
  <c r="AM35" i="10" s="1"/>
  <c r="BE34" i="10" l="1"/>
  <c r="BE35" i="10" s="1"/>
  <c r="BW34" i="10" s="1"/>
  <c r="BW35" i="10" s="1"/>
  <c r="BW36" i="10" s="1"/>
  <c r="BW37" i="10" s="1"/>
  <c r="BW38" i="10" s="1"/>
  <c r="CO34" i="10" l="1"/>
</calcChain>
</file>

<file path=xl/sharedStrings.xml><?xml version="1.0" encoding="utf-8"?>
<sst xmlns="http://schemas.openxmlformats.org/spreadsheetml/2006/main" count="1151" uniqueCount="580">
  <si>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</si>
  <si>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</si>
  <si>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</si>
  <si>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</si>
  <si>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</si>
  <si>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</si>
  <si>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</si>
  <si>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</si>
  <si>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</si>
  <si>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</si>
  <si>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</si>
  <si>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</si>
  <si>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</si>
  <si>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</si>
  <si>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</si>
  <si>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</si>
  <si>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</si>
  <si>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</si>
  <si>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</si>
  <si>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</si>
  <si>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</si>
  <si>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</si>
  <si>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</si>
  <si>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</si>
  <si>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</si>
  <si>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</si>
  <si>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</si>
  <si>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</si>
  <si>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</si>
  <si>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</si>
  <si>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</si>
  <si>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</si>
  <si>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</si>
  <si>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</si>
  <si>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</si>
  <si>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</si>
  <si>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</si>
  <si>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</si>
  <si>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</si>
  <si>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</si>
  <si>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</si>
  <si>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</si>
  <si>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</si>
  <si>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</si>
  <si>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</si>
  <si>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</si>
  <si>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</si>
  <si>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</si>
  <si>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</si>
  <si>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</si>
  <si>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</si>
  <si>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</si>
  <si>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</si>
  <si>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</si>
  <si>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</si>
  <si>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</si>
  <si>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</si>
  <si>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</si>
  <si>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</si>
  <si>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</si>
  <si>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</si>
  <si>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</si>
  <si>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</si>
  <si>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</si>
  <si>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</si>
  <si>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</si>
  <si>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</si>
  <si>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</si>
  <si>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</si>
  <si>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</si>
  <si>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</si>
  <si>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</si>
  <si>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</si>
  <si>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</si>
  <si>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</si>
  <si>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</si>
  <si>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</si>
  <si>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</si>
  <si>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</si>
  <si>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</si>
  <si>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</si>
  <si>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</si>
  <si>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</si>
  <si>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</si>
  <si>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</si>
  <si>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</si>
  <si>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</si>
  <si>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</si>
  <si>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</si>
  <si>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</si>
  <si>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</si>
  <si>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</si>
  <si>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</si>
  <si>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</si>
  <si>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綾川町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</si>
  <si>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</si>
  <si>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</si>
  <si>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</si>
  <si>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</si>
  <si>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</si>
  <si>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</si>
  <si>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</si>
  <si>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</si>
  <si>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</si>
  <si>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</si>
  <si>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</si>
  <si>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</si>
  <si>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</si>
  <si>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</si>
  <si>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</si>
  <si>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</si>
  <si>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</si>
  <si>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</si>
  <si>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</si>
  <si>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</si>
  <si>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</si>
  <si>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</si>
  <si>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</si>
  <si>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</si>
  <si>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</si>
  <si>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</si>
  <si>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</si>
  <si>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</si>
  <si>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</si>
  <si>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</si>
  <si>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</si>
  <si>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</si>
  <si>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</si>
  <si>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</si>
  <si>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</si>
  <si>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</si>
  <si>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</si>
  <si>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</si>
  <si>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</si>
  <si>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</si>
  <si>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</si>
  <si>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</si>
  <si>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</si>
  <si>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</si>
  <si>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</si>
  <si>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</si>
  <si>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</si>
  <si>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</si>
  <si>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</si>
  <si>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</si>
  <si>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</si>
  <si>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</si>
  <si>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</si>
  <si>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</si>
  <si>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</si>
  <si>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</si>
  <si>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</si>
  <si>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</si>
  <si>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</si>
  <si>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</si>
  <si>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</si>
  <si>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</si>
  <si>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</si>
  <si>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</si>
  <si>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</si>
  <si>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</si>
  <si>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</si>
  <si>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</si>
  <si>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</si>
  <si>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</si>
  <si>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</si>
  <si>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</si>
  <si>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</si>
  <si>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</si>
  <si>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</si>
  <si>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</si>
  <si>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</si>
  <si>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</si>
  <si>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</si>
  <si>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</si>
  <si>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</si>
  <si>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</si>
  <si>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</si>
  <si>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</si>
  <si>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</si>
  <si>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</si>
  <si>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</si>
  <si>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</si>
  <si>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</si>
  <si>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</si>
  <si>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</si>
  <si>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</si>
  <si>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</si>
  <si>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</si>
  <si>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</si>
  <si>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</si>
  <si>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</si>
  <si>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</si>
  <si>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</si>
  <si>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</si>
  <si>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</si>
  <si>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</si>
  <si>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</si>
  <si>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</si>
  <si>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</si>
  <si>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</si>
  <si>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</si>
  <si>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</si>
  <si>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香川県綾川町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</si>
  <si>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</si>
  <si>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</si>
  <si>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</si>
  <si>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</si>
  <si>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</si>
  <si>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</si>
  <si>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</si>
  <si>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</si>
  <si>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</si>
  <si>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</si>
  <si>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</si>
  <si>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</si>
  <si>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</si>
  <si>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</si>
  <si>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</si>
  <si>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</si>
  <si>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</si>
  <si>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</si>
  <si>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</si>
  <si>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</si>
  <si>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</si>
  <si>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</si>
  <si>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</si>
  <si>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</si>
  <si>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</si>
  <si>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</si>
  <si>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</si>
  <si>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</si>
  <si>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</si>
  <si>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</si>
  <si>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</si>
  <si>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</si>
  <si>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</si>
  <si>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</si>
  <si>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</si>
  <si>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</si>
  <si>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</si>
  <si>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</si>
  <si>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</si>
  <si>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</si>
  <si>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</si>
  <si>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</si>
  <si>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</si>
  <si>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</si>
  <si>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</si>
  <si>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</si>
  <si>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</si>
  <si>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</si>
  <si>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</si>
  <si>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</si>
  <si>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</si>
  <si>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</si>
  <si>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</si>
  <si>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</si>
  <si>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</si>
  <si>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</si>
  <si>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</si>
  <si>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</si>
  <si>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</si>
  <si>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</si>
  <si>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</si>
  <si>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</si>
  <si>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</si>
  <si>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</si>
  <si>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</si>
  <si>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</si>
  <si>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</si>
  <si>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</si>
  <si>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</si>
  <si>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</si>
  <si>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</si>
  <si>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</si>
  <si>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</si>
  <si>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</si>
  <si>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</si>
  <si>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</si>
  <si>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</si>
  <si>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</si>
  <si>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</si>
  <si>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</si>
  <si>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</si>
  <si>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</si>
  <si>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</si>
  <si>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</si>
  <si>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</si>
  <si>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</si>
  <si>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</si>
  <si>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</si>
  <si>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</si>
  <si>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</si>
  <si>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</si>
  <si>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</si>
  <si>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</si>
  <si>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</si>
  <si>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</si>
  <si>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</si>
  <si>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</si>
  <si>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</si>
  <si>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</si>
  <si>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</si>
  <si>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</si>
  <si>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</si>
  <si>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</si>
  <si>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</si>
  <si>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</si>
  <si>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</si>
  <si>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</si>
  <si>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</si>
  <si>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</si>
  <si>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</si>
  <si>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</si>
  <si>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</si>
  <si>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</si>
  <si>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</si>
  <si>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</si>
  <si>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</si>
  <si>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</si>
  <si>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</si>
  <si>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</si>
  <si>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</si>
  <si>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</si>
  <si>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</si>
  <si>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</si>
  <si>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</si>
  <si>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</si>
  <si>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</si>
  <si>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</si>
  <si>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</si>
  <si>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</si>
  <si>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</si>
  <si>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</si>
  <si>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</si>
  <si>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</si>
  <si>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</si>
  <si>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</si>
  <si>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</si>
  <si>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</si>
  <si>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</si>
  <si>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</si>
  <si>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</si>
  <si>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</si>
  <si>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</si>
  <si>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</si>
  <si>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</si>
  <si>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</si>
  <si>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</si>
  <si>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</si>
  <si>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</si>
  <si>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</si>
  <si>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</si>
  <si>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香川県綾川町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</si>
  <si>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</si>
  <si>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</si>
  <si>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</si>
  <si>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</si>
  <si>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</si>
  <si>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</si>
  <si>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</si>
  <si>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</si>
  <si>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</si>
  <si>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</si>
  <si>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</si>
  <si>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</si>
  <si>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</si>
  <si>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</si>
  <si>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</si>
  <si>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</si>
  <si>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</si>
  <si>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</si>
  <si>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</si>
  <si>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</si>
  <si>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町営バス運送事業特別会計</t>
    <phoneticPr fontId="5"/>
  </si>
  <si>
    <t>火葬事業特別会計</t>
    <phoneticPr fontId="5"/>
  </si>
  <si>
    <t>墓園事業特別会計</t>
    <phoneticPr fontId="5"/>
  </si>
  <si>
    <t>育英事業特別会計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</si>
  <si>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</si>
  <si>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</si>
  <si>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</si>
  <si>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</si>
  <si>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</si>
  <si>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</si>
  <si>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</si>
  <si>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</si>
  <si>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</si>
  <si>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</si>
  <si>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</si>
  <si>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</si>
  <si>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</si>
  <si>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</si>
  <si>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</si>
  <si>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</si>
  <si>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</si>
  <si>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国民健康保険陶病院事業会計</t>
    <phoneticPr fontId="5"/>
  </si>
  <si>
    <t>法適用企業</t>
    <phoneticPr fontId="5"/>
  </si>
  <si>
    <t>介護老人保健施設事業会計</t>
    <phoneticPr fontId="5"/>
  </si>
  <si>
    <t>農業集落排水事業特別会計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</si>
  <si>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</si>
  <si>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</si>
  <si>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</si>
  <si>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</si>
  <si>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</si>
  <si>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</si>
  <si>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</si>
  <si>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</si>
  <si>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</si>
  <si>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</si>
  <si>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</si>
  <si>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</si>
  <si>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</si>
  <si>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</si>
  <si>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</si>
  <si>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</si>
  <si>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</si>
  <si>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</si>
  <si>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</si>
  <si>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</si>
  <si>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</si>
  <si>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</si>
  <si>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</si>
  <si>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</si>
  <si>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</si>
  <si>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</si>
  <si>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</si>
  <si>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</si>
  <si>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</si>
  <si>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</si>
  <si>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</si>
  <si>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</si>
  <si>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</si>
  <si>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</si>
  <si>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</si>
  <si>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</si>
  <si>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</si>
  <si>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</si>
  <si>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</si>
  <si>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</si>
  <si>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</si>
  <si>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</si>
  <si>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</si>
  <si>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</si>
  <si>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</si>
  <si>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</si>
  <si>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</si>
  <si>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</si>
  <si>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</si>
  <si>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</si>
  <si>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</si>
  <si>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</si>
  <si>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</si>
  <si>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</si>
  <si>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</si>
  <si>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</si>
  <si>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</si>
  <si>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</si>
  <si>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</si>
  <si>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</si>
  <si>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</si>
  <si>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</si>
  <si>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</si>
  <si>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</si>
  <si>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</si>
  <si>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</si>
  <si>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</si>
  <si>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</si>
  <si>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</si>
  <si>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</si>
  <si>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</si>
  <si>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</si>
  <si>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</si>
  <si>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</si>
  <si>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</si>
  <si>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</si>
  <si>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</si>
  <si>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</si>
  <si>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</si>
  <si>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</si>
  <si>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</si>
  <si>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</si>
  <si>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</si>
  <si>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</si>
  <si>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</si>
  <si>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</si>
  <si>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</si>
  <si>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</si>
  <si>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</si>
  <si>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</si>
  <si>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</si>
  <si>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</si>
  <si>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</si>
  <si>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</si>
  <si>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</si>
  <si>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</si>
  <si>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</si>
  <si>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</si>
  <si>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</si>
  <si>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</si>
  <si>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</si>
  <si>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</si>
  <si>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</si>
  <si>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</si>
  <si>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</si>
  <si>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</si>
  <si>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</si>
  <si>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</si>
  <si>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</si>
  <si>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</si>
  <si>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</si>
  <si>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</si>
  <si>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</si>
  <si>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</si>
  <si>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</si>
  <si>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</si>
  <si>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</si>
  <si>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</si>
  <si>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</si>
  <si>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</si>
  <si>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</si>
  <si>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</si>
  <si>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</si>
  <si>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</si>
  <si>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</si>
  <si>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</si>
  <si>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</si>
  <si>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</si>
  <si>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</si>
  <si>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</si>
  <si>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</si>
  <si>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</si>
  <si>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</si>
  <si>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</si>
  <si>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</si>
  <si>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</si>
  <si>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</si>
  <si>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5.50</t>
  </si>
  <si>
    <t>▲ 8.88</t>
  </si>
  <si>
    <t>▲ 17.52</t>
  </si>
  <si>
    <t>▲ 10.56</t>
  </si>
  <si>
    <t>国民健康保険陶病院事業会計</t>
  </si>
  <si>
    <t>一般会計</t>
  </si>
  <si>
    <t>介護保険特別会計</t>
  </si>
  <si>
    <t>介護老人保健施設事業会計</t>
  </si>
  <si>
    <t>下水道事業特別会計</t>
  </si>
  <si>
    <t>国民健康保険特別会計</t>
  </si>
  <si>
    <t>国民健康保険診療所特別会計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</si>
  <si>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</si>
  <si>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</si>
  <si>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</si>
  <si>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</si>
  <si>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</si>
  <si>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</si>
  <si>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</si>
  <si>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</si>
  <si>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10"/>
  </si>
  <si>
    <t>香川県市町総合事務組合</t>
  </si>
  <si>
    <t>香川県後期高齢者医療広域連合（一般会計）</t>
  </si>
  <si>
    <t>香川県後期高齢者医療広域連合（後期高齢者医療事業）</t>
  </si>
  <si>
    <t>香川県広域水道企業団（水道事業会計）</t>
  </si>
  <si>
    <t>香川県広域水道企業団（工業用水道事業会計）</t>
  </si>
  <si>
    <t>有限会社綾歌南部農業振興公社</t>
    <rPh sb="0" eb="2">
      <t>ユウゲン</t>
    </rPh>
    <rPh sb="2" eb="4">
      <t>カイシャ</t>
    </rPh>
    <rPh sb="4" eb="6">
      <t>アヤウタ</t>
    </rPh>
    <rPh sb="6" eb="8">
      <t>ナンブ</t>
    </rPh>
    <rPh sb="8" eb="10">
      <t>ノウギョウ</t>
    </rPh>
    <rPh sb="10" eb="12">
      <t>シンコウ</t>
    </rPh>
    <rPh sb="12" eb="14">
      <t>コウシャ</t>
    </rPh>
    <phoneticPr fontId="10"/>
  </si>
  <si>
    <t>法適用企業</t>
    <rPh sb="0" eb="1">
      <t>ホウ</t>
    </rPh>
    <rPh sb="1" eb="3">
      <t>テキヨウ</t>
    </rPh>
    <rPh sb="3" eb="5">
      <t>キギョウ</t>
    </rPh>
    <phoneticPr fontId="10"/>
  </si>
  <si>
    <t>公共施設等長寿命化基金</t>
  </si>
  <si>
    <t>地域振興基金</t>
  </si>
  <si>
    <t>子育て支援基金</t>
  </si>
  <si>
    <t>学校施設整備基金</t>
    <phoneticPr fontId="2"/>
  </si>
  <si>
    <t>塵埃埋立場建設基金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</si>
  <si>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</si>
  <si>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</si>
  <si>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</si>
  <si>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</si>
  <si>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</si>
  <si>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については類似団体平均を大きく下回っている。これは、合併後より取り組んでいる行政改革大綱において地方債の新規発行を抑制していることに起因する。今後も引き続き事業の必要性を見極めながら歳出を抑制していくとともに、公債費等義務的経費の削減を中心とする行財政改革をすすめていくことで、更なる財政の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</si>
  <si>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</si>
  <si>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</si>
  <si>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</si>
  <si>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行政改革大綱において地方債の新規発行を抑制してきた結果、将来負担比率は類似団体平均を大きく下回っている。また、有形固定資産減価償却率についても類似団体の平均を下回ることができているが、これは公共施設等総合管理計画において公共施設等の延べ床面積を５％以上削減するという目標を設定しており、それに向けて取り組んでいることが要因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</si>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</sst>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8BC6CBE-C93C-42E6-92FF-01DEFA456D7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4792-4D3F-BF2B-AF8834A858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75491</c:v>
                </c:pt>
                <c:pt idx="1">
                  <c:v>76907</c:v>
                </c:pt>
                <c:pt idx="2">
                  <c:v>33453</c:v>
                </c:pt>
                <c:pt idx="3">
                  <c:v>39788</c:v>
                </c:pt>
                <c:pt idx="4">
                  <c:v>53988</c:v>
                </c:pt>
              </c:numCache>
            </c:numRef>
          </c:val>
          <c:smooth val="0"/>
          <c:extLst>
            <c:ext xmlns:c16="http://schemas.microsoft.com/office/drawing/2014/chart" uri="{C3380CC4-5D6E-409C-BE32-E72D297353CC}">
              <c16:uniqueId val="{00000001-4792-4D3F-BF2B-AF8834A858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9.64</c:v>
                </c:pt>
                <c:pt idx="1">
                  <c:v>7.12</c:v>
                </c:pt>
                <c:pt idx="2">
                  <c:v>9.16</c:v>
                </c:pt>
                <c:pt idx="3">
                  <c:v>5.81</c:v>
                </c:pt>
                <c:pt idx="4">
                  <c:v>8.64</c:v>
                </c:pt>
              </c:numCache>
            </c:numRef>
          </c:val>
          <c:extLst>
            <c:ext xmlns:c16="http://schemas.microsoft.com/office/drawing/2014/chart" uri="{C3380CC4-5D6E-409C-BE32-E72D297353CC}">
              <c16:uniqueId val="{00000000-F9CC-48C1-B541-BAB0D82F01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74.819999999999993</c:v>
                </c:pt>
                <c:pt idx="1">
                  <c:v>71.97</c:v>
                </c:pt>
                <c:pt idx="2">
                  <c:v>74.78</c:v>
                </c:pt>
                <c:pt idx="3">
                  <c:v>71.95</c:v>
                </c:pt>
                <c:pt idx="4">
                  <c:v>61.95</c:v>
                </c:pt>
              </c:numCache>
            </c:numRef>
          </c:val>
          <c:extLst>
            <c:ext xmlns:c16="http://schemas.microsoft.com/office/drawing/2014/chart" uri="{C3380CC4-5D6E-409C-BE32-E72D297353CC}">
              <c16:uniqueId val="{00000001-F9CC-48C1-B541-BAB0D82F01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c:v>
                </c:pt>
                <c:pt idx="1">
                  <c:v>-8.8800000000000008</c:v>
                </c:pt>
                <c:pt idx="2">
                  <c:v>2.66</c:v>
                </c:pt>
                <c:pt idx="3">
                  <c:v>-17.52</c:v>
                </c:pt>
                <c:pt idx="4">
                  <c:v>-10.56</c:v>
                </c:pt>
              </c:numCache>
            </c:numRef>
          </c:val>
          <c:smooth val="0"/>
          <c:extLst>
            <c:ext xmlns:c16="http://schemas.microsoft.com/office/drawing/2014/chart" uri="{C3380CC4-5D6E-409C-BE32-E72D297353CC}">
              <c16:uniqueId val="{00000002-F9CC-48C1-B541-BAB0D82F01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0.06</c:v>
                </c:pt>
                <c:pt idx="4">
                  <c:v>#N/A</c:v>
                </c:pt>
                <c:pt idx="5">
                  <c:v>0.04</c:v>
                </c:pt>
                <c:pt idx="6">
                  <c:v>#N/A</c:v>
                </c:pt>
                <c:pt idx="7">
                  <c:v>0.05</c:v>
                </c:pt>
                <c:pt idx="8">
                  <c:v>#N/A</c:v>
                </c:pt>
                <c:pt idx="9">
                  <c:v>0.03</c:v>
                </c:pt>
              </c:numCache>
            </c:numRef>
          </c:val>
          <c:extLst>
            <c:ext xmlns:c16="http://schemas.microsoft.com/office/drawing/2014/chart" uri="{C3380CC4-5D6E-409C-BE32-E72D297353CC}">
              <c16:uniqueId val="{00000000-94ED-4338-A615-26BD5910FF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ED-4338-A615-26BD5910FF6E}"/>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0.04</c:v>
                </c:pt>
                <c:pt idx="6">
                  <c:v>#N/A</c:v>
                </c:pt>
                <c:pt idx="7">
                  <c:v>7.0000000000000007E-2</c:v>
                </c:pt>
                <c:pt idx="8">
                  <c:v>#N/A</c:v>
                </c:pt>
                <c:pt idx="9">
                  <c:v>0.12</c:v>
                </c:pt>
              </c:numCache>
            </c:numRef>
          </c:val>
          <c:extLst>
            <c:ext xmlns:c16="http://schemas.microsoft.com/office/drawing/2014/chart" uri="{C3380CC4-5D6E-409C-BE32-E72D297353CC}">
              <c16:uniqueId val="{00000002-94ED-4338-A615-26BD5910FF6E}"/>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c:v>
                </c:pt>
                <c:pt idx="4">
                  <c:v>#N/A</c:v>
                </c:pt>
                <c:pt idx="5">
                  <c:v>0.18</c:v>
                </c:pt>
                <c:pt idx="6">
                  <c:v>#N/A</c:v>
                </c:pt>
                <c:pt idx="7">
                  <c:v>0.31</c:v>
                </c:pt>
                <c:pt idx="8">
                  <c:v>#N/A</c:v>
                </c:pt>
                <c:pt idx="9">
                  <c:v>0.33</c:v>
                </c:pt>
              </c:numCache>
            </c:numRef>
          </c:val>
          <c:extLst>
            <c:ext xmlns:c16="http://schemas.microsoft.com/office/drawing/2014/chart" uri="{C3380CC4-5D6E-409C-BE32-E72D297353CC}">
              <c16:uniqueId val="{00000003-94ED-4338-A615-26BD5910FF6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0.19</c:v>
                </c:pt>
                <c:pt idx="4">
                  <c:v>#N/A</c:v>
                </c:pt>
                <c:pt idx="5">
                  <c:v>0.08</c:v>
                </c:pt>
                <c:pt idx="6">
                  <c:v>#N/A</c:v>
                </c:pt>
                <c:pt idx="7">
                  <c:v>0.24</c:v>
                </c:pt>
                <c:pt idx="8">
                  <c:v>#N/A</c:v>
                </c:pt>
                <c:pt idx="9">
                  <c:v>0.35</c:v>
                </c:pt>
              </c:numCache>
            </c:numRef>
          </c:val>
          <c:extLst>
            <c:ext xmlns:c16="http://schemas.microsoft.com/office/drawing/2014/chart" uri="{C3380CC4-5D6E-409C-BE32-E72D297353CC}">
              <c16:uniqueId val="{00000004-94ED-4338-A615-26BD5910FF6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0.34</c:v>
                </c:pt>
                <c:pt idx="4">
                  <c:v>#N/A</c:v>
                </c:pt>
                <c:pt idx="5">
                  <c:v>0.25</c:v>
                </c:pt>
                <c:pt idx="6">
                  <c:v>#N/A</c:v>
                </c:pt>
                <c:pt idx="7">
                  <c:v>0.24</c:v>
                </c:pt>
                <c:pt idx="8">
                  <c:v>#N/A</c:v>
                </c:pt>
                <c:pt idx="9">
                  <c:v>0.61</c:v>
                </c:pt>
              </c:numCache>
            </c:numRef>
          </c:val>
          <c:extLst>
            <c:ext xmlns:c16="http://schemas.microsoft.com/office/drawing/2014/chart" uri="{C3380CC4-5D6E-409C-BE32-E72D297353CC}">
              <c16:uniqueId val="{00000005-94ED-4338-A615-26BD5910FF6E}"/>
            </c:ext>
          </c:extLst>
        </c:ser>
        <c:ser>
          <c:idx val="6"/>
          <c:order val="6"/>
          <c:tx>
            <c:strRef>
              <c:f>データシート!$A$33</c:f>
              <c:strCache>
                <c:ptCount val="1"/>
                <c:pt idx="0">
                  <c:v>介護老人保健施設事業会計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0.86</c:v>
                </c:pt>
                <c:pt idx="4">
                  <c:v>#N/A</c:v>
                </c:pt>
                <c:pt idx="5">
                  <c:v>0.93</c:v>
                </c:pt>
                <c:pt idx="6">
                  <c:v>#N/A</c:v>
                </c:pt>
                <c:pt idx="7">
                  <c:v>0.96</c:v>
                </c:pt>
                <c:pt idx="8">
                  <c:v>#N/A</c:v>
                </c:pt>
                <c:pt idx="9">
                  <c:v>0.94</c:v>
                </c:pt>
              </c:numCache>
            </c:numRef>
          </c:val>
          <c:extLst>
            <c:ext xmlns:c16="http://schemas.microsoft.com/office/drawing/2014/chart" uri="{C3380CC4-5D6E-409C-BE32-E72D297353CC}">
              <c16:uniqueId val="{00000006-94ED-4338-A615-26BD5910FF6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1.53</c:v>
                </c:pt>
                <c:pt idx="2">
                  <c:v>#N/A</c:v>
                </c:pt>
                <c:pt idx="3">
                  <c:v>1.75</c:v>
                </c:pt>
                <c:pt idx="4">
                  <c:v>#N/A</c:v>
                </c:pt>
                <c:pt idx="5">
                  <c:v>1.64</c:v>
                </c:pt>
                <c:pt idx="6">
                  <c:v>#N/A</c:v>
                </c:pt>
                <c:pt idx="7">
                  <c:v>2.4</c:v>
                </c:pt>
                <c:pt idx="8">
                  <c:v>#N/A</c:v>
                </c:pt>
                <c:pt idx="9">
                  <c:v>2.85</c:v>
                </c:pt>
              </c:numCache>
            </c:numRef>
          </c:val>
          <c:extLst>
            <c:ext xmlns:c16="http://schemas.microsoft.com/office/drawing/2014/chart" uri="{C3380CC4-5D6E-409C-BE32-E72D297353CC}">
              <c16:uniqueId val="{00000007-94ED-4338-A615-26BD5910FF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9.58</c:v>
                </c:pt>
                <c:pt idx="2">
                  <c:v>#N/A</c:v>
                </c:pt>
                <c:pt idx="3">
                  <c:v>7.05</c:v>
                </c:pt>
                <c:pt idx="4">
                  <c:v>#N/A</c:v>
                </c:pt>
                <c:pt idx="5">
                  <c:v>9.11</c:v>
                </c:pt>
                <c:pt idx="6">
                  <c:v>#N/A</c:v>
                </c:pt>
                <c:pt idx="7">
                  <c:v>5.76</c:v>
                </c:pt>
                <c:pt idx="8">
                  <c:v>#N/A</c:v>
                </c:pt>
                <c:pt idx="9">
                  <c:v>8.61</c:v>
                </c:pt>
              </c:numCache>
            </c:numRef>
          </c:val>
          <c:extLst>
            <c:ext xmlns:c16="http://schemas.microsoft.com/office/drawing/2014/chart" uri="{C3380CC4-5D6E-409C-BE32-E72D297353CC}">
              <c16:uniqueId val="{00000008-94ED-4338-A615-26BD5910FF6E}"/>
            </c:ext>
          </c:extLst>
        </c:ser>
        <c:ser>
          <c:idx val="9"/>
          <c:order val="9"/>
          <c:tx>
            <c:strRef>
              <c:f>データシート!$A$36</c:f>
              <c:strCache>
                <c:ptCount val="1"/>
                <c:pt idx="0">
                  <c:v>国民健康保険陶病院事業会計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36.799999999999997</c:v>
                </c:pt>
                <c:pt idx="2">
                  <c:v>#N/A</c:v>
                </c:pt>
                <c:pt idx="3">
                  <c:v>34.950000000000003</c:v>
                </c:pt>
                <c:pt idx="4">
                  <c:v>#N/A</c:v>
                </c:pt>
                <c:pt idx="5">
                  <c:v>34.43</c:v>
                </c:pt>
                <c:pt idx="6">
                  <c:v>#N/A</c:v>
                </c:pt>
                <c:pt idx="7">
                  <c:v>35.15</c:v>
                </c:pt>
                <c:pt idx="8">
                  <c:v>#N/A</c:v>
                </c:pt>
                <c:pt idx="9">
                  <c:v>34.03</c:v>
                </c:pt>
              </c:numCache>
            </c:numRef>
          </c:val>
          <c:extLst>
            <c:ext xmlns:c16="http://schemas.microsoft.com/office/drawing/2014/chart" uri="{C3380CC4-5D6E-409C-BE32-E72D297353CC}">
              <c16:uniqueId val="{00000009-94ED-4338-A615-26BD5910FF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754</c:v>
                </c:pt>
                <c:pt idx="5">
                  <c:v>756</c:v>
                </c:pt>
                <c:pt idx="8">
                  <c:v>778</c:v>
                </c:pt>
                <c:pt idx="11">
                  <c:v>744</c:v>
                </c:pt>
                <c:pt idx="14">
                  <c:v>728</c:v>
                </c:pt>
              </c:numCache>
            </c:numRef>
          </c:val>
          <c:extLst>
            <c:ext xmlns:c16="http://schemas.microsoft.com/office/drawing/2014/chart" uri="{C3380CC4-5D6E-409C-BE32-E72D297353CC}">
              <c16:uniqueId val="{00000000-9A9C-4FB8-9D57-BDEBA44784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9C-4FB8-9D57-BDEBA44784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3</c:v>
                </c:pt>
                <c:pt idx="9">
                  <c:v>3</c:v>
                </c:pt>
                <c:pt idx="12">
                  <c:v>11</c:v>
                </c:pt>
              </c:numCache>
            </c:numRef>
          </c:val>
          <c:extLst>
            <c:ext xmlns:c16="http://schemas.microsoft.com/office/drawing/2014/chart" uri="{C3380CC4-5D6E-409C-BE32-E72D297353CC}">
              <c16:uniqueId val="{00000002-9A9C-4FB8-9D57-BDEBA44784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9C-4FB8-9D57-BDEBA44784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257</c:v>
                </c:pt>
                <c:pt idx="3">
                  <c:v>262</c:v>
                </c:pt>
                <c:pt idx="6">
                  <c:v>268</c:v>
                </c:pt>
                <c:pt idx="9">
                  <c:v>271</c:v>
                </c:pt>
                <c:pt idx="12">
                  <c:v>299</c:v>
                </c:pt>
              </c:numCache>
            </c:numRef>
          </c:val>
          <c:extLst>
            <c:ext xmlns:c16="http://schemas.microsoft.com/office/drawing/2014/chart" uri="{C3380CC4-5D6E-409C-BE32-E72D297353CC}">
              <c16:uniqueId val="{00000004-9A9C-4FB8-9D57-BDEBA44784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9C-4FB8-9D57-BDEBA44784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9C-4FB8-9D57-BDEBA44784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345</c:v>
                </c:pt>
                <c:pt idx="3">
                  <c:v>337</c:v>
                </c:pt>
                <c:pt idx="6">
                  <c:v>361</c:v>
                </c:pt>
                <c:pt idx="9">
                  <c:v>301</c:v>
                </c:pt>
                <c:pt idx="12">
                  <c:v>317</c:v>
                </c:pt>
              </c:numCache>
            </c:numRef>
          </c:val>
          <c:extLst>
            <c:ext xmlns:c16="http://schemas.microsoft.com/office/drawing/2014/chart" uri="{C3380CC4-5D6E-409C-BE32-E72D297353CC}">
              <c16:uniqueId val="{00000007-9A9C-4FB8-9D57-BDEBA44784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-149</c:v>
                </c:pt>
                <c:pt idx="2">
                  <c:v>#N/A</c:v>
                </c:pt>
                <c:pt idx="3">
                  <c:v>#N/A</c:v>
                </c:pt>
                <c:pt idx="4">
                  <c:v>-155</c:v>
                </c:pt>
                <c:pt idx="5">
                  <c:v>#N/A</c:v>
                </c:pt>
                <c:pt idx="6">
                  <c:v>#N/A</c:v>
                </c:pt>
                <c:pt idx="7">
                  <c:v>-146</c:v>
                </c:pt>
                <c:pt idx="8">
                  <c:v>#N/A</c:v>
                </c:pt>
                <c:pt idx="9">
                  <c:v>#N/A</c:v>
                </c:pt>
                <c:pt idx="10">
                  <c:v>-169</c:v>
                </c:pt>
                <c:pt idx="11">
                  <c:v>#N/A</c:v>
                </c:pt>
                <c:pt idx="12">
                  <c:v>#N/A</c:v>
                </c:pt>
                <c:pt idx="13">
                  <c:v>-101</c:v>
                </c:pt>
                <c:pt idx="14">
                  <c:v>#N/A</c:v>
                </c:pt>
              </c:numCache>
            </c:numRef>
          </c:val>
          <c:smooth val="0"/>
          <c:extLst>
            <c:ext xmlns:c16="http://schemas.microsoft.com/office/drawing/2014/chart" uri="{C3380CC4-5D6E-409C-BE32-E72D297353CC}">
              <c16:uniqueId val="{00000008-9A9C-4FB8-9D57-BDEBA44784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9079</c:v>
                </c:pt>
                <c:pt idx="5">
                  <c:v>8943</c:v>
                </c:pt>
                <c:pt idx="8">
                  <c:v>8650</c:v>
                </c:pt>
                <c:pt idx="11">
                  <c:v>8542</c:v>
                </c:pt>
                <c:pt idx="14">
                  <c:v>8484</c:v>
                </c:pt>
              </c:numCache>
            </c:numRef>
          </c:val>
          <c:extLst>
            <c:ext xmlns:c16="http://schemas.microsoft.com/office/drawing/2014/chart" uri="{C3380CC4-5D6E-409C-BE32-E72D297353CC}">
              <c16:uniqueId val="{00000000-AC17-4D14-8179-4CFBBE8D58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c:v>
                </c:pt>
                <c:pt idx="5">
                  <c:v>21</c:v>
                </c:pt>
                <c:pt idx="8">
                  <c:v>14</c:v>
                </c:pt>
                <c:pt idx="11">
                  <c:v>8</c:v>
                </c:pt>
                <c:pt idx="14">
                  <c:v>5</c:v>
                </c:pt>
              </c:numCache>
            </c:numRef>
          </c:val>
          <c:extLst>
            <c:ext xmlns:c16="http://schemas.microsoft.com/office/drawing/2014/chart" uri="{C3380CC4-5D6E-409C-BE32-E72D297353CC}">
              <c16:uniqueId val="{00000001-AC17-4D14-8179-4CFBBE8D58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8459</c:v>
                </c:pt>
                <c:pt idx="5">
                  <c:v>8942</c:v>
                </c:pt>
                <c:pt idx="8">
                  <c:v>10007</c:v>
                </c:pt>
                <c:pt idx="11">
                  <c:v>10780</c:v>
                </c:pt>
                <c:pt idx="14">
                  <c:v>11135</c:v>
                </c:pt>
              </c:numCache>
            </c:numRef>
          </c:val>
          <c:extLst>
            <c:ext xmlns:c16="http://schemas.microsoft.com/office/drawing/2014/chart" uri="{C3380CC4-5D6E-409C-BE32-E72D297353CC}">
              <c16:uniqueId val="{00000002-AC17-4D14-8179-4CFBBE8D58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17-4D14-8179-4CFBBE8D58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17-4D14-8179-4CFBBE8D58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17-4D14-8179-4CFBBE8D58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1251</c:v>
                </c:pt>
                <c:pt idx="3">
                  <c:v>1077</c:v>
                </c:pt>
                <c:pt idx="6">
                  <c:v>1198</c:v>
                </c:pt>
                <c:pt idx="9">
                  <c:v>933</c:v>
                </c:pt>
                <c:pt idx="12">
                  <c:v>927</c:v>
                </c:pt>
              </c:numCache>
            </c:numRef>
          </c:val>
          <c:extLst>
            <c:ext xmlns:c16="http://schemas.microsoft.com/office/drawing/2014/chart" uri="{C3380CC4-5D6E-409C-BE32-E72D297353CC}">
              <c16:uniqueId val="{00000006-AC17-4D14-8179-4CFBBE8D58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C17-4D14-8179-4CFBBE8D58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2718</c:v>
                </c:pt>
                <c:pt idx="3">
                  <c:v>2544</c:v>
                </c:pt>
                <c:pt idx="6">
                  <c:v>2379</c:v>
                </c:pt>
                <c:pt idx="9">
                  <c:v>2229</c:v>
                </c:pt>
                <c:pt idx="12">
                  <c:v>2113</c:v>
                </c:pt>
              </c:numCache>
            </c:numRef>
          </c:val>
          <c:extLst>
            <c:ext xmlns:c16="http://schemas.microsoft.com/office/drawing/2014/chart" uri="{C3380CC4-5D6E-409C-BE32-E72D297353CC}">
              <c16:uniqueId val="{00000008-AC17-4D14-8179-4CFBBE8D58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17-4D14-8179-4CFBBE8D58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4044</c:v>
                </c:pt>
                <c:pt idx="3">
                  <c:v>4062</c:v>
                </c:pt>
                <c:pt idx="6">
                  <c:v>3879</c:v>
                </c:pt>
                <c:pt idx="9">
                  <c:v>4249</c:v>
                </c:pt>
                <c:pt idx="12">
                  <c:v>4768</c:v>
                </c:pt>
              </c:numCache>
            </c:numRef>
          </c:val>
          <c:extLst>
            <c:ext xmlns:c16="http://schemas.microsoft.com/office/drawing/2014/chart" uri="{C3380CC4-5D6E-409C-BE32-E72D297353CC}">
              <c16:uniqueId val="{0000000A-AC17-4D14-8179-4CFBBE8D58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17-4D14-8179-4CFBBE8D58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5414</c:v>
                </c:pt>
                <c:pt idx="1">
                  <c:v>5042</c:v>
                </c:pt>
                <c:pt idx="2">
                  <c:v>4427</c:v>
                </c:pt>
              </c:numCache>
            </c:numRef>
          </c:val>
          <c:extLst>
            <c:ext xmlns:c16="http://schemas.microsoft.com/office/drawing/2014/chart" uri="{C3380CC4-5D6E-409C-BE32-E72D297353CC}">
              <c16:uniqueId val="{00000000-301B-4ED6-9378-6A7EAA093D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777</c:v>
                </c:pt>
                <c:pt idx="1">
                  <c:v>781</c:v>
                </c:pt>
                <c:pt idx="2">
                  <c:v>787</c:v>
                </c:pt>
              </c:numCache>
            </c:numRef>
          </c:val>
          <c:extLst>
            <c:ext xmlns:c16="http://schemas.microsoft.com/office/drawing/2014/chart" uri="{C3380CC4-5D6E-409C-BE32-E72D297353CC}">
              <c16:uniqueId val="{00000001-301B-4ED6-9378-6A7EAA093D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2915</c:v>
                </c:pt>
                <c:pt idx="1">
                  <c:v>4271</c:v>
                </c:pt>
                <c:pt idx="2">
                  <c:v>5493</c:v>
                </c:pt>
              </c:numCache>
            </c:numRef>
          </c:val>
          <c:extLst>
            <c:ext xmlns:c16="http://schemas.microsoft.com/office/drawing/2014/chart" uri="{C3380CC4-5D6E-409C-BE32-E72D297353CC}">
              <c16:uniqueId val="{00000002-301B-4ED6-9378-6A7EAA093D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{09642F67-9DEE-46E9-AF26-117D44FD33E3}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F0B-4510-8A60-A9EEAAAEBD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{4F524892-01E5-4F38-AD6F-75A16F46471F}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0B-4510-8A60-A9EEAAAEBD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{6F27D8F9-4A87-4DF4-812A-164D084CEB4D}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0B-4510-8A60-A9EEAAAEBD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{B85D8EBE-0E8F-4282-AF51-324437A80395}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0B-4510-8A60-A9EEAAAEBD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{242C8856-5D11-46C8-B244-94201BE48982}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0B-4510-8A60-A9EEAAAEBD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{AABAB781-1DD2-4149-86FE-B54ACCE1FACE}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F0B-4510-8A60-A9EEAAAEBD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{5D40D855-C313-42C3-A47E-58301466270E}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F0B-4510-8A60-A9EEAAAEBDC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{E5FF5C35-DE72-4384-8AD4-AC84287677FA}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F0B-4510-8A60-A9EEAAAEBDC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{DDF35AF5-81F1-42D7-8244-2CC1D4DED226}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F0B-4510-8A60-A9EEAAAEBD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57.6</c:v>
                </c:pt>
                <c:pt idx="16">
                  <c:v>59</c:v>
                </c:pt>
                <c:pt idx="24">
                  <c:v>60.3</c:v>
                </c:pt>
                <c:pt idx="32">
                  <c:v>61.4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F0B-4510-8A60-A9EEAAAEBD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{A8C76A67-1BDC-4A5A-9564-0C71140D824C}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F0B-4510-8A60-A9EEAAAEBD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{9AAB1FAF-7FD8-4679-91DB-006E0ED69347}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0B-4510-8A60-A9EEAAAEBD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{DDD6EAE3-ADD1-47C8-8091-CC66EB774694}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0B-4510-8A60-A9EEAAAEBD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{3E975F00-980C-4A18-9657-0BD8317A20D4}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0B-4510-8A60-A9EEAAAEBD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{1DE8E82C-1A2A-4690-9ACF-6201725A3779}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0B-4510-8A60-A9EEAAAEBD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{7CB27B54-3403-4084-8D7A-DCE9C586744E}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F0B-4510-8A60-A9EEAAAEBD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{C0711844-4F79-439A-9E15-9298077A5675}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F0B-4510-8A60-A9EEAAAEBDC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{EF28CBE4-2CEB-469A-9B37-80E21BFEC3DA}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F0B-4510-8A60-A9EEAAAEBDC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{E7078BB9-422A-40FD-B736-5EB57B800301}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F0B-4510-8A60-A9EEAAAEBD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F0B-4510-8A60-A9EEAAAEBDC1}"/>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{39E2CC9A-B877-47CA-94C0-00050CFC04F9}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754-40D8-A299-3BE20A3E4F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{2E2CF423-54E0-413B-81C0-27F102B87426}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54-40D8-A299-3BE20A3E4F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{E39EBAFB-D286-47B5-B944-2FE8C740F5C9}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54-40D8-A299-3BE20A3E4F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{9354A6E0-631E-4266-AA60-875B5F90131D}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54-40D8-A299-3BE20A3E4F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{76208EFB-F892-4AD1-AFB0-3081F1D5E7E8}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54-40D8-A299-3BE20A3E4FA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{2A185507-AED7-47EC-AE4F-CE3BDAC1F0B9}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754-40D8-A299-3BE20A3E4FA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{5487A92E-3330-4D57-BC39-A465C0A11AC5}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754-40D8-A299-3BE20A3E4FA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{7C44667A-7D8F-46FC-B4AB-324391C1C54A}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754-40D8-A299-3BE20A3E4FA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{B33BB89D-BD8C-4C06-AAF1-6F8A69133C94}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754-40D8-A299-3BE20A3E4F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-2.4</c:v>
                </c:pt>
                <c:pt idx="16">
                  <c:v>-2.4</c:v>
                </c:pt>
                <c:pt idx="24">
                  <c:v>-2.4</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754-40D8-A299-3BE20A3E4F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{013DCF14-A99D-4584-865D-A9C32B519370}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754-40D8-A299-3BE20A3E4F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{A328CC82-F8BF-4AA8-A4CD-F07F5D123CD0}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54-40D8-A299-3BE20A3E4F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{50FBDCD6-6D83-45F4-B5C2-0693B9ACD0A3}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54-40D8-A299-3BE20A3E4F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{C2523E04-6E2A-42F4-985F-BFCA738DC91C}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54-40D8-A299-3BE20A3E4F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{C6CD7F7F-BA6F-4649-86C4-D213F3575678}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54-40D8-A299-3BE20A3E4F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{5AD17270-A235-47D7-89FE-E80887467F8B}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754-40D8-A299-3BE20A3E4F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{091F1480-A03E-4249-BE59-93A5D314B9F8}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754-40D8-A299-3BE20A3E4FA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{9A09FCBE-D870-4E05-A223-CD31CE32EB1B}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754-40D8-A299-3BE20A3E4FA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{033879B1-CF65-4250-8B59-9A358A955BE8}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754-40D8-A299-3BE20A3E4F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754-40D8-A299-3BE20A3E4FA6}"/>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a:t>
          </a:r>
        </a:p>
        <a:p>
          <a:r>
            <a:rPr kumimoji="1" lang="ja-JP" altLang="en-US" sz="1000">
              <a:latin typeface="ＭＳ ゴシック" pitchFamily="49" charset="-128"/>
              <a:ea typeface="ＭＳ ゴシック" pitchFamily="49" charset="-128"/>
            </a:rPr>
            <a:t>　令和</a:t>
          </a:r>
          <a:r>
            <a:rPr kumimoji="1" lang="en-US" altLang="ja-JP" sz="1000">
              <a:latin typeface="ＭＳ ゴシック" pitchFamily="49" charset="-128"/>
              <a:ea typeface="ＭＳ ゴシック" pitchFamily="49" charset="-128"/>
            </a:rPr>
            <a:t>7</a:t>
          </a:r>
          <a:r>
            <a:rPr kumimoji="1" lang="ja-JP" altLang="en-US" sz="1000">
              <a:latin typeface="ＭＳ ゴシック" pitchFamily="49" charset="-128"/>
              <a:ea typeface="ＭＳ ゴシック" pitchFamily="49" charset="-128"/>
            </a:rPr>
            <a:t>年度に合併特例債発行期限を迎えることから起債発行が増加している。ただしそれ以外の起債発行は抑制しており、健全な運営に努めている。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○公営企業債の元利償還金に対する繰入金</a:t>
          </a:r>
        </a:p>
        <a:p>
          <a:r>
            <a:rPr kumimoji="1" lang="ja-JP" altLang="en-US" sz="1000">
              <a:latin typeface="ＭＳ ゴシック" pitchFamily="49" charset="-128"/>
              <a:ea typeface="ＭＳ ゴシック" pitchFamily="49" charset="-128"/>
            </a:rPr>
            <a:t>　高利率の起債の借り換えや新規の起債発行の抑制などを実施しているが、下水道事業における元金償還の開始などにより、増加傾向となっている。</a:t>
          </a:r>
        </a:p>
        <a:p>
          <a:r>
            <a:rPr kumimoji="1" lang="ja-JP" altLang="en-US" sz="1000">
              <a:latin typeface="ＭＳ ゴシック" pitchFamily="49" charset="-128"/>
              <a:ea typeface="ＭＳ ゴシック" pitchFamily="49" charset="-128"/>
            </a:rPr>
            <a:t>○債務負担行為に基づく支出金</a:t>
          </a:r>
        </a:p>
        <a:p>
          <a:r>
            <a:rPr kumimoji="1" lang="ja-JP" altLang="en-US" sz="1000">
              <a:latin typeface="ＭＳ ゴシック" pitchFamily="49" charset="-128"/>
              <a:ea typeface="ＭＳ ゴシック" pitchFamily="49" charset="-128"/>
            </a:rPr>
            <a:t>　農業適正化事業においてわずかに増加している。</a:t>
          </a:r>
        </a:p>
        <a:p>
          <a:r>
            <a:rPr kumimoji="1" lang="ja-JP" altLang="en-US" sz="1000">
              <a:latin typeface="ＭＳ ゴシック" pitchFamily="49" charset="-128"/>
              <a:ea typeface="ＭＳ ゴシック" pitchFamily="49" charset="-128"/>
            </a:rPr>
            <a:t>○実質公債費比率の分子</a:t>
          </a:r>
        </a:p>
        <a:p>
          <a:r>
            <a:rPr kumimoji="1" lang="ja-JP" altLang="en-US" sz="1000">
              <a:latin typeface="ＭＳ ゴシック" pitchFamily="49" charset="-128"/>
              <a:ea typeface="ＭＳ ゴシック" pitchFamily="49" charset="-128"/>
            </a:rPr>
            <a:t>　起債発行を抑制しているため普通会計の元利償還金は減少傾向にあるが、下水道事業における元金償還が開始したこと等もあり増加に転じている。</a:t>
          </a:r>
        </a:p>
        <a:p>
          <a:r>
            <a:rPr kumimoji="1" lang="ja-JP" altLang="en-US" sz="1000">
              <a:latin typeface="ＭＳ ゴシック" pitchFamily="49" charset="-128"/>
              <a:ea typeface="ＭＳ ゴシック" pitchFamily="49" charset="-128"/>
            </a:rPr>
            <a:t>○今後の対応</a:t>
          </a:r>
        </a:p>
        <a:p>
          <a:r>
            <a:rPr kumimoji="1" lang="ja-JP" altLang="en-US" sz="1000">
              <a:latin typeface="ＭＳ ゴシック" pitchFamily="49" charset="-128"/>
              <a:ea typeface="ＭＳ ゴシック" pitchFamily="49" charset="-128"/>
            </a:rPr>
            <a:t>　早期健全化基準未満であるが、今後とも世代間の公平性を考慮しながら起債発行の抑制に努め、適正な財政運営に努める。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○一般会計等に係る地方債の現在高</a:t>
          </a:r>
        </a:p>
        <a:p>
          <a:r>
            <a:rPr kumimoji="1" lang="ja-JP" altLang="en-US" sz="1050">
              <a:latin typeface="ＭＳ ゴシック" pitchFamily="49" charset="-128"/>
              <a:ea typeface="ＭＳ ゴシック" pitchFamily="49" charset="-128"/>
            </a:rPr>
            <a:t>　町の行政改革大綱及び集中改革プランに基づき、起債発行を抑制しているが、中期的には増加傾向にある。今後も引き続き世代間の公平性を考慮しつつ、適正な起債発行額となるよう努めていく。</a:t>
          </a:r>
        </a:p>
        <a:p>
          <a:r>
            <a:rPr kumimoji="1" lang="ja-JP" altLang="en-US" sz="1050">
              <a:latin typeface="ＭＳ ゴシック" pitchFamily="49" charset="-128"/>
              <a:ea typeface="ＭＳ ゴシック" pitchFamily="49" charset="-128"/>
            </a:rPr>
            <a:t>○公営企業債等繰入見込額</a:t>
          </a:r>
        </a:p>
        <a:p>
          <a:r>
            <a:rPr kumimoji="1" lang="ja-JP" altLang="en-US" sz="1050">
              <a:latin typeface="ＭＳ ゴシック" pitchFamily="49" charset="-128"/>
              <a:ea typeface="ＭＳ ゴシック" pitchFamily="49" charset="-128"/>
            </a:rPr>
            <a:t>　下水道事業を除く会計においては、令和元年度以降、借換債を除いて起債発行を行っておらず、下水道事業についても、発行額を抑制しているため、減少傾向にある。</a:t>
          </a:r>
        </a:p>
        <a:p>
          <a:r>
            <a:rPr kumimoji="1" lang="ja-JP" altLang="en-US" sz="1050">
              <a:latin typeface="ＭＳ ゴシック" pitchFamily="49" charset="-128"/>
              <a:ea typeface="ＭＳ ゴシック" pitchFamily="49" charset="-128"/>
            </a:rPr>
            <a:t>○退職手当負担見込額</a:t>
          </a:r>
        </a:p>
        <a:p>
          <a:r>
            <a:rPr kumimoji="1" lang="ja-JP" altLang="en-US" sz="1050">
              <a:latin typeface="ＭＳ ゴシック" pitchFamily="49" charset="-128"/>
              <a:ea typeface="ＭＳ ゴシック" pitchFamily="49" charset="-128"/>
            </a:rPr>
            <a:t>　定員適正化計画に基づいた職員採用の実施により職員数は減少傾向にあり、令和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年度においては、介護老人保健施設あやがわの指定管理者制度導入に伴い職員数が大幅に減少したため、退職手当負担見込額も併せて大幅に減少した。</a:t>
          </a:r>
        </a:p>
        <a:p>
          <a:r>
            <a:rPr kumimoji="1" lang="ja-JP" altLang="en-US" sz="1050">
              <a:latin typeface="ＭＳ ゴシック" pitchFamily="49" charset="-128"/>
              <a:ea typeface="ＭＳ ゴシック" pitchFamily="49" charset="-128"/>
            </a:rPr>
            <a:t>○将来負担比率の分子</a:t>
          </a:r>
        </a:p>
        <a:p>
          <a:r>
            <a:rPr kumimoji="1" lang="ja-JP" altLang="en-US" sz="1050">
              <a:latin typeface="ＭＳ ゴシック" pitchFamily="49" charset="-128"/>
              <a:ea typeface="ＭＳ ゴシック" pitchFamily="49" charset="-128"/>
            </a:rPr>
            <a:t>　前年度と比較して、将来負担額は減少しており、充当可能財源等は増加しているため、全体として減少している。</a:t>
          </a:r>
        </a:p>
        <a:p>
          <a:r>
            <a:rPr kumimoji="1" lang="ja-JP" altLang="en-US" sz="1050">
              <a:latin typeface="ＭＳ ゴシック" pitchFamily="49" charset="-128"/>
              <a:ea typeface="ＭＳ ゴシック" pitchFamily="49" charset="-128"/>
            </a:rPr>
            <a:t>○今後の対応</a:t>
          </a:r>
        </a:p>
        <a:p>
          <a:r>
            <a:rPr kumimoji="1" lang="ja-JP" altLang="en-US" sz="1050">
              <a:latin typeface="ＭＳ ゴシック" pitchFamily="49" charset="-128"/>
              <a:ea typeface="ＭＳ ゴシック" pitchFamily="49" charset="-128"/>
            </a:rPr>
            <a:t>　人口減少の影響で、税収の伸びが期待できないことから、財政調整基金の活用を余儀なくされ、比率の悪化が懸念される。行政改革大綱及び集中改革プランに基づき、一層の行政の効率化を推進していくことで、比率が悪化することの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香川県綾川町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財政調整基金では公共施設等長寿命化基金への積立を行ったことにより、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百万円の減となっている。その他特定目的基金では、公共施設等長寿命化基金や地域振興基金等に積み立てたことなどから、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百万円の増となっており、基金全体額は前年度末より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町税の減収などの不測の事態への対応に加え、基金の使途の明確化を図るため、財政調整基金を取り崩して個々の特定目的基金に積み立てていくことを予定している。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公共施設等長寿命化基金：綾川町の公共施設等の機能を保全し、長寿命化を図るための整備、改修等に要する経費に充てるための基金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：町民の連帯の強化及び地域振興を図るための基金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塵埃埋立場建設基金　　：塵埃埋立場の建設に必要な財源を確保するための基金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　　　　：子育て支援事業の充実を図り、子どもが健やかに生まれ育つ環境づくりの推進を図るための基金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：学校施設の整備に必要な財源を確保するための基金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公共施設等長寿命化基金：公共施設等総合管理計画に基づき、今後の施設改修等を見据え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：合併特例債を活用して町民の連帯の強化及び地域振興を図るための基金を造成するため、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公共施設等長寿命化基金：公共施設等総合管理計画において、長寿命化等の対策を講じた場合においても、今後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年間の更新費用が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億円と推計されていることから定期的な積み増し及び計画的な取崩しを実施していく。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年度まで合併特例債を活用し、基金を造成する。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歳計剰余金処分による積立を行った一方、財政調整基金を取崩し、公共施設等長寿命化基金への積立を行ったこと等により、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人口減少による税収の減少や公共施設の更新整備等において、中期財政計画では基金が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億円程度減少する見込みである。引き続き、行政改革大綱及び集中改革プランに基づき、一層の行政の効率化を推進していき、不測の事態に備えられるよう努めていく。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利息の積立により昨年度末より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今後合併特例債の元金償還の増加による公債費の増加が懸念されるため、過去の起債の繰上償還を検討したい。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8C7882B-8E78-4EF0-BA66-321F6FB43A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913E5C-D961-4DB2-9485-C8A7AE8ED4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98F08F1-5249-4683-A0CE-8A8304AA6D30}"/>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F0D1DE9-0065-45D1-B772-01EC7BCD79C7}"/>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65E9C4A-3354-4FF3-A93D-1F3D8BA81E25}"/>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BCA53E3-EAE9-41B5-8BD2-7285925704DA}"/>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F55F1E4-47FC-4A35-AFE8-3EDBAB940CC3}"/>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1A2BB97-BB0E-481A-9117-4FC41FC6BE1F}"/>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951586F-D506-4019-96B3-33DE3EC978C4}"/>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EEF94EC-6A96-4F8A-BB55-349A71AAFE09}"/>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F1426AD-6AC8-476C-94FB-52CB4FCDA641}"/>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7288085-812E-4C2A-93F9-A513E7ABB7A1}"/>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DBC4ADC-C08C-4D39-A88C-60292420F1EC}"/>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EC8E4D5-4CDF-447C-AF7C-6FD72E7A6D22}"/>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CD93769-9059-4D82-B028-3EE19DBCD598}"/>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4144018-2AFD-44CE-82EF-A327DF2231AF}"/>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A0FB7BB-97DA-4F7A-B9B6-3C4E291D4E38}"/>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B39F62C-86E2-4758-875D-4AE9B1D04331}"/>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1342F9B-84FC-4C49-9B53-56BC97D0E9A8}"/>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975D509-246A-4B93-8B9A-1B9E56E7D6A8}"/>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2133067-1526-4365-9BBB-92C61ACCD97D}"/>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40E16F8-EA42-49D3-971E-EF953E162385}"/>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23,189
22,756
109.75
12,798,055
12,122,545
617,600
7,145,681
4,768,287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5BDD457-8F63-483B-A36A-8B0FCE46D094}"/>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33B6B1A-C281-44E6-8FE0-5AEF45ED1852}"/>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B0C3C4F-DF2C-4A2E-AF71-1E931DBF193F}"/>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791C034-8010-4CCA-A574-771F6B34E6B2}"/>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68F0C1E-54B2-4FF2-BDFC-C80EC1C1A5F5}"/>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43BB5C1-B806-40E0-A6B3-3B1D84FD2E9E}"/>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A449B44-F6C6-4783-864B-A24255944F93}"/>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040F098-A8D4-48FB-A88B-66D90F405C42}"/>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0F16524-3F02-4C33-A175-9867D760B2EC}"/>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36E4BF6-4C89-45FE-BF45-EF22E8707E12}"/>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8E43059-0F5A-4826-88CF-E40A84728410}"/>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80DFC96-7934-4DDD-8B4B-40E31DC27044}"/>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0AD3CCA-7B7D-49DC-980A-6B16845BBADF}"/>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4403213-BEBC-4835-B2FA-4F7B3F382DC4}"/>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2BDEDCF-80FB-47CF-A8E9-5AC267C2F0BD}"/>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318BAA3-985E-4C1E-9B51-556A930AD406}"/>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D1263A0-0C7C-474E-A87F-2227D2038F96}"/>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A08957C-2958-491B-BFB1-51778F83F721}"/>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3FDF369-5F92-4C64-AC77-7343111470CD}"/>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317E5EF-D5D4-4A70-B96A-7BB75DE997EC}"/>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83D5C88-958C-4CF3-8C4F-79C006A8EB71}"/>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53DB5A8-E9ED-43C8-9ABC-FC6CBABCB9ED}"/>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9438E7F-0E09-40CE-A365-06BC896E1E64}"/>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51FE3F5-698A-4D92-8D4C-F19DD35DD24F}"/>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722BDE7-8225-4045-ABF6-8CC7196F7225}"/>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A8BE223-2C9D-497B-92DB-BF1AE3E42878}"/>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9D83531-686A-44D6-A492-923A011D15C3}"/>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102AA65-F28F-432A-9FA2-77605A79C2F2}"/>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60D9D76-6464-4313-992F-63BFE7D3D809}"/>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EB1A0D7-1722-4382-9562-46FBE736D886}"/>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47467BD-FCFF-4D3B-8223-E2ABD7B8F1F4}"/>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6507F46-D7A0-4F22-B1CF-B34C3891B378}"/>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70B02B5-FFEB-4718-A78C-A23462ABD982}"/>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30F6CAF-5B5D-4952-B7D3-2D121B82F0D9}"/>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1AA06FB-85D4-4FD5-BD69-DEC35EA57361}"/>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令和３年度に策定した公共施設等総合管理計画において、公共施設等の延床面積を５％以上削減するという目標を掲げ、老朽化した施設の集約化・複合化や除却を進めているところである。有形固定資産減価償却率は概ね同程度を維持しており、今後も同計画に基づいた適正管理をおこなうことで、上昇抑制に努め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8A7D0A7-C635-4D89-9B3C-B8D8FDDF5963}"/>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A4C2D50-DB66-4E0C-A9EA-6CFC0E1A8B6F}"/>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44FACD8-BBAD-42D7-B3B2-519EA1C8FD6F}"/>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D5AAF0D-A642-4938-9BB7-94E3166F0980}"/>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B21DB54-34D7-4636-A2BD-26FDE4734D0D}"/>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CD6885F-0230-47BA-A113-6AB1D8907C27}"/>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12B20AB-F0A2-446E-99CB-B37527C352A3}"/>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CF09E6C-E157-4B5B-A5E9-161A46AB8B13}"/>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A4C7ABD-666A-4EEF-AF68-2E5D1276144D}"/>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3EC2DC9-1691-4AB8-8829-6B14C22B73CF}"/>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E66CCCD-0083-43A1-8064-88782B0DB11C}"/>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BB24754-637A-4DD9-A5F4-C520976ABB45}"/>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B1BB568-43FA-4F9C-9B3B-D85DAD3DCDD0}"/>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605E8C2-FD9A-454D-8A9A-F81198A79084}"/>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6534DCD-5213-4E99-A344-442EB4C6B35B}"/>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304F126-4F69-432A-9099-C6F70F5AE3FA}"/>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88E4AC43-40E7-4D69-8A18-92CB4F806267}"/>
            </a:ext>
          </a:extLst>
        </xdr:cNvPr>
        <xdr:cNvCxnSpPr/>
      </xdr:nvCxnSpPr>
      <xdr:spPr>
        <a:xfrm flipV="1">
          <a:off x="4300220" y="4343823"/>
          <a:ext cx="1270" cy="1486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D2D1C4FF-8B81-42AB-9448-3B8B08E5FFBD}"/>
            </a:ext>
          </a:extLst>
        </xdr:cNvPr>
        <xdr:cNvSpPr txBox="1"/>
      </xdr:nvSpPr>
      <xdr:spPr>
        <a:xfrm>
          <a:off x="4352925" y="583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7B7FB308-7851-4725-BD2C-5A72C81F32AD}"/>
            </a:ext>
          </a:extLst>
        </xdr:cNvPr>
        <xdr:cNvCxnSpPr/>
      </xdr:nvCxnSpPr>
      <xdr:spPr>
        <a:xfrm>
          <a:off x="4213225" y="58303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A05E7BFD-CCB3-40DF-A588-FB739F41DCE4}"/>
            </a:ext>
          </a:extLst>
        </xdr:cNvPr>
        <xdr:cNvSpPr txBox="1"/>
      </xdr:nvSpPr>
      <xdr:spPr>
        <a:xfrm>
          <a:off x="4352925" y="412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FE6F3212-B58C-4D40-84BA-69BE401F2563}"/>
            </a:ext>
          </a:extLst>
        </xdr:cNvPr>
        <xdr:cNvCxnSpPr/>
      </xdr:nvCxnSpPr>
      <xdr:spPr>
        <a:xfrm>
          <a:off x="4213225" y="434382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0F844DAA-44AA-4BDF-8508-1A771F2539F9}"/>
            </a:ext>
          </a:extLst>
        </xdr:cNvPr>
        <xdr:cNvSpPr txBox="1"/>
      </xdr:nvSpPr>
      <xdr:spPr>
        <a:xfrm>
          <a:off x="4352925" y="511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B55503B6-20B7-4BC2-9473-E36B863742DF}"/>
            </a:ext>
          </a:extLst>
        </xdr:cNvPr>
        <xdr:cNvSpPr/>
      </xdr:nvSpPr>
      <xdr:spPr>
        <a:xfrm>
          <a:off x="4251325" y="513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D6FC44FE-3DB7-41E8-ACC3-728D23A1FDC5}"/>
            </a:ext>
          </a:extLst>
        </xdr:cNvPr>
        <xdr:cNvSpPr/>
      </xdr:nvSpPr>
      <xdr:spPr>
        <a:xfrm>
          <a:off x="3616325" y="5106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52C22642-0B27-47D8-9E5E-9F1477E88A2B}"/>
            </a:ext>
          </a:extLst>
        </xdr:cNvPr>
        <xdr:cNvSpPr/>
      </xdr:nvSpPr>
      <xdr:spPr>
        <a:xfrm>
          <a:off x="2930525" y="50664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B1E7929A-7F8F-4AF9-ABFB-A9D740B85C2D}"/>
            </a:ext>
          </a:extLst>
        </xdr:cNvPr>
        <xdr:cNvSpPr/>
      </xdr:nvSpPr>
      <xdr:spPr>
        <a:xfrm>
          <a:off x="2244725" y="5073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BB01ABC1-1E2B-4130-A766-0DCEFA93B199}"/>
            </a:ext>
          </a:extLst>
        </xdr:cNvPr>
        <xdr:cNvSpPr/>
      </xdr:nvSpPr>
      <xdr:spPr>
        <a:xfrm>
          <a:off x="1558925" y="50340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00B4432-E160-424C-9D01-53C0D87C6DD2}"/>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5A859F7-FFEF-47E9-AFD8-6376B1324A86}"/>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24E3419-644F-4EC8-950A-A21050ED9694}"/>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59B62C8-2FFC-46D3-A2D5-E56A3005C005}"/>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1D53532-1D38-4B6E-A818-D4F2B18AC7C5}"/>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91" name="楕円 90">
          <a:extLst>
            <a:ext uri="{FF2B5EF4-FFF2-40B4-BE49-F238E27FC236}">
              <a16:creationId xmlns:a16="http://schemas.microsoft.com/office/drawing/2014/main" id="{9CB5D9FD-AB49-4A12-A115-0711CDF57C26}"/>
            </a:ext>
          </a:extLst>
        </xdr:cNvPr>
        <xdr:cNvSpPr/>
      </xdr:nvSpPr>
      <xdr:spPr>
        <a:xfrm>
          <a:off x="4251325" y="50700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92" name="有形固定資産減価償却率該当値テキスト">
          <a:extLst>
            <a:ext uri="{FF2B5EF4-FFF2-40B4-BE49-F238E27FC236}">
              <a16:creationId xmlns:a16="http://schemas.microsoft.com/office/drawing/2014/main" id="{1F051DDC-0E41-4C42-82FC-C3766D00404A}"/>
            </a:ext>
          </a:extLst>
        </xdr:cNvPr>
        <xdr:cNvSpPr txBox="1"/>
      </xdr:nvSpPr>
      <xdr:spPr>
        <a:xfrm>
          <a:off x="4352925"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93" name="楕円 92">
          <a:extLst>
            <a:ext uri="{FF2B5EF4-FFF2-40B4-BE49-F238E27FC236}">
              <a16:creationId xmlns:a16="http://schemas.microsoft.com/office/drawing/2014/main" id="{F8D0DE27-A14C-431B-AD12-3A95CAD3F701}"/>
            </a:ext>
          </a:extLst>
        </xdr:cNvPr>
        <xdr:cNvSpPr/>
      </xdr:nvSpPr>
      <xdr:spPr>
        <a:xfrm>
          <a:off x="3616325" y="5030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167852</xdr:rowOff>
    </xdr:to>
    <xdr:cxnSp macro="">
      <xdr:nvCxnSpPr>
        <xdr:cNvPr id="94" name="直線コネクタ 93">
          <a:extLst>
            <a:ext uri="{FF2B5EF4-FFF2-40B4-BE49-F238E27FC236}">
              <a16:creationId xmlns:a16="http://schemas.microsoft.com/office/drawing/2014/main" id="{3A66330D-0F88-478B-86CF-60F2DCF33F8B}"/>
            </a:ext>
          </a:extLst>
        </xdr:cNvPr>
        <xdr:cNvCxnSpPr/>
      </xdr:nvCxnSpPr>
      <xdr:spPr>
        <a:xfrm>
          <a:off x="3667125" y="5081270"/>
          <a:ext cx="635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a:extLst>
            <a:ext uri="{FF2B5EF4-FFF2-40B4-BE49-F238E27FC236}">
              <a16:creationId xmlns:a16="http://schemas.microsoft.com/office/drawing/2014/main" id="{19A78DDB-D399-4C84-898A-90C786DF20A7}"/>
            </a:ext>
          </a:extLst>
        </xdr:cNvPr>
        <xdr:cNvSpPr/>
      </xdr:nvSpPr>
      <xdr:spPr>
        <a:xfrm>
          <a:off x="2930525" y="4983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128270</xdr:rowOff>
    </xdr:to>
    <xdr:cxnSp macro="">
      <xdr:nvCxnSpPr>
        <xdr:cNvPr id="96" name="直線コネクタ 95">
          <a:extLst>
            <a:ext uri="{FF2B5EF4-FFF2-40B4-BE49-F238E27FC236}">
              <a16:creationId xmlns:a16="http://schemas.microsoft.com/office/drawing/2014/main" id="{3C2920ED-548B-4275-BFF8-1BD885F36273}"/>
            </a:ext>
          </a:extLst>
        </xdr:cNvPr>
        <xdr:cNvCxnSpPr/>
      </xdr:nvCxnSpPr>
      <xdr:spPr>
        <a:xfrm>
          <a:off x="2981325" y="5034492"/>
          <a:ext cx="6858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7" name="楕円 96">
          <a:extLst>
            <a:ext uri="{FF2B5EF4-FFF2-40B4-BE49-F238E27FC236}">
              <a16:creationId xmlns:a16="http://schemas.microsoft.com/office/drawing/2014/main" id="{DF9C31CD-7251-49A7-A47B-B316526595BB}"/>
            </a:ext>
          </a:extLst>
        </xdr:cNvPr>
        <xdr:cNvSpPr/>
      </xdr:nvSpPr>
      <xdr:spPr>
        <a:xfrm>
          <a:off x="2244725" y="4939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5798AA56-D618-4859-B0BB-A5CB9FF5C49B}"/>
            </a:ext>
          </a:extLst>
        </xdr:cNvPr>
        <xdr:cNvCxnSpPr/>
      </xdr:nvCxnSpPr>
      <xdr:spPr>
        <a:xfrm>
          <a:off x="2295525" y="4984115"/>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137372</xdr:rowOff>
    </xdr:from>
    <xdr:to>
      <xdr:col>7</xdr:col>
      <xdr:colOff>187325</xdr:colOff>
      <xdr:row>30</xdr:row>
      <xdr:rowOff>67522</xdr:rowOff>
    </xdr:to>
    <xdr:sp macro="" textlink="">
      <xdr:nvSpPr>
        <xdr:cNvPr id="99" name="楕円 98">
          <a:extLst>
            <a:ext uri="{FF2B5EF4-FFF2-40B4-BE49-F238E27FC236}">
              <a16:creationId xmlns:a16="http://schemas.microsoft.com/office/drawing/2014/main" id="{D35990BC-0534-46EB-8DDD-26AAEBA62F64}"/>
            </a:ext>
          </a:extLst>
        </xdr:cNvPr>
        <xdr:cNvSpPr/>
      </xdr:nvSpPr>
      <xdr:spPr>
        <a:xfrm>
          <a:off x="1558925" y="4925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16722</xdr:rowOff>
    </xdr:from>
    <xdr:to>
      <xdr:col>11</xdr:col>
      <xdr:colOff>136525</xdr:colOff>
      <xdr:row>30</xdr:row>
      <xdr:rowOff>31115</xdr:rowOff>
    </xdr:to>
    <xdr:cxnSp macro="">
      <xdr:nvCxnSpPr>
        <xdr:cNvPr id="100" name="直線コネクタ 99">
          <a:extLst>
            <a:ext uri="{FF2B5EF4-FFF2-40B4-BE49-F238E27FC236}">
              <a16:creationId xmlns:a16="http://schemas.microsoft.com/office/drawing/2014/main" id="{837CCB5E-1B40-410C-ACEC-0960D4E2B821}"/>
            </a:ext>
          </a:extLst>
        </xdr:cNvPr>
        <xdr:cNvCxnSpPr/>
      </xdr:nvCxnSpPr>
      <xdr:spPr>
        <a:xfrm>
          <a:off x="1609725" y="4969722"/>
          <a:ext cx="6858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BE983331-9410-4357-8035-61FA9E4DA011}"/>
            </a:ext>
          </a:extLst>
        </xdr:cNvPr>
        <xdr:cNvSpPr txBox="1"/>
      </xdr:nvSpPr>
      <xdr:spPr>
        <a:xfrm>
          <a:off x="3470919" y="51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5D7249ED-8ED6-43E4-8890-A82A090A307C}"/>
            </a:ext>
          </a:extLst>
        </xdr:cNvPr>
        <xdr:cNvSpPr txBox="1"/>
      </xdr:nvSpPr>
      <xdr:spPr>
        <a:xfrm>
          <a:off x="2797819"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96778BF4-5DF7-409E-8BDE-9DE62F158996}"/>
            </a:ext>
          </a:extLst>
        </xdr:cNvPr>
        <xdr:cNvSpPr txBox="1"/>
      </xdr:nvSpPr>
      <xdr:spPr>
        <a:xfrm>
          <a:off x="2112019"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5216B3C6-7B03-4C89-AB91-9DA347177C32}"/>
            </a:ext>
          </a:extLst>
        </xdr:cNvPr>
        <xdr:cNvSpPr txBox="1"/>
      </xdr:nvSpPr>
      <xdr:spPr>
        <a:xfrm>
          <a:off x="1426219" y="512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24147</xdr:rowOff>
    </xdr:from>
    <xdr:ext cx="405111" cy="259045"/>
    <xdr:sp macro="" textlink="">
      <xdr:nvSpPr>
        <xdr:cNvPr id="105" name="n_1mainValue有形固定資産減価償却率">
          <a:extLst>
            <a:ext uri="{FF2B5EF4-FFF2-40B4-BE49-F238E27FC236}">
              <a16:creationId xmlns:a16="http://schemas.microsoft.com/office/drawing/2014/main" id="{92627FE0-E979-41F0-900D-4C92866EAA67}"/>
            </a:ext>
          </a:extLst>
        </xdr:cNvPr>
        <xdr:cNvSpPr txBox="1"/>
      </xdr:nvSpPr>
      <xdr:spPr>
        <a:xfrm>
          <a:off x="3470919" y="48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a:extLst>
            <a:ext uri="{FF2B5EF4-FFF2-40B4-BE49-F238E27FC236}">
              <a16:creationId xmlns:a16="http://schemas.microsoft.com/office/drawing/2014/main" id="{6AEA55EC-C970-40B2-A9B3-6B0873480819}"/>
            </a:ext>
          </a:extLst>
        </xdr:cNvPr>
        <xdr:cNvSpPr txBox="1"/>
      </xdr:nvSpPr>
      <xdr:spPr>
        <a:xfrm>
          <a:off x="2797819" y="477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7" name="n_3mainValue有形固定資産減価償却率">
          <a:extLst>
            <a:ext uri="{FF2B5EF4-FFF2-40B4-BE49-F238E27FC236}">
              <a16:creationId xmlns:a16="http://schemas.microsoft.com/office/drawing/2014/main" id="{74B5B646-C5BD-4DB1-A726-A392C6732130}"/>
            </a:ext>
          </a:extLst>
        </xdr:cNvPr>
        <xdr:cNvSpPr txBox="1"/>
      </xdr:nvSpPr>
      <xdr:spPr>
        <a:xfrm>
          <a:off x="2112019" y="47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108" name="n_4mainValue有形固定資産減価償却率">
          <a:extLst>
            <a:ext uri="{FF2B5EF4-FFF2-40B4-BE49-F238E27FC236}">
              <a16:creationId xmlns:a16="http://schemas.microsoft.com/office/drawing/2014/main" id="{BF2220C0-F173-4C96-9EAF-C4E64E8A382F}"/>
            </a:ext>
          </a:extLst>
        </xdr:cNvPr>
        <xdr:cNvSpPr txBox="1"/>
      </xdr:nvSpPr>
      <xdr:spPr>
        <a:xfrm>
          <a:off x="1426219" y="4706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B76E879-46FE-41B0-83E4-CD286D49E8E9}"/>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82AF6DA-8A09-418C-8FD2-16208AB1A077}"/>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ADCE4534-78A2-41BA-95EF-BDFBF8AD2DA7}"/>
            </a:ext>
          </a:extLst>
        </xdr:cNvPr>
        <xdr:cNvSpPr/>
      </xdr:nvSpPr>
      <xdr:spPr>
        <a:xfrm>
          <a:off x="12569041" y="369674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73CA60F-46CE-4A4F-A5C5-F089B53E19B5}"/>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33A77C4-0413-4E12-B61A-AF394422D60A}"/>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5B0F0A5-27CC-4EA0-8FD8-6B5E57D24E69}"/>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F31EFBC-CE3F-4F83-8FC2-1E7D6AEFA3B3}"/>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FDD21A9-E6EE-42AD-B3D6-8AEA318545E7}"/>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FCFD4E6-5C25-4EAA-9FAA-E2759A8DB3BE}"/>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8BEB0C0-CF09-4E2F-98D2-9548ECB026D4}"/>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ADF6374-199E-46F2-8009-A390A43619FA}"/>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8FA7690-C8F6-4174-9315-CE4ECF32CA14}"/>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72DE88B-424F-4514-8BF2-E69319E8895D}"/>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・当町においては行政改革大綱において起債の新規発行の抑制を行っていたため、将来負担額が極めて低い状態を維持している。</a:t>
          </a:r>
          <a:endParaRPr lang="ja-JP" altLang="ja-JP">
            <a:effectLst/>
          </a:endParaRPr>
        </a:p>
        <a:p>
          <a:r>
            <a:rPr kumimoji="1" lang="ja-JP" altLang="ja-JP" sz="1100">
              <a:solidFill>
                <a:schemeClr val="dk1"/>
              </a:solidFill>
              <a:effectLst/>
              <a:latin typeface="+mn-lt"/>
              <a:ea typeface="+mn-ea"/>
              <a:cs typeface="+mn-cs"/>
            </a:rPr>
            <a:t>   今後も引き続き今の状態を維持できるように努めていく。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7D311F1-B49D-4489-AC6B-75C6E6E8BE16}"/>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27D94F7-97AD-4475-B788-F921CCF45B54}"/>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EB91638-B9EF-494A-92DA-E1A2C0526F81}"/>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CA5184D-29DF-4A30-848F-17F9211EC32B}"/>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D9F40A5-8C31-4CDB-8BFA-5D1EA0236E6C}"/>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DA3154F-AF27-4831-A50D-1CF7B68100DB}"/>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41EA0B5-4826-4E8C-B540-6B90F59E32A9}"/>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4F6946BD-E52A-4BE2-B7E2-23055E2C07B5}"/>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D1FC44B-FF19-4746-91D2-0FDDE1DF5F1E}"/>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77DEE13-3F95-4129-A483-5537458CECC0}"/>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AC112E7-DF7A-4250-ACB5-AF5ABF598907}"/>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CD2ED09-6F81-4BB2-8352-FA28F94F2F32}"/>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4247ADE-2411-41BF-8F95-B839398F08F9}"/>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927FBC6-434E-4B6A-8DB5-F5D362631CB9}"/>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4FCD412-80DC-4F49-8DBF-E77995D9163F}"/>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1A323B76-5E26-491E-8711-7FFE8B691806}"/>
            </a:ext>
          </a:extLst>
        </xdr:cNvPr>
        <xdr:cNvCxnSpPr/>
      </xdr:nvCxnSpPr>
      <xdr:spPr>
        <a:xfrm flipV="1">
          <a:off x="13323570" y="4376208"/>
          <a:ext cx="1269" cy="1449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BC66AD98-E123-41A8-AF0C-38D078AC67D0}"/>
            </a:ext>
          </a:extLst>
        </xdr:cNvPr>
        <xdr:cNvSpPr txBox="1"/>
      </xdr:nvSpPr>
      <xdr:spPr>
        <a:xfrm>
          <a:off x="13376275" y="58297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C4BEBA26-B0B1-4691-AB8C-A9520449F9DB}"/>
            </a:ext>
          </a:extLst>
        </xdr:cNvPr>
        <xdr:cNvCxnSpPr/>
      </xdr:nvCxnSpPr>
      <xdr:spPr>
        <a:xfrm>
          <a:off x="13255625" y="582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62398C02-FE9B-44C5-8F2E-61EC1FC9737E}"/>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A37BEA39-7EB0-4654-91D6-E8D5A7A6611A}"/>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F5775182-0609-4B3F-8B83-6501072BB108}"/>
            </a:ext>
          </a:extLst>
        </xdr:cNvPr>
        <xdr:cNvSpPr txBox="1"/>
      </xdr:nvSpPr>
      <xdr:spPr>
        <a:xfrm>
          <a:off x="13376275" y="4822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15E3C7F1-0B4C-4582-9A3D-99F4D52640A8}"/>
            </a:ext>
          </a:extLst>
        </xdr:cNvPr>
        <xdr:cNvSpPr/>
      </xdr:nvSpPr>
      <xdr:spPr>
        <a:xfrm>
          <a:off x="13293725" y="48445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FF56AE3C-339B-4ADF-B009-89EFCDC1644A}"/>
            </a:ext>
          </a:extLst>
        </xdr:cNvPr>
        <xdr:cNvSpPr/>
      </xdr:nvSpPr>
      <xdr:spPr>
        <a:xfrm>
          <a:off x="12639675" y="484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C15C52D6-61FB-458D-85F5-C0CD77EA89CC}"/>
            </a:ext>
          </a:extLst>
        </xdr:cNvPr>
        <xdr:cNvSpPr/>
      </xdr:nvSpPr>
      <xdr:spPr>
        <a:xfrm>
          <a:off x="11953875" y="47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DD55F7E2-281F-4F88-958E-8493BB2DC90A}"/>
            </a:ext>
          </a:extLst>
        </xdr:cNvPr>
        <xdr:cNvSpPr/>
      </xdr:nvSpPr>
      <xdr:spPr>
        <a:xfrm>
          <a:off x="11268075" y="496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70DA9494-54C1-4DC6-9857-DBEF134451FD}"/>
            </a:ext>
          </a:extLst>
        </xdr:cNvPr>
        <xdr:cNvSpPr/>
      </xdr:nvSpPr>
      <xdr:spPr>
        <a:xfrm>
          <a:off x="10582275" y="5026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706F176-8213-446A-A47A-03470FD9F9B6}"/>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12AE2B2-8B3D-4C0A-9C05-7688D3EEB59F}"/>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3803CFE-59F6-4B14-9931-5482EB5D87F0}"/>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CF635BB-C3EE-4AF7-8E2D-F5531C925B04}"/>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1907BBE-99FA-404B-B22D-8245BCADB1F1}"/>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A8F9C152-EE27-45EE-92A9-8B4E51060677}"/>
            </a:ext>
          </a:extLst>
        </xdr:cNvPr>
        <xdr:cNvSpPr txBox="1"/>
      </xdr:nvSpPr>
      <xdr:spPr>
        <a:xfrm>
          <a:off x="12461952" y="463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EA305E7F-B1C7-4D35-B214-CA7DDCB99815}"/>
            </a:ext>
          </a:extLst>
        </xdr:cNvPr>
        <xdr:cNvSpPr txBox="1"/>
      </xdr:nvSpPr>
      <xdr:spPr>
        <a:xfrm>
          <a:off x="11788852" y="458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1C7C0EF4-B06C-422E-BEBB-803091D690BB}"/>
            </a:ext>
          </a:extLst>
        </xdr:cNvPr>
        <xdr:cNvSpPr txBox="1"/>
      </xdr:nvSpPr>
      <xdr:spPr>
        <a:xfrm>
          <a:off x="11103052" y="47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3A141D6E-F00C-426E-9AB0-AC8804C1DCAD}"/>
            </a:ext>
          </a:extLst>
        </xdr:cNvPr>
        <xdr:cNvSpPr txBox="1"/>
      </xdr:nvSpPr>
      <xdr:spPr>
        <a:xfrm>
          <a:off x="10417252" y="480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EF60251D-A442-4BDA-82A4-3091BEBD1765}"/>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2B11A740-A095-4E57-9BAD-A1B1AD9FDE5B}"/>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A896AD2D-E48F-4950-9EF2-283C87F91AEC}"/>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55F7037A-3543-43B7-B460-7461B294A6AE}"/>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A7683C2C-37B5-40D3-A9CA-59F5086D059B}"/>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E20182AF-1E74-4567-8D0D-0342E5F0E7C3}"/>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357A7F-2016-4958-ACDE-948713F473F9}"/>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5F5944-224B-408B-A3B5-4D19F8E412D3}"/>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9E8126-D926-49BE-ABCA-E619E8CC8569}"/>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5B22B0-C6F7-4841-822A-3F1658C45A6F}"/>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A7AEDC-F99D-47DB-972E-3790CB44482A}"/>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B8C42C-4DBC-4CA8-8DBC-0C478EEE2CA3}"/>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5F8784-340E-41D5-A8EE-2956E0151B96}"/>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BC6008-8733-4A8B-926E-5683590E2DE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481433-6297-4773-8688-6DABFFB1ECE9}"/>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85FF87-B272-4020-8A62-F1D2474CD3F2}"/>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23,189
22,756
109.75
12,798,055
12,122,545
617,600
7,145,681
4,768,287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7A0049-03D0-4C74-821D-CB5BB69F224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27C40F-83E7-4F8B-8DAF-623ABF848143}"/>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0093E9-DBDB-4E47-B7DE-A7AA84A51F0F}"/>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78AFC6-F112-470A-86E8-D3295DDBB02F}"/>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714E21-02F2-447E-8F7E-95EF63AD5712}"/>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1B04DF-8DEB-46CB-981C-4D48E28D8B83}"/>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29E14C-2E4D-4DA2-B47C-95783A3DE135}"/>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CD4399-42FC-4ED9-B3ED-9CEAB5AB525A}"/>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CDB532-7EC0-4776-AE5E-A19D94FA3F52}"/>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E74654-18F5-4E65-8DC0-D8DFE7973D4B}"/>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D2E3C0-31D6-4D42-9F76-A86F22559A03}"/>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329E7A-A89E-44B5-A963-C405F56450DB}"/>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DAB194-AC58-4FE4-82A7-602648661F43}"/>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5919FE-55D0-48A7-8EEF-3AF27776DFBE}"/>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C141F2-8181-4603-9B22-6F8412B4451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0ABD0E-3F72-4917-8B3E-4484279D83FC}"/>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7561AB-F95F-4905-9446-5462254DE6CE}"/>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14E77E-FCD9-4750-92E8-8D0A42D2F1E1}"/>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CA332D-7F5F-462B-A9FE-9EEDD47DBF3F}"/>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AAED49-CED9-479B-AFBF-1DECD2812E5F}"/>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4C47D4-6B9F-4632-8611-501C9198335D}"/>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2F1EA3-FAB4-41A5-88E1-FEBD28187965}"/>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B6C02E-B955-4AD7-8A27-2F4A2042399F}"/>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DE77DF-8634-41DA-ACC2-26CADAB47009}"/>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D8D89D-3DCB-4FCB-9F59-0AFADDF4BCF9}"/>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17805E-EDDF-4064-91A9-1938BEECD1E1}"/>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3759B4-3268-4B47-9DF2-AC1A7647FD9E}"/>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159FCA-AFC5-4958-852E-26D2DB2AF849}"/>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B8196E-276B-4081-BC95-AA0065E265EA}"/>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9B92D1-A486-43FA-ACCC-6CDBEAF9DE1C}"/>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974015-A804-4D5F-89F8-2A5AE37689BC}"/>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2F35-86C9-4C07-8A82-4AC682301AAA}"/>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52B1B66-E17A-4A18-9FAB-780F8DAED24D}"/>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FCB4ABD-BE78-4294-A681-3A8652AC572F}"/>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B809DF4-3398-4B4C-8400-02D3AE54F7A7}"/>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1058A9A-DEF8-40C6-BA75-5B5B3F751AF7}"/>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76F9A28-39FB-435C-BAB1-E80B5B4B42C1}"/>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70AB373-0F60-45AD-BE62-D77290584E15}"/>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A989EF1-D686-4197-82E0-94CEB62DF04A}"/>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159A7CB-D7E4-460B-B5EE-5EECF12D98B7}"/>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9B8C00B-61C4-4E19-B0BE-093E5F800B87}"/>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7B5CAA7-09D7-4CAF-87AD-7A46AEF70414}"/>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8C16AA1-0AFC-4AE5-8C4A-8EF347868B1F}"/>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E1B1827-BEF2-4CDC-BF60-CCCC4832DE22}"/>
            </a:ext>
          </a:extLst>
        </xdr:cNvPr>
        <xdr:cNvCxnSpPr/>
      </xdr:nvCxnSpPr>
      <xdr:spPr>
        <a:xfrm flipV="1">
          <a:off x="4177665" y="5471922"/>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EF1D5985-7023-44D1-B136-BE260E90BC5A}"/>
            </a:ext>
          </a:extLst>
        </xdr:cNvPr>
        <xdr:cNvSpPr txBox="1"/>
      </xdr:nvSpPr>
      <xdr:spPr>
        <a:xfrm>
          <a:off x="4216400" y="69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C37995C2-A594-4DF8-9173-781CED9166F8}"/>
            </a:ext>
          </a:extLst>
        </xdr:cNvPr>
        <xdr:cNvCxnSpPr/>
      </xdr:nvCxnSpPr>
      <xdr:spPr>
        <a:xfrm>
          <a:off x="4108450" y="690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A38F379B-6DFB-4356-BFB9-8F0C3B186664}"/>
            </a:ext>
          </a:extLst>
        </xdr:cNvPr>
        <xdr:cNvSpPr txBox="1"/>
      </xdr:nvSpPr>
      <xdr:spPr>
        <a:xfrm>
          <a:off x="4216400" y="525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D7CD7972-0D2B-4683-AA17-5A8F4A9A54EA}"/>
            </a:ext>
          </a:extLst>
        </xdr:cNvPr>
        <xdr:cNvCxnSpPr/>
      </xdr:nvCxnSpPr>
      <xdr:spPr>
        <a:xfrm>
          <a:off x="4108450" y="5471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27AEAEE7-D0D8-4DAA-93FA-537A132E06D1}"/>
            </a:ext>
          </a:extLst>
        </xdr:cNvPr>
        <xdr:cNvSpPr txBox="1"/>
      </xdr:nvSpPr>
      <xdr:spPr>
        <a:xfrm>
          <a:off x="4216400" y="6119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C7E8224C-FD67-4E12-B019-A0CA4E512A46}"/>
            </a:ext>
          </a:extLst>
        </xdr:cNvPr>
        <xdr:cNvSpPr/>
      </xdr:nvSpPr>
      <xdr:spPr>
        <a:xfrm>
          <a:off x="4127500" y="614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7F615E59-B039-4F50-A7C6-E9FF1D555766}"/>
            </a:ext>
          </a:extLst>
        </xdr:cNvPr>
        <xdr:cNvSpPr/>
      </xdr:nvSpPr>
      <xdr:spPr>
        <a:xfrm>
          <a:off x="3384550" y="60993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4E95931-243B-4BF6-9C39-FFAC18CE2171}"/>
            </a:ext>
          </a:extLst>
        </xdr:cNvPr>
        <xdr:cNvSpPr/>
      </xdr:nvSpPr>
      <xdr:spPr>
        <a:xfrm>
          <a:off x="2571750" y="6076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F9C84676-1AC6-4568-AB41-74E4B37571C9}"/>
            </a:ext>
          </a:extLst>
        </xdr:cNvPr>
        <xdr:cNvSpPr/>
      </xdr:nvSpPr>
      <xdr:spPr>
        <a:xfrm>
          <a:off x="1778000" y="608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239CBEC0-50BC-4D94-8FF2-F4D7B021CB50}"/>
            </a:ext>
          </a:extLst>
        </xdr:cNvPr>
        <xdr:cNvSpPr/>
      </xdr:nvSpPr>
      <xdr:spPr>
        <a:xfrm>
          <a:off x="984250" y="6049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E24ECD2-397D-452A-B400-78212C6AE178}"/>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6E78D5C-0722-43DC-84B8-E8D4C500D457}"/>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77A74D-B7B2-4253-9348-84A0541C979E}"/>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062C4F-F916-4FDD-913A-101EB1C1DFB9}"/>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BACCBB-F068-4B3A-BF22-59E3E92DFF16}"/>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a:extLst>
            <a:ext uri="{FF2B5EF4-FFF2-40B4-BE49-F238E27FC236}">
              <a16:creationId xmlns:a16="http://schemas.microsoft.com/office/drawing/2014/main" id="{0B4F9146-534A-4836-A167-3CDBFECE1186}"/>
            </a:ext>
          </a:extLst>
        </xdr:cNvPr>
        <xdr:cNvSpPr/>
      </xdr:nvSpPr>
      <xdr:spPr>
        <a:xfrm>
          <a:off x="4127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2" name="【道路】&#10;有形固定資産減価償却率該当値テキスト">
          <a:extLst>
            <a:ext uri="{FF2B5EF4-FFF2-40B4-BE49-F238E27FC236}">
              <a16:creationId xmlns:a16="http://schemas.microsoft.com/office/drawing/2014/main" id="{7547E0F7-5DCF-43AE-8093-4BA2FA601321}"/>
            </a:ext>
          </a:extLst>
        </xdr:cNvPr>
        <xdr:cNvSpPr txBox="1"/>
      </xdr:nvSpPr>
      <xdr:spPr>
        <a:xfrm>
          <a:off x="42164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3" name="楕円 72">
          <a:extLst>
            <a:ext uri="{FF2B5EF4-FFF2-40B4-BE49-F238E27FC236}">
              <a16:creationId xmlns:a16="http://schemas.microsoft.com/office/drawing/2014/main" id="{A263BE7B-B38A-4F08-BDF7-27B721881CBC}"/>
            </a:ext>
          </a:extLst>
        </xdr:cNvPr>
        <xdr:cNvSpPr/>
      </xdr:nvSpPr>
      <xdr:spPr>
        <a:xfrm>
          <a:off x="3384550" y="6094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64770</xdr:rowOff>
    </xdr:to>
    <xdr:cxnSp macro="">
      <xdr:nvCxnSpPr>
        <xdr:cNvPr id="74" name="直線コネクタ 73">
          <a:extLst>
            <a:ext uri="{FF2B5EF4-FFF2-40B4-BE49-F238E27FC236}">
              <a16:creationId xmlns:a16="http://schemas.microsoft.com/office/drawing/2014/main" id="{1D85FA8E-82ED-430C-957C-8CAB500F617F}"/>
            </a:ext>
          </a:extLst>
        </xdr:cNvPr>
        <xdr:cNvCxnSpPr/>
      </xdr:nvCxnSpPr>
      <xdr:spPr>
        <a:xfrm>
          <a:off x="3429000" y="613918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119126</xdr:rowOff>
    </xdr:from>
    <xdr:to>
      <xdr:col>15</xdr:col>
      <xdr:colOff>101600</xdr:colOff>
      <xdr:row>37</xdr:row>
      <xdr:rowOff>49276</xdr:rowOff>
    </xdr:to>
    <xdr:sp macro="" textlink="">
      <xdr:nvSpPr>
        <xdr:cNvPr id="75" name="楕円 74">
          <a:extLst>
            <a:ext uri="{FF2B5EF4-FFF2-40B4-BE49-F238E27FC236}">
              <a16:creationId xmlns:a16="http://schemas.microsoft.com/office/drawing/2014/main" id="{00D26BDA-EEDB-4940-B882-F880B869C4F1}"/>
            </a:ext>
          </a:extLst>
        </xdr:cNvPr>
        <xdr:cNvSpPr/>
      </xdr:nvSpPr>
      <xdr:spPr>
        <a:xfrm>
          <a:off x="2571750" y="6062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169926</xdr:rowOff>
    </xdr:from>
    <xdr:to>
      <xdr:col>19</xdr:col>
      <xdr:colOff>177800</xdr:colOff>
      <xdr:row>37</xdr:row>
      <xdr:rowOff>30480</xdr:rowOff>
    </xdr:to>
    <xdr:cxnSp macro="">
      <xdr:nvCxnSpPr>
        <xdr:cNvPr id="76" name="直線コネクタ 75">
          <a:extLst>
            <a:ext uri="{FF2B5EF4-FFF2-40B4-BE49-F238E27FC236}">
              <a16:creationId xmlns:a16="http://schemas.microsoft.com/office/drawing/2014/main" id="{86BEE10E-CD0A-43B2-9045-A4B6597D7B0B}"/>
            </a:ext>
          </a:extLst>
        </xdr:cNvPr>
        <xdr:cNvCxnSpPr/>
      </xdr:nvCxnSpPr>
      <xdr:spPr>
        <a:xfrm>
          <a:off x="2622550" y="6107176"/>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80264</xdr:rowOff>
    </xdr:from>
    <xdr:to>
      <xdr:col>10</xdr:col>
      <xdr:colOff>165100</xdr:colOff>
      <xdr:row>37</xdr:row>
      <xdr:rowOff>10414</xdr:rowOff>
    </xdr:to>
    <xdr:sp macro="" textlink="">
      <xdr:nvSpPr>
        <xdr:cNvPr id="77" name="楕円 76">
          <a:extLst>
            <a:ext uri="{FF2B5EF4-FFF2-40B4-BE49-F238E27FC236}">
              <a16:creationId xmlns:a16="http://schemas.microsoft.com/office/drawing/2014/main" id="{7B137D2C-87DD-4B32-8D57-B359727D2777}"/>
            </a:ext>
          </a:extLst>
        </xdr:cNvPr>
        <xdr:cNvSpPr/>
      </xdr:nvSpPr>
      <xdr:spPr>
        <a:xfrm>
          <a:off x="1778000" y="6023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131064</xdr:rowOff>
    </xdr:from>
    <xdr:to>
      <xdr:col>15</xdr:col>
      <xdr:colOff>50800</xdr:colOff>
      <xdr:row>36</xdr:row>
      <xdr:rowOff>169926</xdr:rowOff>
    </xdr:to>
    <xdr:cxnSp macro="">
      <xdr:nvCxnSpPr>
        <xdr:cNvPr id="78" name="直線コネクタ 77">
          <a:extLst>
            <a:ext uri="{FF2B5EF4-FFF2-40B4-BE49-F238E27FC236}">
              <a16:creationId xmlns:a16="http://schemas.microsoft.com/office/drawing/2014/main" id="{5A92C6D2-9B51-465A-8C67-A94603D884D8}"/>
            </a:ext>
          </a:extLst>
        </xdr:cNvPr>
        <xdr:cNvCxnSpPr/>
      </xdr:nvCxnSpPr>
      <xdr:spPr>
        <a:xfrm>
          <a:off x="1828800" y="6074664"/>
          <a:ext cx="7937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41402</xdr:rowOff>
    </xdr:from>
    <xdr:to>
      <xdr:col>6</xdr:col>
      <xdr:colOff>38100</xdr:colOff>
      <xdr:row>36</xdr:row>
      <xdr:rowOff>143002</xdr:rowOff>
    </xdr:to>
    <xdr:sp macro="" textlink="">
      <xdr:nvSpPr>
        <xdr:cNvPr id="79" name="楕円 78">
          <a:extLst>
            <a:ext uri="{FF2B5EF4-FFF2-40B4-BE49-F238E27FC236}">
              <a16:creationId xmlns:a16="http://schemas.microsoft.com/office/drawing/2014/main" id="{C73E4639-E8AF-42A5-A6B8-5881388AC29A}"/>
            </a:ext>
          </a:extLst>
        </xdr:cNvPr>
        <xdr:cNvSpPr/>
      </xdr:nvSpPr>
      <xdr:spPr>
        <a:xfrm>
          <a:off x="984250" y="59850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92202</xdr:rowOff>
    </xdr:from>
    <xdr:to>
      <xdr:col>10</xdr:col>
      <xdr:colOff>114300</xdr:colOff>
      <xdr:row>36</xdr:row>
      <xdr:rowOff>131064</xdr:rowOff>
    </xdr:to>
    <xdr:cxnSp macro="">
      <xdr:nvCxnSpPr>
        <xdr:cNvPr id="80" name="直線コネクタ 79">
          <a:extLst>
            <a:ext uri="{FF2B5EF4-FFF2-40B4-BE49-F238E27FC236}">
              <a16:creationId xmlns:a16="http://schemas.microsoft.com/office/drawing/2014/main" id="{1C010C5E-F072-43F9-ADAA-BF52BFA98048}"/>
            </a:ext>
          </a:extLst>
        </xdr:cNvPr>
        <xdr:cNvCxnSpPr/>
      </xdr:nvCxnSpPr>
      <xdr:spPr>
        <a:xfrm>
          <a:off x="1028700" y="6035802"/>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A7B3089C-ACF7-407E-B3C1-8C8063423AAD}"/>
            </a:ext>
          </a:extLst>
        </xdr:cNvPr>
        <xdr:cNvSpPr txBox="1"/>
      </xdr:nvSpPr>
      <xdr:spPr>
        <a:xfrm>
          <a:off x="3239144" y="618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448EDB7E-CA50-4490-AC9A-5627BE6733D2}"/>
            </a:ext>
          </a:extLst>
        </xdr:cNvPr>
        <xdr:cNvSpPr txBox="1"/>
      </xdr:nvSpPr>
      <xdr:spPr>
        <a:xfrm>
          <a:off x="24390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116FBBF2-E64F-4575-9E76-2DA3160836A2}"/>
            </a:ext>
          </a:extLst>
        </xdr:cNvPr>
        <xdr:cNvSpPr txBox="1"/>
      </xdr:nvSpPr>
      <xdr:spPr>
        <a:xfrm>
          <a:off x="164529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3D6368C7-E20D-4730-A9AB-3239A191870A}"/>
            </a:ext>
          </a:extLst>
        </xdr:cNvPr>
        <xdr:cNvSpPr txBox="1"/>
      </xdr:nvSpPr>
      <xdr:spPr>
        <a:xfrm>
          <a:off x="851544"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C55C3AD9-4685-4E4A-8F6D-993DC5CE559D}"/>
            </a:ext>
          </a:extLst>
        </xdr:cNvPr>
        <xdr:cNvSpPr txBox="1"/>
      </xdr:nvSpPr>
      <xdr:spPr>
        <a:xfrm>
          <a:off x="323914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6" name="n_2mainValue【道路】&#10;有形固定資産減価償却率">
          <a:extLst>
            <a:ext uri="{FF2B5EF4-FFF2-40B4-BE49-F238E27FC236}">
              <a16:creationId xmlns:a16="http://schemas.microsoft.com/office/drawing/2014/main" id="{3A785E49-A73B-4DE0-9190-BA21F8729483}"/>
            </a:ext>
          </a:extLst>
        </xdr:cNvPr>
        <xdr:cNvSpPr txBox="1"/>
      </xdr:nvSpPr>
      <xdr:spPr>
        <a:xfrm>
          <a:off x="2439044" y="584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7" name="n_3mainValue【道路】&#10;有形固定資産減価償却率">
          <a:extLst>
            <a:ext uri="{FF2B5EF4-FFF2-40B4-BE49-F238E27FC236}">
              <a16:creationId xmlns:a16="http://schemas.microsoft.com/office/drawing/2014/main" id="{9B29D708-41F6-40BC-8864-A438B273FB38}"/>
            </a:ext>
          </a:extLst>
        </xdr:cNvPr>
        <xdr:cNvSpPr txBox="1"/>
      </xdr:nvSpPr>
      <xdr:spPr>
        <a:xfrm>
          <a:off x="1645294" y="580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159529</xdr:rowOff>
    </xdr:from>
    <xdr:ext cx="405111" cy="259045"/>
    <xdr:sp macro="" textlink="">
      <xdr:nvSpPr>
        <xdr:cNvPr id="88" name="n_4mainValue【道路】&#10;有形固定資産減価償却率">
          <a:extLst>
            <a:ext uri="{FF2B5EF4-FFF2-40B4-BE49-F238E27FC236}">
              <a16:creationId xmlns:a16="http://schemas.microsoft.com/office/drawing/2014/main" id="{BE401ECC-8248-46D2-B0F3-B7BD9DE079DF}"/>
            </a:ext>
          </a:extLst>
        </xdr:cNvPr>
        <xdr:cNvSpPr txBox="1"/>
      </xdr:nvSpPr>
      <xdr:spPr>
        <a:xfrm>
          <a:off x="851544" y="577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90BA737-6D53-4283-AB4B-25FF9C88D3C8}"/>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7016764-556E-4FE7-889E-8D844BF88D89}"/>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4AAB0EE-AF68-49E0-BCE3-981538B33094}"/>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B6C4F57-FECD-47DF-8F01-1189AC8DB02C}"/>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8926C69-47AF-4B55-B3E5-6A9FE699666B}"/>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AFA61DB-FE7B-46EA-9D47-950D6A512B92}"/>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BA40D0B-490E-40DC-A53B-7A8022671B6C}"/>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65842B4-B98C-4D10-B544-EE60EBF04C6C}"/>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3D3E96B-D42F-4BCF-A282-FA9BC40E353B}"/>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F77F444-F134-466C-AD77-4C0DEEE3E504}"/>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958B8E0-F14F-4C10-9C1E-B05B5BB98BB4}"/>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405B9D5-86C8-4C98-94F2-3CD872BE1213}"/>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D6AE038-2A1C-4564-92C3-B6E4824876A1}"/>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402F660-0B96-4C18-AD3F-EDCA9E54BAE3}"/>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FC27EEE-4052-4BF4-BEC8-5408FE510D93}"/>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E4E280C-D548-4447-BFD3-88E146728639}"/>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3B37758-9615-4143-B152-5AE85DAD6721}"/>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9016082-345B-48CA-A9E9-603E4159D31E}"/>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A6C58FA-973C-4FF4-B61E-98BBA5601233}"/>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F1CD806-1DC3-4624-BD0B-256689E9F4EA}"/>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E3AFE5B-2F2B-4C12-AEFE-8F6FD0BA0F2E}"/>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8A5E3C2-216A-42AC-921F-9E4C837A9E05}"/>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069B992-3FAD-46A7-BB05-D29B6771CA05}"/>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AB8E2262-40A7-4B4D-BB1F-8A279741759D}"/>
            </a:ext>
          </a:extLst>
        </xdr:cNvPr>
        <xdr:cNvCxnSpPr/>
      </xdr:nvCxnSpPr>
      <xdr:spPr>
        <a:xfrm flipV="1">
          <a:off x="9429115" y="5710784"/>
          <a:ext cx="0" cy="118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834EA21D-7D7C-4713-9BE1-C0C0A96AD62C}"/>
            </a:ext>
          </a:extLst>
        </xdr:cNvPr>
        <xdr:cNvSpPr txBox="1"/>
      </xdr:nvSpPr>
      <xdr:spPr>
        <a:xfrm>
          <a:off x="9467850" y="68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3B276B1F-FAAF-4C17-B715-DA2A7C3AE047}"/>
            </a:ext>
          </a:extLst>
        </xdr:cNvPr>
        <xdr:cNvCxnSpPr/>
      </xdr:nvCxnSpPr>
      <xdr:spPr>
        <a:xfrm>
          <a:off x="9359900" y="6890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3DCA4284-C4C7-4D25-848E-6D406C19F6DE}"/>
            </a:ext>
          </a:extLst>
        </xdr:cNvPr>
        <xdr:cNvSpPr txBox="1"/>
      </xdr:nvSpPr>
      <xdr:spPr>
        <a:xfrm>
          <a:off x="9467850" y="54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BE72C93B-EC2E-4364-B600-05BA9B8619BB}"/>
            </a:ext>
          </a:extLst>
        </xdr:cNvPr>
        <xdr:cNvCxnSpPr/>
      </xdr:nvCxnSpPr>
      <xdr:spPr>
        <a:xfrm>
          <a:off x="9359900" y="571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BECE0DB2-7D75-4E8F-91D4-13DFFCB7CC99}"/>
            </a:ext>
          </a:extLst>
        </xdr:cNvPr>
        <xdr:cNvSpPr txBox="1"/>
      </xdr:nvSpPr>
      <xdr:spPr>
        <a:xfrm>
          <a:off x="9467850" y="6537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9B0F413A-8B93-4F02-B490-B9E24D402D06}"/>
            </a:ext>
          </a:extLst>
        </xdr:cNvPr>
        <xdr:cNvSpPr/>
      </xdr:nvSpPr>
      <xdr:spPr>
        <a:xfrm>
          <a:off x="9398000" y="65590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52C14CCE-5E33-45F0-B80A-18248B000AF2}"/>
            </a:ext>
          </a:extLst>
        </xdr:cNvPr>
        <xdr:cNvSpPr/>
      </xdr:nvSpPr>
      <xdr:spPr>
        <a:xfrm>
          <a:off x="8636000" y="6569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21599CC2-7DE5-422C-9AF0-46D6B3737C02}"/>
            </a:ext>
          </a:extLst>
        </xdr:cNvPr>
        <xdr:cNvSpPr/>
      </xdr:nvSpPr>
      <xdr:spPr>
        <a:xfrm>
          <a:off x="7842250" y="65765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11CCB0AF-A209-43A8-BEEF-92A2F9FD65B4}"/>
            </a:ext>
          </a:extLst>
        </xdr:cNvPr>
        <xdr:cNvSpPr/>
      </xdr:nvSpPr>
      <xdr:spPr>
        <a:xfrm>
          <a:off x="7029450" y="6593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B72C9E2A-9580-4C57-87AF-08883CD633F7}"/>
            </a:ext>
          </a:extLst>
        </xdr:cNvPr>
        <xdr:cNvSpPr/>
      </xdr:nvSpPr>
      <xdr:spPr>
        <a:xfrm>
          <a:off x="6235700" y="6577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3288C62-2EEF-49F7-9D3C-966BB38851AF}"/>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873343E-43CC-4C4D-ABEB-E3AE1F49AB45}"/>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0D7C43-9214-4DE1-8E6E-2CA02773F0F6}"/>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0245157-3682-4259-AB38-A75622568DE9}"/>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E9ED98-0387-4DDC-A415-6F47F06913FF}"/>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124955</xdr:rowOff>
    </xdr:from>
    <xdr:to>
      <xdr:col>55</xdr:col>
      <xdr:colOff>50800</xdr:colOff>
      <xdr:row>39</xdr:row>
      <xdr:rowOff>55105</xdr:rowOff>
    </xdr:to>
    <xdr:sp macro="" textlink="">
      <xdr:nvSpPr>
        <xdr:cNvPr id="128" name="楕円 127">
          <a:extLst>
            <a:ext uri="{FF2B5EF4-FFF2-40B4-BE49-F238E27FC236}">
              <a16:creationId xmlns:a16="http://schemas.microsoft.com/office/drawing/2014/main" id="{7265991F-A654-49A9-9FF0-8A83ABE098A7}"/>
            </a:ext>
          </a:extLst>
        </xdr:cNvPr>
        <xdr:cNvSpPr/>
      </xdr:nvSpPr>
      <xdr:spPr>
        <a:xfrm>
          <a:off x="9398000" y="6398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147832</xdr:rowOff>
    </xdr:from>
    <xdr:ext cx="534377" cy="259045"/>
    <xdr:sp macro="" textlink="">
      <xdr:nvSpPr>
        <xdr:cNvPr id="129" name="【道路】&#10;一人当たり延長該当値テキスト">
          <a:extLst>
            <a:ext uri="{FF2B5EF4-FFF2-40B4-BE49-F238E27FC236}">
              <a16:creationId xmlns:a16="http://schemas.microsoft.com/office/drawing/2014/main" id="{5CE74B45-0BAF-4B1D-988F-652292362077}"/>
            </a:ext>
          </a:extLst>
        </xdr:cNvPr>
        <xdr:cNvSpPr txBox="1"/>
      </xdr:nvSpPr>
      <xdr:spPr>
        <a:xfrm>
          <a:off x="9467850" y="62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129451</xdr:rowOff>
    </xdr:from>
    <xdr:to>
      <xdr:col>50</xdr:col>
      <xdr:colOff>165100</xdr:colOff>
      <xdr:row>39</xdr:row>
      <xdr:rowOff>59601</xdr:rowOff>
    </xdr:to>
    <xdr:sp macro="" textlink="">
      <xdr:nvSpPr>
        <xdr:cNvPr id="130" name="楕円 129">
          <a:extLst>
            <a:ext uri="{FF2B5EF4-FFF2-40B4-BE49-F238E27FC236}">
              <a16:creationId xmlns:a16="http://schemas.microsoft.com/office/drawing/2014/main" id="{50C80256-7356-47E6-BC24-C8B1E162ACF8}"/>
            </a:ext>
          </a:extLst>
        </xdr:cNvPr>
        <xdr:cNvSpPr/>
      </xdr:nvSpPr>
      <xdr:spPr>
        <a:xfrm>
          <a:off x="8636000" y="64032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4305</xdr:rowOff>
    </xdr:from>
    <xdr:to>
      <xdr:col>55</xdr:col>
      <xdr:colOff>0</xdr:colOff>
      <xdr:row>39</xdr:row>
      <xdr:rowOff>8801</xdr:rowOff>
    </xdr:to>
    <xdr:cxnSp macro="">
      <xdr:nvCxnSpPr>
        <xdr:cNvPr id="131" name="直線コネクタ 130">
          <a:extLst>
            <a:ext uri="{FF2B5EF4-FFF2-40B4-BE49-F238E27FC236}">
              <a16:creationId xmlns:a16="http://schemas.microsoft.com/office/drawing/2014/main" id="{A91587B0-CEF6-4983-A036-F1429DF3EBD1}"/>
            </a:ext>
          </a:extLst>
        </xdr:cNvPr>
        <xdr:cNvCxnSpPr/>
      </xdr:nvCxnSpPr>
      <xdr:spPr>
        <a:xfrm flipV="1">
          <a:off x="8686800" y="6443205"/>
          <a:ext cx="74295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134366</xdr:rowOff>
    </xdr:from>
    <xdr:to>
      <xdr:col>46</xdr:col>
      <xdr:colOff>38100</xdr:colOff>
      <xdr:row>39</xdr:row>
      <xdr:rowOff>64516</xdr:rowOff>
    </xdr:to>
    <xdr:sp macro="" textlink="">
      <xdr:nvSpPr>
        <xdr:cNvPr id="132" name="楕円 131">
          <a:extLst>
            <a:ext uri="{FF2B5EF4-FFF2-40B4-BE49-F238E27FC236}">
              <a16:creationId xmlns:a16="http://schemas.microsoft.com/office/drawing/2014/main" id="{3080BC81-83A3-450E-8DE1-0222145BD696}"/>
            </a:ext>
          </a:extLst>
        </xdr:cNvPr>
        <xdr:cNvSpPr/>
      </xdr:nvSpPr>
      <xdr:spPr>
        <a:xfrm>
          <a:off x="7842250" y="64081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8801</xdr:rowOff>
    </xdr:from>
    <xdr:to>
      <xdr:col>50</xdr:col>
      <xdr:colOff>114300</xdr:colOff>
      <xdr:row>39</xdr:row>
      <xdr:rowOff>13716</xdr:rowOff>
    </xdr:to>
    <xdr:cxnSp macro="">
      <xdr:nvCxnSpPr>
        <xdr:cNvPr id="133" name="直線コネクタ 132">
          <a:extLst>
            <a:ext uri="{FF2B5EF4-FFF2-40B4-BE49-F238E27FC236}">
              <a16:creationId xmlns:a16="http://schemas.microsoft.com/office/drawing/2014/main" id="{B4297A46-D165-412E-A3D7-BC26D53CB721}"/>
            </a:ext>
          </a:extLst>
        </xdr:cNvPr>
        <xdr:cNvCxnSpPr/>
      </xdr:nvCxnSpPr>
      <xdr:spPr>
        <a:xfrm flipV="1">
          <a:off x="7886700" y="6447701"/>
          <a:ext cx="8001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140005</xdr:rowOff>
    </xdr:from>
    <xdr:to>
      <xdr:col>41</xdr:col>
      <xdr:colOff>101600</xdr:colOff>
      <xdr:row>39</xdr:row>
      <xdr:rowOff>70155</xdr:rowOff>
    </xdr:to>
    <xdr:sp macro="" textlink="">
      <xdr:nvSpPr>
        <xdr:cNvPr id="134" name="楕円 133">
          <a:extLst>
            <a:ext uri="{FF2B5EF4-FFF2-40B4-BE49-F238E27FC236}">
              <a16:creationId xmlns:a16="http://schemas.microsoft.com/office/drawing/2014/main" id="{C33AE32C-4045-4FA7-BD4D-8CBA29694A8D}"/>
            </a:ext>
          </a:extLst>
        </xdr:cNvPr>
        <xdr:cNvSpPr/>
      </xdr:nvSpPr>
      <xdr:spPr>
        <a:xfrm>
          <a:off x="7029450" y="6413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13716</xdr:rowOff>
    </xdr:from>
    <xdr:to>
      <xdr:col>45</xdr:col>
      <xdr:colOff>177800</xdr:colOff>
      <xdr:row>39</xdr:row>
      <xdr:rowOff>19355</xdr:rowOff>
    </xdr:to>
    <xdr:cxnSp macro="">
      <xdr:nvCxnSpPr>
        <xdr:cNvPr id="135" name="直線コネクタ 134">
          <a:extLst>
            <a:ext uri="{FF2B5EF4-FFF2-40B4-BE49-F238E27FC236}">
              <a16:creationId xmlns:a16="http://schemas.microsoft.com/office/drawing/2014/main" id="{09B6A597-1397-4AC6-AE17-D69685D120B8}"/>
            </a:ext>
          </a:extLst>
        </xdr:cNvPr>
        <xdr:cNvCxnSpPr/>
      </xdr:nvCxnSpPr>
      <xdr:spPr>
        <a:xfrm flipV="1">
          <a:off x="7080250" y="6452616"/>
          <a:ext cx="80645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146215</xdr:rowOff>
    </xdr:from>
    <xdr:to>
      <xdr:col>36</xdr:col>
      <xdr:colOff>165100</xdr:colOff>
      <xdr:row>39</xdr:row>
      <xdr:rowOff>76365</xdr:rowOff>
    </xdr:to>
    <xdr:sp macro="" textlink="">
      <xdr:nvSpPr>
        <xdr:cNvPr id="136" name="楕円 135">
          <a:extLst>
            <a:ext uri="{FF2B5EF4-FFF2-40B4-BE49-F238E27FC236}">
              <a16:creationId xmlns:a16="http://schemas.microsoft.com/office/drawing/2014/main" id="{2F8B4146-AFF8-4CE8-9920-17868E683FCC}"/>
            </a:ext>
          </a:extLst>
        </xdr:cNvPr>
        <xdr:cNvSpPr/>
      </xdr:nvSpPr>
      <xdr:spPr>
        <a:xfrm>
          <a:off x="6235700" y="642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19355</xdr:rowOff>
    </xdr:from>
    <xdr:to>
      <xdr:col>41</xdr:col>
      <xdr:colOff>50800</xdr:colOff>
      <xdr:row>39</xdr:row>
      <xdr:rowOff>25565</xdr:rowOff>
    </xdr:to>
    <xdr:cxnSp macro="">
      <xdr:nvCxnSpPr>
        <xdr:cNvPr id="137" name="直線コネクタ 136">
          <a:extLst>
            <a:ext uri="{FF2B5EF4-FFF2-40B4-BE49-F238E27FC236}">
              <a16:creationId xmlns:a16="http://schemas.microsoft.com/office/drawing/2014/main" id="{C9305DCD-A5F2-4722-8206-B9F51951BCD5}"/>
            </a:ext>
          </a:extLst>
        </xdr:cNvPr>
        <xdr:cNvCxnSpPr/>
      </xdr:nvCxnSpPr>
      <xdr:spPr>
        <a:xfrm flipV="1">
          <a:off x="6286500" y="6458255"/>
          <a:ext cx="79375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208300C4-5B11-413A-B71F-99CC5684AD92}"/>
            </a:ext>
          </a:extLst>
        </xdr:cNvPr>
        <xdr:cNvSpPr txBox="1"/>
      </xdr:nvSpPr>
      <xdr:spPr>
        <a:xfrm>
          <a:off x="8458277" y="66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64ABA906-6A92-4E8D-8C25-CCB9B3BDB605}"/>
            </a:ext>
          </a:extLst>
        </xdr:cNvPr>
        <xdr:cNvSpPr txBox="1"/>
      </xdr:nvSpPr>
      <xdr:spPr>
        <a:xfrm>
          <a:off x="7677227" y="66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F17A6FA7-A1CD-47A5-8C58-EF5CC0E70A22}"/>
            </a:ext>
          </a:extLst>
        </xdr:cNvPr>
        <xdr:cNvSpPr txBox="1"/>
      </xdr:nvSpPr>
      <xdr:spPr>
        <a:xfrm>
          <a:off x="6864427" y="667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DC1D7DFC-F1DF-43F0-93BF-944C74AE8DF1}"/>
            </a:ext>
          </a:extLst>
        </xdr:cNvPr>
        <xdr:cNvSpPr txBox="1"/>
      </xdr:nvSpPr>
      <xdr:spPr>
        <a:xfrm>
          <a:off x="6070677" y="666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76128</xdr:rowOff>
    </xdr:from>
    <xdr:ext cx="534377" cy="259045"/>
    <xdr:sp macro="" textlink="">
      <xdr:nvSpPr>
        <xdr:cNvPr id="142" name="n_1mainValue【道路】&#10;一人当たり延長">
          <a:extLst>
            <a:ext uri="{FF2B5EF4-FFF2-40B4-BE49-F238E27FC236}">
              <a16:creationId xmlns:a16="http://schemas.microsoft.com/office/drawing/2014/main" id="{9DCA1A9D-D216-4D43-8E9A-B792B571485F}"/>
            </a:ext>
          </a:extLst>
        </xdr:cNvPr>
        <xdr:cNvSpPr txBox="1"/>
      </xdr:nvSpPr>
      <xdr:spPr>
        <a:xfrm>
          <a:off x="8425961" y="618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81043</xdr:rowOff>
    </xdr:from>
    <xdr:ext cx="534377" cy="259045"/>
    <xdr:sp macro="" textlink="">
      <xdr:nvSpPr>
        <xdr:cNvPr id="143" name="n_2mainValue【道路】&#10;一人当たり延長">
          <a:extLst>
            <a:ext uri="{FF2B5EF4-FFF2-40B4-BE49-F238E27FC236}">
              <a16:creationId xmlns:a16="http://schemas.microsoft.com/office/drawing/2014/main" id="{DBFC6C61-15FE-4D62-94A3-7711C8F63926}"/>
            </a:ext>
          </a:extLst>
        </xdr:cNvPr>
        <xdr:cNvSpPr txBox="1"/>
      </xdr:nvSpPr>
      <xdr:spPr>
        <a:xfrm>
          <a:off x="7644911" y="61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86682</xdr:rowOff>
    </xdr:from>
    <xdr:ext cx="534377" cy="259045"/>
    <xdr:sp macro="" textlink="">
      <xdr:nvSpPr>
        <xdr:cNvPr id="144" name="n_3mainValue【道路】&#10;一人当たり延長">
          <a:extLst>
            <a:ext uri="{FF2B5EF4-FFF2-40B4-BE49-F238E27FC236}">
              <a16:creationId xmlns:a16="http://schemas.microsoft.com/office/drawing/2014/main" id="{3ECC739D-6635-4BBF-8776-C63E50F611B0}"/>
            </a:ext>
          </a:extLst>
        </xdr:cNvPr>
        <xdr:cNvSpPr txBox="1"/>
      </xdr:nvSpPr>
      <xdr:spPr>
        <a:xfrm>
          <a:off x="6851161" y="61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92892</xdr:rowOff>
    </xdr:from>
    <xdr:ext cx="534377" cy="259045"/>
    <xdr:sp macro="" textlink="">
      <xdr:nvSpPr>
        <xdr:cNvPr id="145" name="n_4mainValue【道路】&#10;一人当たり延長">
          <a:extLst>
            <a:ext uri="{FF2B5EF4-FFF2-40B4-BE49-F238E27FC236}">
              <a16:creationId xmlns:a16="http://schemas.microsoft.com/office/drawing/2014/main" id="{A0242F10-2D30-467E-87E0-B3E023C7769F}"/>
            </a:ext>
          </a:extLst>
        </xdr:cNvPr>
        <xdr:cNvSpPr txBox="1"/>
      </xdr:nvSpPr>
      <xdr:spPr>
        <a:xfrm>
          <a:off x="6038361" y="62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40CED7B-78F5-4BF9-A36F-E29AA10838BC}"/>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DC80E8B-499C-4C5C-959F-F4E926221170}"/>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2594255-D510-4528-B06F-E7991FBEC919}"/>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F367B93-C7AC-4E10-BAC4-AAEC6413E5F5}"/>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695EC5C-D872-4FE8-8ADA-DB4C5DCC2039}"/>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3E12328-B38A-469E-BB5A-466F5D2DB21D}"/>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BFBFE01-5E32-4DB9-BE82-74CAFB7ACB52}"/>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2E5AC7E-9188-43EF-A1E9-D790731856B4}"/>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605D310-D17C-4C83-B713-5DE82E3F2DA5}"/>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F798153-7A0E-41A2-8717-A8E7C5F20F5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86BCFA5-5931-45D2-980E-563EE3049C8E}"/>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A711BB7-0C85-4A7A-9CAC-ED1FFF1F9830}"/>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5E29E0A-21C2-4601-A8FC-799C1288CA09}"/>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F67BDFE-8E58-46E5-A48E-D0D50CDC336B}"/>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8AFEF33-6692-478F-8E83-1B93DB52AE60}"/>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B2BF837-85DE-450C-ABD8-3F44B4565598}"/>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1C40641-757B-4F93-92F1-E4F257F24ACB}"/>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ACF6916-65C7-4159-BC9A-11723B661EC5}"/>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5D40962-4C8A-4A53-B63F-FD2E3B469E21}"/>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114080A-4627-474A-9F4A-0B9E9EB053EB}"/>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35D564C-3263-4821-B484-BB9EA834DD48}"/>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A60A46E-6DAE-40BA-8E32-B7CCBDDEC23F}"/>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1BAAE8C-556C-479F-8594-3D990BD15CA6}"/>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0DA470A-1872-4BF0-ACBD-E356A9FDCE0C}"/>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5396B68-F4A0-4577-A476-61F57755D937}"/>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1B5C73B4-321B-4BEC-9852-2B894415C28B}"/>
            </a:ext>
          </a:extLst>
        </xdr:cNvPr>
        <xdr:cNvCxnSpPr/>
      </xdr:nvCxnSpPr>
      <xdr:spPr>
        <a:xfrm flipV="1">
          <a:off x="4177665" y="9202965"/>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4798A2A-BDD2-4274-87CA-8815995D87D2}"/>
            </a:ext>
          </a:extLst>
        </xdr:cNvPr>
        <xdr:cNvSpPr txBox="1"/>
      </xdr:nvSpPr>
      <xdr:spPr>
        <a:xfrm>
          <a:off x="4216400" y="106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BF8B7D4-2212-4AE1-B4BB-967959E3F927}"/>
            </a:ext>
          </a:extLst>
        </xdr:cNvPr>
        <xdr:cNvCxnSpPr/>
      </xdr:nvCxnSpPr>
      <xdr:spPr>
        <a:xfrm>
          <a:off x="4108450" y="10667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275F11B-2DA3-4957-B48C-7BB2575A4D63}"/>
            </a:ext>
          </a:extLst>
        </xdr:cNvPr>
        <xdr:cNvSpPr txBox="1"/>
      </xdr:nvSpPr>
      <xdr:spPr>
        <a:xfrm>
          <a:off x="4216400" y="8984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9E2BB76-10E8-4970-9700-D278F1084395}"/>
            </a:ext>
          </a:extLst>
        </xdr:cNvPr>
        <xdr:cNvCxnSpPr/>
      </xdr:nvCxnSpPr>
      <xdr:spPr>
        <a:xfrm>
          <a:off x="4108450" y="9202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851B4F5-4632-4CBE-ACE0-5FD7708EC460}"/>
            </a:ext>
          </a:extLst>
        </xdr:cNvPr>
        <xdr:cNvSpPr txBox="1"/>
      </xdr:nvSpPr>
      <xdr:spPr>
        <a:xfrm>
          <a:off x="4216400" y="9917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34897F8F-F250-4B21-ACA0-A2637A6E6A37}"/>
            </a:ext>
          </a:extLst>
        </xdr:cNvPr>
        <xdr:cNvSpPr/>
      </xdr:nvSpPr>
      <xdr:spPr>
        <a:xfrm>
          <a:off x="4127500" y="100658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FA8FB679-4B2B-4108-83E6-EC90D2B08E3F}"/>
            </a:ext>
          </a:extLst>
        </xdr:cNvPr>
        <xdr:cNvSpPr/>
      </xdr:nvSpPr>
      <xdr:spPr>
        <a:xfrm>
          <a:off x="3384550" y="100511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BA9611D3-F0D4-4C7E-876C-3033D820AF4C}"/>
            </a:ext>
          </a:extLst>
        </xdr:cNvPr>
        <xdr:cNvSpPr/>
      </xdr:nvSpPr>
      <xdr:spPr>
        <a:xfrm>
          <a:off x="2571750" y="10046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A810D7E8-A8D1-4D2C-8EF9-B6AA7C90460A}"/>
            </a:ext>
          </a:extLst>
        </xdr:cNvPr>
        <xdr:cNvSpPr/>
      </xdr:nvSpPr>
      <xdr:spPr>
        <a:xfrm>
          <a:off x="1778000" y="10041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B1E536A0-37FB-44E4-997B-BFE003E92881}"/>
            </a:ext>
          </a:extLst>
        </xdr:cNvPr>
        <xdr:cNvSpPr/>
      </xdr:nvSpPr>
      <xdr:spPr>
        <a:xfrm>
          <a:off x="984250" y="99988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9A5384-0625-4194-BDC3-BDBBCF548BD1}"/>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8961A24-7D9B-4568-9C06-EDDBBD0DFA8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F4A3EE-2D61-4E45-817C-324082EABD21}"/>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B51476-C15A-4E2E-AFD5-76AAB6017D65}"/>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4322B4A-FBFF-48AD-8D4E-19834A4631C7}"/>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39007</xdr:rowOff>
    </xdr:from>
    <xdr:to>
      <xdr:col>24</xdr:col>
      <xdr:colOff>114300</xdr:colOff>
      <xdr:row>61</xdr:row>
      <xdr:rowOff>140607</xdr:rowOff>
    </xdr:to>
    <xdr:sp macro="" textlink="">
      <xdr:nvSpPr>
        <xdr:cNvPr id="187" name="楕円 186">
          <a:extLst>
            <a:ext uri="{FF2B5EF4-FFF2-40B4-BE49-F238E27FC236}">
              <a16:creationId xmlns:a16="http://schemas.microsoft.com/office/drawing/2014/main" id="{2E2FD4AD-FC71-4510-BB04-511E794E772D}"/>
            </a:ext>
          </a:extLst>
        </xdr:cNvPr>
        <xdr:cNvSpPr/>
      </xdr:nvSpPr>
      <xdr:spPr>
        <a:xfrm>
          <a:off x="4127500" y="101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17434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58C7E1C-82CE-4661-B73E-E873748D5B08}"/>
            </a:ext>
          </a:extLst>
        </xdr:cNvPr>
        <xdr:cNvSpPr txBox="1"/>
      </xdr:nvSpPr>
      <xdr:spPr>
        <a:xfrm>
          <a:off x="4216400" y="1008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89" name="楕円 188">
          <a:extLst>
            <a:ext uri="{FF2B5EF4-FFF2-40B4-BE49-F238E27FC236}">
              <a16:creationId xmlns:a16="http://schemas.microsoft.com/office/drawing/2014/main" id="{32620402-65C3-4B45-987C-7F328440650F}"/>
            </a:ext>
          </a:extLst>
        </xdr:cNvPr>
        <xdr:cNvSpPr/>
      </xdr:nvSpPr>
      <xdr:spPr>
        <a:xfrm>
          <a:off x="3384550" y="10085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89807</xdr:rowOff>
    </xdr:to>
    <xdr:cxnSp macro="">
      <xdr:nvCxnSpPr>
        <xdr:cNvPr id="190" name="直線コネクタ 189">
          <a:extLst>
            <a:ext uri="{FF2B5EF4-FFF2-40B4-BE49-F238E27FC236}">
              <a16:creationId xmlns:a16="http://schemas.microsoft.com/office/drawing/2014/main" id="{1EFC1984-A2BD-46C5-B3E8-BAB358E4C55A}"/>
            </a:ext>
          </a:extLst>
        </xdr:cNvPr>
        <xdr:cNvCxnSpPr/>
      </xdr:nvCxnSpPr>
      <xdr:spPr>
        <a:xfrm>
          <a:off x="3429000" y="10136415"/>
          <a:ext cx="7493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159838</xdr:rowOff>
    </xdr:from>
    <xdr:to>
      <xdr:col>15</xdr:col>
      <xdr:colOff>101600</xdr:colOff>
      <xdr:row>61</xdr:row>
      <xdr:rowOff>89988</xdr:rowOff>
    </xdr:to>
    <xdr:sp macro="" textlink="">
      <xdr:nvSpPr>
        <xdr:cNvPr id="191" name="楕円 190">
          <a:extLst>
            <a:ext uri="{FF2B5EF4-FFF2-40B4-BE49-F238E27FC236}">
              <a16:creationId xmlns:a16="http://schemas.microsoft.com/office/drawing/2014/main" id="{0F95E754-2BDA-426F-9BB8-49D027943244}"/>
            </a:ext>
          </a:extLst>
        </xdr:cNvPr>
        <xdr:cNvSpPr/>
      </xdr:nvSpPr>
      <xdr:spPr>
        <a:xfrm>
          <a:off x="2571750" y="100658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39188</xdr:rowOff>
    </xdr:from>
    <xdr:to>
      <xdr:col>19</xdr:col>
      <xdr:colOff>177800</xdr:colOff>
      <xdr:row>61</xdr:row>
      <xdr:rowOff>65315</xdr:rowOff>
    </xdr:to>
    <xdr:cxnSp macro="">
      <xdr:nvCxnSpPr>
        <xdr:cNvPr id="192" name="直線コネクタ 191">
          <a:extLst>
            <a:ext uri="{FF2B5EF4-FFF2-40B4-BE49-F238E27FC236}">
              <a16:creationId xmlns:a16="http://schemas.microsoft.com/office/drawing/2014/main" id="{EB57FB0A-7E4B-45E6-9E03-DA49F3086D2E}"/>
            </a:ext>
          </a:extLst>
        </xdr:cNvPr>
        <xdr:cNvCxnSpPr/>
      </xdr:nvCxnSpPr>
      <xdr:spPr>
        <a:xfrm>
          <a:off x="2622550" y="10110288"/>
          <a:ext cx="80645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3" name="楕円 192">
          <a:extLst>
            <a:ext uri="{FF2B5EF4-FFF2-40B4-BE49-F238E27FC236}">
              <a16:creationId xmlns:a16="http://schemas.microsoft.com/office/drawing/2014/main" id="{828536F4-3844-45A1-908E-BF1CB1A01688}"/>
            </a:ext>
          </a:extLst>
        </xdr:cNvPr>
        <xdr:cNvSpPr/>
      </xdr:nvSpPr>
      <xdr:spPr>
        <a:xfrm>
          <a:off x="1778000" y="10039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39188</xdr:rowOff>
    </xdr:to>
    <xdr:cxnSp macro="">
      <xdr:nvCxnSpPr>
        <xdr:cNvPr id="194" name="直線コネクタ 193">
          <a:extLst>
            <a:ext uri="{FF2B5EF4-FFF2-40B4-BE49-F238E27FC236}">
              <a16:creationId xmlns:a16="http://schemas.microsoft.com/office/drawing/2014/main" id="{76736004-096C-4697-8B2E-8CE854E4E7D9}"/>
            </a:ext>
          </a:extLst>
        </xdr:cNvPr>
        <xdr:cNvCxnSpPr/>
      </xdr:nvCxnSpPr>
      <xdr:spPr>
        <a:xfrm>
          <a:off x="1828800" y="10084163"/>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195" name="楕円 194">
          <a:extLst>
            <a:ext uri="{FF2B5EF4-FFF2-40B4-BE49-F238E27FC236}">
              <a16:creationId xmlns:a16="http://schemas.microsoft.com/office/drawing/2014/main" id="{EF51B0EC-6627-4C42-B1BD-82E696885ED6}"/>
            </a:ext>
          </a:extLst>
        </xdr:cNvPr>
        <xdr:cNvSpPr/>
      </xdr:nvSpPr>
      <xdr:spPr>
        <a:xfrm>
          <a:off x="984250" y="100135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158387</xdr:rowOff>
    </xdr:from>
    <xdr:to>
      <xdr:col>10</xdr:col>
      <xdr:colOff>114300</xdr:colOff>
      <xdr:row>61</xdr:row>
      <xdr:rowOff>13063</xdr:rowOff>
    </xdr:to>
    <xdr:cxnSp macro="">
      <xdr:nvCxnSpPr>
        <xdr:cNvPr id="196" name="直線コネクタ 195">
          <a:extLst>
            <a:ext uri="{FF2B5EF4-FFF2-40B4-BE49-F238E27FC236}">
              <a16:creationId xmlns:a16="http://schemas.microsoft.com/office/drawing/2014/main" id="{7BDF62EE-88BC-44ED-8C9C-87B0C811C757}"/>
            </a:ext>
          </a:extLst>
        </xdr:cNvPr>
        <xdr:cNvCxnSpPr/>
      </xdr:nvCxnSpPr>
      <xdr:spPr>
        <a:xfrm>
          <a:off x="1028700" y="10064387"/>
          <a:ext cx="8001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CD7B756-5A48-4E2E-AFFF-640DA6B3A853}"/>
            </a:ext>
          </a:extLst>
        </xdr:cNvPr>
        <xdr:cNvSpPr txBox="1"/>
      </xdr:nvSpPr>
      <xdr:spPr>
        <a:xfrm>
          <a:off x="3239144" y="983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30C313B-728F-4228-B283-08651953A88C}"/>
            </a:ext>
          </a:extLst>
        </xdr:cNvPr>
        <xdr:cNvSpPr txBox="1"/>
      </xdr:nvSpPr>
      <xdr:spPr>
        <a:xfrm>
          <a:off x="2439044" y="9827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EA03C87-95DD-494B-A801-60CFB380712B}"/>
            </a:ext>
          </a:extLst>
        </xdr:cNvPr>
        <xdr:cNvSpPr txBox="1"/>
      </xdr:nvSpPr>
      <xdr:spPr>
        <a:xfrm>
          <a:off x="1645294" y="10127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8CEBDCA-711F-4073-88FA-463727325C8A}"/>
            </a:ext>
          </a:extLst>
        </xdr:cNvPr>
        <xdr:cNvSpPr txBox="1"/>
      </xdr:nvSpPr>
      <xdr:spPr>
        <a:xfrm>
          <a:off x="851544" y="978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107242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F5560D3-C339-436D-A215-D8209510132A}"/>
            </a:ext>
          </a:extLst>
        </xdr:cNvPr>
        <xdr:cNvSpPr txBox="1"/>
      </xdr:nvSpPr>
      <xdr:spPr>
        <a:xfrm>
          <a:off x="3239144" y="1017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81115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9DEAE87-5A7B-433F-8166-67B2C9588DDA}"/>
            </a:ext>
          </a:extLst>
        </xdr:cNvPr>
        <xdr:cNvSpPr txBox="1"/>
      </xdr:nvSpPr>
      <xdr:spPr>
        <a:xfrm>
          <a:off x="2439044" y="10152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C11E610-9151-4DCB-9904-2BCB5A8068E8}"/>
            </a:ext>
          </a:extLst>
        </xdr:cNvPr>
        <xdr:cNvSpPr txBox="1"/>
      </xdr:nvSpPr>
      <xdr:spPr>
        <a:xfrm>
          <a:off x="1645294" y="9821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7A39357-6D4E-42BF-900C-3EAD3109F118}"/>
            </a:ext>
          </a:extLst>
        </xdr:cNvPr>
        <xdr:cNvSpPr txBox="1"/>
      </xdr:nvSpPr>
      <xdr:spPr>
        <a:xfrm>
          <a:off x="851544" y="10099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CCB8D85-2C42-40B5-9215-D55BB78C0106}"/>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0F788A8-7A98-4638-B9E3-7431612EDE39}"/>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89D9513-6C65-4E9C-BD5C-A0F3A75B83EC}"/>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4310282-8D6B-4DE4-827F-389384BDE52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4995AD1-F218-4979-A5BB-572B5002C451}"/>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F59535C-600A-4866-830E-B47BD11FDAB8}"/>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546D8AF-63DD-4299-A1EE-1BE42688CF57}"/>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39CA912-1BED-496B-9D3A-2427BDF6972C}"/>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33B2840-3D99-4F0D-9FFE-F42CF3ECDEA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5D21CA7-E27A-43AF-A326-E7B29367E294}"/>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88EF634-917E-4395-AAE5-8DC9441CA75C}"/>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9CE35BE-D831-4FD2-A2E1-450E39DF5003}"/>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E310B7C-049B-48F7-BD74-6537C138335F}"/>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3B556CA-1C24-4592-B33A-0240797B380D}"/>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9181D41-4BFC-4706-BA9B-9B7F665D79AD}"/>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6AED24D0-BE91-4CA1-A2EB-0B6C6E94CBD3}"/>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A329943-4EBA-42B2-887A-2F604B19415A}"/>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0B26BDA-6179-48D6-ACCD-3C2C81547628}"/>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7BA61AD-AAD1-41DB-BC57-B2201919118D}"/>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4E1F23C-5878-46FE-99A3-D4A867BD7013}"/>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24F8E73-283E-4DE2-98C2-718B769FC3C9}"/>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CF0365B-BAD9-4CEC-B909-FC878C880276}"/>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152AFD7-A604-4C52-A02B-07A853E04C65}"/>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B59B6BAA-C255-43F9-8C78-52E3DB23174F}"/>
            </a:ext>
          </a:extLst>
        </xdr:cNvPr>
        <xdr:cNvCxnSpPr/>
      </xdr:nvCxnSpPr>
      <xdr:spPr>
        <a:xfrm flipV="1">
          <a:off x="9429115" y="9239335"/>
          <a:ext cx="0" cy="14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62E3A20-BA89-42D8-BD51-5D7E0A194089}"/>
            </a:ext>
          </a:extLst>
        </xdr:cNvPr>
        <xdr:cNvSpPr txBox="1"/>
      </xdr:nvSpPr>
      <xdr:spPr>
        <a:xfrm>
          <a:off x="9467850" y="106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E09AA15E-8656-41D4-ABED-A67D45531F3E}"/>
            </a:ext>
          </a:extLst>
        </xdr:cNvPr>
        <xdr:cNvCxnSpPr/>
      </xdr:nvCxnSpPr>
      <xdr:spPr>
        <a:xfrm>
          <a:off x="9359900" y="10641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CCC36FF-1246-4834-ACF8-2BF84B06AF33}"/>
            </a:ext>
          </a:extLst>
        </xdr:cNvPr>
        <xdr:cNvSpPr txBox="1"/>
      </xdr:nvSpPr>
      <xdr:spPr>
        <a:xfrm>
          <a:off x="9467850" y="9020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BC31C268-CF01-4684-97FD-1B6FD91C8CE7}"/>
            </a:ext>
          </a:extLst>
        </xdr:cNvPr>
        <xdr:cNvCxnSpPr/>
      </xdr:nvCxnSpPr>
      <xdr:spPr>
        <a:xfrm>
          <a:off x="9359900" y="923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FCF98F4-D21A-477B-86CC-2A39DE6A19CF}"/>
            </a:ext>
          </a:extLst>
        </xdr:cNvPr>
        <xdr:cNvSpPr txBox="1"/>
      </xdr:nvSpPr>
      <xdr:spPr>
        <a:xfrm>
          <a:off x="9467850" y="103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CD0727F8-1258-44BA-A982-B86881750772}"/>
            </a:ext>
          </a:extLst>
        </xdr:cNvPr>
        <xdr:cNvSpPr/>
      </xdr:nvSpPr>
      <xdr:spPr>
        <a:xfrm>
          <a:off x="9398000" y="103859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6C6D3D8E-A4D8-4B3A-A2BA-77C60C9A437F}"/>
            </a:ext>
          </a:extLst>
        </xdr:cNvPr>
        <xdr:cNvSpPr/>
      </xdr:nvSpPr>
      <xdr:spPr>
        <a:xfrm>
          <a:off x="8636000" y="104021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9C92EFB2-F94A-402B-BC6B-7CED49BDED68}"/>
            </a:ext>
          </a:extLst>
        </xdr:cNvPr>
        <xdr:cNvSpPr/>
      </xdr:nvSpPr>
      <xdr:spPr>
        <a:xfrm>
          <a:off x="7842250" y="1040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6D0BDDAF-A730-4C0D-8C36-016FF1908165}"/>
            </a:ext>
          </a:extLst>
        </xdr:cNvPr>
        <xdr:cNvSpPr/>
      </xdr:nvSpPr>
      <xdr:spPr>
        <a:xfrm>
          <a:off x="7029450" y="10398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71BDCF96-388F-4118-BDC4-97C67FE5F00D}"/>
            </a:ext>
          </a:extLst>
        </xdr:cNvPr>
        <xdr:cNvSpPr/>
      </xdr:nvSpPr>
      <xdr:spPr>
        <a:xfrm>
          <a:off x="6235700" y="10348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9C9C095-0277-4B16-B132-A892E65A51AA}"/>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F09803B-5A6D-4B28-A20D-632FB1E9F1DA}"/>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C46A20-A4FC-468C-827A-419C3B56BB6B}"/>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18C390-ADDA-4153-850C-3F04B29BCE96}"/>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A53A197-4EF0-4144-8615-D0485777BADD}"/>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35526</xdr:rowOff>
    </xdr:from>
    <xdr:to>
      <xdr:col>55</xdr:col>
      <xdr:colOff>50800</xdr:colOff>
      <xdr:row>59</xdr:row>
      <xdr:rowOff>137126</xdr:rowOff>
    </xdr:to>
    <xdr:sp macro="" textlink="">
      <xdr:nvSpPr>
        <xdr:cNvPr id="244" name="楕円 243">
          <a:extLst>
            <a:ext uri="{FF2B5EF4-FFF2-40B4-BE49-F238E27FC236}">
              <a16:creationId xmlns:a16="http://schemas.microsoft.com/office/drawing/2014/main" id="{E327E987-D389-4725-8B9A-C6B111E92C3A}"/>
            </a:ext>
          </a:extLst>
        </xdr:cNvPr>
        <xdr:cNvSpPr/>
      </xdr:nvSpPr>
      <xdr:spPr>
        <a:xfrm>
          <a:off x="9398000" y="97764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58403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D9D4B73-F81A-4F2A-B477-6D1983833AB3}"/>
            </a:ext>
          </a:extLst>
        </xdr:cNvPr>
        <xdr:cNvSpPr txBox="1"/>
      </xdr:nvSpPr>
      <xdr:spPr>
        <a:xfrm>
          <a:off x="9467850" y="963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42976</xdr:rowOff>
    </xdr:from>
    <xdr:to>
      <xdr:col>50</xdr:col>
      <xdr:colOff>165100</xdr:colOff>
      <xdr:row>59</xdr:row>
      <xdr:rowOff>144576</xdr:rowOff>
    </xdr:to>
    <xdr:sp macro="" textlink="">
      <xdr:nvSpPr>
        <xdr:cNvPr id="246" name="楕円 245">
          <a:extLst>
            <a:ext uri="{FF2B5EF4-FFF2-40B4-BE49-F238E27FC236}">
              <a16:creationId xmlns:a16="http://schemas.microsoft.com/office/drawing/2014/main" id="{69540E04-FC4B-4173-9FE1-C9329E614898}"/>
            </a:ext>
          </a:extLst>
        </xdr:cNvPr>
        <xdr:cNvSpPr/>
      </xdr:nvSpPr>
      <xdr:spPr>
        <a:xfrm>
          <a:off x="8636000" y="97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86326</xdr:rowOff>
    </xdr:from>
    <xdr:to>
      <xdr:col>55</xdr:col>
      <xdr:colOff>0</xdr:colOff>
      <xdr:row>59</xdr:row>
      <xdr:rowOff>93776</xdr:rowOff>
    </xdr:to>
    <xdr:cxnSp macro="">
      <xdr:nvCxnSpPr>
        <xdr:cNvPr id="247" name="直線コネクタ 246">
          <a:extLst>
            <a:ext uri="{FF2B5EF4-FFF2-40B4-BE49-F238E27FC236}">
              <a16:creationId xmlns:a16="http://schemas.microsoft.com/office/drawing/2014/main" id="{808546C9-FA41-490A-931E-F57435604C9B}"/>
            </a:ext>
          </a:extLst>
        </xdr:cNvPr>
        <xdr:cNvCxnSpPr/>
      </xdr:nvCxnSpPr>
      <xdr:spPr>
        <a:xfrm flipV="1">
          <a:off x="8686800" y="9827226"/>
          <a:ext cx="742950" cy="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51423</xdr:rowOff>
    </xdr:from>
    <xdr:to>
      <xdr:col>46</xdr:col>
      <xdr:colOff>38100</xdr:colOff>
      <xdr:row>59</xdr:row>
      <xdr:rowOff>153023</xdr:rowOff>
    </xdr:to>
    <xdr:sp macro="" textlink="">
      <xdr:nvSpPr>
        <xdr:cNvPr id="248" name="楕円 247">
          <a:extLst>
            <a:ext uri="{FF2B5EF4-FFF2-40B4-BE49-F238E27FC236}">
              <a16:creationId xmlns:a16="http://schemas.microsoft.com/office/drawing/2014/main" id="{D1B3C195-7C33-403C-8878-A986EF29C9F7}"/>
            </a:ext>
          </a:extLst>
        </xdr:cNvPr>
        <xdr:cNvSpPr/>
      </xdr:nvSpPr>
      <xdr:spPr>
        <a:xfrm>
          <a:off x="7842250" y="97923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93776</xdr:rowOff>
    </xdr:from>
    <xdr:to>
      <xdr:col>50</xdr:col>
      <xdr:colOff>114300</xdr:colOff>
      <xdr:row>59</xdr:row>
      <xdr:rowOff>102223</xdr:rowOff>
    </xdr:to>
    <xdr:cxnSp macro="">
      <xdr:nvCxnSpPr>
        <xdr:cNvPr id="249" name="直線コネクタ 248">
          <a:extLst>
            <a:ext uri="{FF2B5EF4-FFF2-40B4-BE49-F238E27FC236}">
              <a16:creationId xmlns:a16="http://schemas.microsoft.com/office/drawing/2014/main" id="{BCCE8FFA-2590-4D79-8E30-95C65D622140}"/>
            </a:ext>
          </a:extLst>
        </xdr:cNvPr>
        <xdr:cNvCxnSpPr/>
      </xdr:nvCxnSpPr>
      <xdr:spPr>
        <a:xfrm flipV="1">
          <a:off x="7886700" y="9834676"/>
          <a:ext cx="800100" cy="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60116</xdr:rowOff>
    </xdr:from>
    <xdr:to>
      <xdr:col>41</xdr:col>
      <xdr:colOff>101600</xdr:colOff>
      <xdr:row>59</xdr:row>
      <xdr:rowOff>161716</xdr:rowOff>
    </xdr:to>
    <xdr:sp macro="" textlink="">
      <xdr:nvSpPr>
        <xdr:cNvPr id="250" name="楕円 249">
          <a:extLst>
            <a:ext uri="{FF2B5EF4-FFF2-40B4-BE49-F238E27FC236}">
              <a16:creationId xmlns:a16="http://schemas.microsoft.com/office/drawing/2014/main" id="{2A0FCB92-A249-4101-B3E0-80A090EE6639}"/>
            </a:ext>
          </a:extLst>
        </xdr:cNvPr>
        <xdr:cNvSpPr/>
      </xdr:nvSpPr>
      <xdr:spPr>
        <a:xfrm>
          <a:off x="7029450" y="98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102223</xdr:rowOff>
    </xdr:from>
    <xdr:to>
      <xdr:col>45</xdr:col>
      <xdr:colOff>177800</xdr:colOff>
      <xdr:row>59</xdr:row>
      <xdr:rowOff>110916</xdr:rowOff>
    </xdr:to>
    <xdr:cxnSp macro="">
      <xdr:nvCxnSpPr>
        <xdr:cNvPr id="251" name="直線コネクタ 250">
          <a:extLst>
            <a:ext uri="{FF2B5EF4-FFF2-40B4-BE49-F238E27FC236}">
              <a16:creationId xmlns:a16="http://schemas.microsoft.com/office/drawing/2014/main" id="{A4A7A91D-4607-4632-A09E-0F1A5527EFD2}"/>
            </a:ext>
          </a:extLst>
        </xdr:cNvPr>
        <xdr:cNvCxnSpPr/>
      </xdr:nvCxnSpPr>
      <xdr:spPr>
        <a:xfrm flipV="1">
          <a:off x="7080250" y="9843123"/>
          <a:ext cx="806450" cy="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69000</xdr:rowOff>
    </xdr:from>
    <xdr:to>
      <xdr:col>36</xdr:col>
      <xdr:colOff>165100</xdr:colOff>
      <xdr:row>59</xdr:row>
      <xdr:rowOff>170600</xdr:rowOff>
    </xdr:to>
    <xdr:sp macro="" textlink="">
      <xdr:nvSpPr>
        <xdr:cNvPr id="252" name="楕円 251">
          <a:extLst>
            <a:ext uri="{FF2B5EF4-FFF2-40B4-BE49-F238E27FC236}">
              <a16:creationId xmlns:a16="http://schemas.microsoft.com/office/drawing/2014/main" id="{FECD3451-E7A1-4B4A-A39F-FA611C5A58B8}"/>
            </a:ext>
          </a:extLst>
        </xdr:cNvPr>
        <xdr:cNvSpPr/>
      </xdr:nvSpPr>
      <xdr:spPr>
        <a:xfrm>
          <a:off x="6235700" y="980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110916</xdr:rowOff>
    </xdr:from>
    <xdr:to>
      <xdr:col>41</xdr:col>
      <xdr:colOff>50800</xdr:colOff>
      <xdr:row>59</xdr:row>
      <xdr:rowOff>119800</xdr:rowOff>
    </xdr:to>
    <xdr:cxnSp macro="">
      <xdr:nvCxnSpPr>
        <xdr:cNvPr id="253" name="直線コネクタ 252">
          <a:extLst>
            <a:ext uri="{FF2B5EF4-FFF2-40B4-BE49-F238E27FC236}">
              <a16:creationId xmlns:a16="http://schemas.microsoft.com/office/drawing/2014/main" id="{26558E53-CDD3-412F-BB84-1A3347F5CA41}"/>
            </a:ext>
          </a:extLst>
        </xdr:cNvPr>
        <xdr:cNvCxnSpPr/>
      </xdr:nvCxnSpPr>
      <xdr:spPr>
        <a:xfrm flipV="1">
          <a:off x="6286500" y="9851816"/>
          <a:ext cx="79375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E0C112C-8C6E-4DB9-B0AF-A6530DB4A66C}"/>
            </a:ext>
          </a:extLst>
        </xdr:cNvPr>
        <xdr:cNvSpPr txBox="1"/>
      </xdr:nvSpPr>
      <xdr:spPr>
        <a:xfrm>
          <a:off x="8399995" y="104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58761AE-86C4-4811-8E53-0CC71DAD7ACF}"/>
            </a:ext>
          </a:extLst>
        </xdr:cNvPr>
        <xdr:cNvSpPr txBox="1"/>
      </xdr:nvSpPr>
      <xdr:spPr>
        <a:xfrm>
          <a:off x="7612595" y="1048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A038034-9AB2-48FC-AA0E-2A1F41D505FD}"/>
            </a:ext>
          </a:extLst>
        </xdr:cNvPr>
        <xdr:cNvSpPr txBox="1"/>
      </xdr:nvSpPr>
      <xdr:spPr>
        <a:xfrm>
          <a:off x="6818845" y="1048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39461E2-A939-459D-A852-C5BA7853F5B6}"/>
            </a:ext>
          </a:extLst>
        </xdr:cNvPr>
        <xdr:cNvSpPr txBox="1"/>
      </xdr:nvSpPr>
      <xdr:spPr>
        <a:xfrm>
          <a:off x="6006045" y="1043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161103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7E1E36E-A252-422F-B0A4-B1E9153D64F3}"/>
            </a:ext>
          </a:extLst>
        </xdr:cNvPr>
        <xdr:cNvSpPr txBox="1"/>
      </xdr:nvSpPr>
      <xdr:spPr>
        <a:xfrm>
          <a:off x="8399995" y="95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169550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A5E3F317-B6A0-4E2B-91C2-C8D8E511251D}"/>
            </a:ext>
          </a:extLst>
        </xdr:cNvPr>
        <xdr:cNvSpPr txBox="1"/>
      </xdr:nvSpPr>
      <xdr:spPr>
        <a:xfrm>
          <a:off x="7612595" y="957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6793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4A451F7-50A7-4B80-99C2-126280936496}"/>
            </a:ext>
          </a:extLst>
        </xdr:cNvPr>
        <xdr:cNvSpPr txBox="1"/>
      </xdr:nvSpPr>
      <xdr:spPr>
        <a:xfrm>
          <a:off x="6818845" y="958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15677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88079ED-6D02-44BC-BA83-4631049D2DA8}"/>
            </a:ext>
          </a:extLst>
        </xdr:cNvPr>
        <xdr:cNvSpPr txBox="1"/>
      </xdr:nvSpPr>
      <xdr:spPr>
        <a:xfrm>
          <a:off x="6006045" y="959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BC6F3DD-4A76-4BE0-8D80-4EB7B5583308}"/>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6829A7-1530-4BF3-AD54-AE93DE0764C6}"/>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A0141F8-675A-4923-959D-58B26C527675}"/>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C293491-7FA9-4A70-9343-60910143B94D}"/>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A35876A-4531-4B07-88C3-90C30E8D9609}"/>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ED09E77-BAEE-4550-BF71-EF85424424B6}"/>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0C5D4CF-D68C-49D0-88C0-A26320DD5F8E}"/>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A4602B8-18DB-4AC2-968B-3251BFF789D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7ADCE29-AF22-4B2A-BC7B-EE79B1880BF5}"/>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06F1253-260F-4D08-924A-D440540FC495}"/>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26912DF-C1AA-41B1-937B-B54B2F1D4A75}"/>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E54AE9A0-0A51-4BD6-AF49-1A143D638844}"/>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4532FDA-7D66-4426-8303-E7052161A856}"/>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01AE5BE-1521-46CF-928E-CC16E62988A6}"/>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2496C477-C2F3-47FF-BA0C-1E7F3D4E8600}"/>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FB4FB791-6397-496E-A00F-BC624AC2D55B}"/>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FDD9DAC-3477-4903-9C90-95B9BD70FE0C}"/>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234CE89-B0DD-447D-B9BF-A65DA0FC348D}"/>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13B4E15-95B4-453F-A0C3-A4C31592B213}"/>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150710E-C8C6-4FF5-AE0B-E3B83B1B5F83}"/>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32A5774-F2DE-489A-983F-594CA9AEEDFD}"/>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23D00B2E-E810-4147-9084-95A6A5483CE4}"/>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5B1DDF3-C4CF-4B3F-B9EB-8E19BB17B7A7}"/>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5E6BCA8-6334-4459-8C66-A38EFAC2092D}"/>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9490E6B-4D66-41BA-A384-DA1DE476C025}"/>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8A00CF8-18E4-47F4-8406-2A7F9485D8BF}"/>
            </a:ext>
          </a:extLst>
        </xdr:cNvPr>
        <xdr:cNvCxnSpPr/>
      </xdr:nvCxnSpPr>
      <xdr:spPr>
        <a:xfrm flipV="1">
          <a:off x="4177665" y="128865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4A4D0A4-0BE9-4EDC-9BBB-9619C4407A9E}"/>
            </a:ext>
          </a:extLst>
        </xdr:cNvPr>
        <xdr:cNvSpPr txBox="1"/>
      </xdr:nvSpPr>
      <xdr:spPr>
        <a:xfrm>
          <a:off x="421640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5EB1720-0433-4808-82DA-CF754E6405DB}"/>
            </a:ext>
          </a:extLst>
        </xdr:cNvPr>
        <xdr:cNvCxnSpPr/>
      </xdr:nvCxnSpPr>
      <xdr:spPr>
        <a:xfrm>
          <a:off x="41084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AF359188-5153-4B8A-A249-3B9DD3C60B78}"/>
            </a:ext>
          </a:extLst>
        </xdr:cNvPr>
        <xdr:cNvSpPr txBox="1"/>
      </xdr:nvSpPr>
      <xdr:spPr>
        <a:xfrm>
          <a:off x="4216400" y="12674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5153F3C1-5D98-4234-9586-678E3AD0153D}"/>
            </a:ext>
          </a:extLst>
        </xdr:cNvPr>
        <xdr:cNvCxnSpPr/>
      </xdr:nvCxnSpPr>
      <xdr:spPr>
        <a:xfrm>
          <a:off x="4108450" y="12886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8B24E71-D697-48AD-91E7-92090FB8B114}"/>
            </a:ext>
          </a:extLst>
        </xdr:cNvPr>
        <xdr:cNvSpPr txBox="1"/>
      </xdr:nvSpPr>
      <xdr:spPr>
        <a:xfrm>
          <a:off x="4216400" y="13623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7114089D-7699-4DF4-B31E-3381DA9FC38C}"/>
            </a:ext>
          </a:extLst>
        </xdr:cNvPr>
        <xdr:cNvSpPr/>
      </xdr:nvSpPr>
      <xdr:spPr>
        <a:xfrm>
          <a:off x="4127500" y="1376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48E2EFFF-1524-4DEB-93EA-646E89417234}"/>
            </a:ext>
          </a:extLst>
        </xdr:cNvPr>
        <xdr:cNvSpPr/>
      </xdr:nvSpPr>
      <xdr:spPr>
        <a:xfrm>
          <a:off x="3384550" y="1369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C9E07226-38F4-4BBD-A617-182686B97C2B}"/>
            </a:ext>
          </a:extLst>
        </xdr:cNvPr>
        <xdr:cNvSpPr/>
      </xdr:nvSpPr>
      <xdr:spPr>
        <a:xfrm>
          <a:off x="2571750" y="13678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B316334A-9935-4212-83E8-2D0F7E8B0C2A}"/>
            </a:ext>
          </a:extLst>
        </xdr:cNvPr>
        <xdr:cNvSpPr/>
      </xdr:nvSpPr>
      <xdr:spPr>
        <a:xfrm>
          <a:off x="1778000" y="1374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5048B4FB-087F-4049-A0D9-F0B91B2EAF83}"/>
            </a:ext>
          </a:extLst>
        </xdr:cNvPr>
        <xdr:cNvSpPr/>
      </xdr:nvSpPr>
      <xdr:spPr>
        <a:xfrm>
          <a:off x="984250" y="137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CFA828E-24BC-4B71-B5DB-16AC16CD9E19}"/>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9398E48-860D-41F9-A7A9-0E37075A2491}"/>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0E2E2D0-FBCF-441F-B794-B8C3A8DC79E5}"/>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89F1424-F9E7-440C-A6A6-47CD9F3424A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81DAE3-1651-4D8D-8A60-D98B30CBCDE9}"/>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80373</xdr:rowOff>
    </xdr:from>
    <xdr:to>
      <xdr:col>24</xdr:col>
      <xdr:colOff>114300</xdr:colOff>
      <xdr:row>84</xdr:row>
      <xdr:rowOff>10523</xdr:rowOff>
    </xdr:to>
    <xdr:sp macro="" textlink="">
      <xdr:nvSpPr>
        <xdr:cNvPr id="303" name="楕円 302">
          <a:extLst>
            <a:ext uri="{FF2B5EF4-FFF2-40B4-BE49-F238E27FC236}">
              <a16:creationId xmlns:a16="http://schemas.microsoft.com/office/drawing/2014/main" id="{D3D7190A-5E5E-4DF4-B8C9-1965519872A3}"/>
            </a:ext>
          </a:extLst>
        </xdr:cNvPr>
        <xdr:cNvSpPr/>
      </xdr:nvSpPr>
      <xdr:spPr>
        <a:xfrm>
          <a:off x="4127500" y="137836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58800</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FB7ACF0-BEAB-46AE-81BD-7EE8D4476F2C}"/>
            </a:ext>
          </a:extLst>
        </xdr:cNvPr>
        <xdr:cNvSpPr txBox="1"/>
      </xdr:nvSpPr>
      <xdr:spPr>
        <a:xfrm>
          <a:off x="4216400" y="1376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46082</xdr:rowOff>
    </xdr:from>
    <xdr:to>
      <xdr:col>20</xdr:col>
      <xdr:colOff>38100</xdr:colOff>
      <xdr:row>83</xdr:row>
      <xdr:rowOff>147682</xdr:rowOff>
    </xdr:to>
    <xdr:sp macro="" textlink="">
      <xdr:nvSpPr>
        <xdr:cNvPr id="305" name="楕円 304">
          <a:extLst>
            <a:ext uri="{FF2B5EF4-FFF2-40B4-BE49-F238E27FC236}">
              <a16:creationId xmlns:a16="http://schemas.microsoft.com/office/drawing/2014/main" id="{B0507A83-18F8-4B05-BEFA-604CB905B6B2}"/>
            </a:ext>
          </a:extLst>
        </xdr:cNvPr>
        <xdr:cNvSpPr/>
      </xdr:nvSpPr>
      <xdr:spPr>
        <a:xfrm>
          <a:off x="3384550" y="137493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96882</xdr:rowOff>
    </xdr:from>
    <xdr:to>
      <xdr:col>24</xdr:col>
      <xdr:colOff>63500</xdr:colOff>
      <xdr:row>83</xdr:row>
      <xdr:rowOff>131173</xdr:rowOff>
    </xdr:to>
    <xdr:cxnSp macro="">
      <xdr:nvCxnSpPr>
        <xdr:cNvPr id="306" name="直線コネクタ 305">
          <a:extLst>
            <a:ext uri="{FF2B5EF4-FFF2-40B4-BE49-F238E27FC236}">
              <a16:creationId xmlns:a16="http://schemas.microsoft.com/office/drawing/2014/main" id="{AFBDBF5C-87AE-4D8C-A2DE-AB636701D06B}"/>
            </a:ext>
          </a:extLst>
        </xdr:cNvPr>
        <xdr:cNvCxnSpPr/>
      </xdr:nvCxnSpPr>
      <xdr:spPr>
        <a:xfrm>
          <a:off x="3429000" y="13800182"/>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xdr:rowOff>
    </xdr:from>
    <xdr:to>
      <xdr:col>15</xdr:col>
      <xdr:colOff>101600</xdr:colOff>
      <xdr:row>83</xdr:row>
      <xdr:rowOff>103595</xdr:rowOff>
    </xdr:to>
    <xdr:sp macro="" textlink="">
      <xdr:nvSpPr>
        <xdr:cNvPr id="307" name="楕円 306">
          <a:extLst>
            <a:ext uri="{FF2B5EF4-FFF2-40B4-BE49-F238E27FC236}">
              <a16:creationId xmlns:a16="http://schemas.microsoft.com/office/drawing/2014/main" id="{2DEB34C2-1396-492A-BF27-43A9BE334AEB}"/>
            </a:ext>
          </a:extLst>
        </xdr:cNvPr>
        <xdr:cNvSpPr/>
      </xdr:nvSpPr>
      <xdr:spPr>
        <a:xfrm>
          <a:off x="2571750" y="137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52795</xdr:rowOff>
    </xdr:from>
    <xdr:to>
      <xdr:col>19</xdr:col>
      <xdr:colOff>177800</xdr:colOff>
      <xdr:row>83</xdr:row>
      <xdr:rowOff>96882</xdr:rowOff>
    </xdr:to>
    <xdr:cxnSp macro="">
      <xdr:nvCxnSpPr>
        <xdr:cNvPr id="308" name="直線コネクタ 307">
          <a:extLst>
            <a:ext uri="{FF2B5EF4-FFF2-40B4-BE49-F238E27FC236}">
              <a16:creationId xmlns:a16="http://schemas.microsoft.com/office/drawing/2014/main" id="{2CD70062-77A5-4C3E-A814-65C0D3073373}"/>
            </a:ext>
          </a:extLst>
        </xdr:cNvPr>
        <xdr:cNvCxnSpPr/>
      </xdr:nvCxnSpPr>
      <xdr:spPr>
        <a:xfrm>
          <a:off x="2622550" y="13756095"/>
          <a:ext cx="8064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129358</xdr:rowOff>
    </xdr:from>
    <xdr:to>
      <xdr:col>10</xdr:col>
      <xdr:colOff>165100</xdr:colOff>
      <xdr:row>83</xdr:row>
      <xdr:rowOff>59508</xdr:rowOff>
    </xdr:to>
    <xdr:sp macro="" textlink="">
      <xdr:nvSpPr>
        <xdr:cNvPr id="309" name="楕円 308">
          <a:extLst>
            <a:ext uri="{FF2B5EF4-FFF2-40B4-BE49-F238E27FC236}">
              <a16:creationId xmlns:a16="http://schemas.microsoft.com/office/drawing/2014/main" id="{A3CDC174-3EBF-4EEF-9AEA-756307B7A81D}"/>
            </a:ext>
          </a:extLst>
        </xdr:cNvPr>
        <xdr:cNvSpPr/>
      </xdr:nvSpPr>
      <xdr:spPr>
        <a:xfrm>
          <a:off x="1778000" y="13667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8708</xdr:rowOff>
    </xdr:from>
    <xdr:to>
      <xdr:col>15</xdr:col>
      <xdr:colOff>50800</xdr:colOff>
      <xdr:row>83</xdr:row>
      <xdr:rowOff>52795</xdr:rowOff>
    </xdr:to>
    <xdr:cxnSp macro="">
      <xdr:nvCxnSpPr>
        <xdr:cNvPr id="310" name="直線コネクタ 309">
          <a:extLst>
            <a:ext uri="{FF2B5EF4-FFF2-40B4-BE49-F238E27FC236}">
              <a16:creationId xmlns:a16="http://schemas.microsoft.com/office/drawing/2014/main" id="{C1B10A66-3301-474A-B029-638B07FBC358}"/>
            </a:ext>
          </a:extLst>
        </xdr:cNvPr>
        <xdr:cNvCxnSpPr/>
      </xdr:nvCxnSpPr>
      <xdr:spPr>
        <a:xfrm>
          <a:off x="1828800" y="13712008"/>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85271</xdr:rowOff>
    </xdr:from>
    <xdr:to>
      <xdr:col>6</xdr:col>
      <xdr:colOff>38100</xdr:colOff>
      <xdr:row>83</xdr:row>
      <xdr:rowOff>15421</xdr:rowOff>
    </xdr:to>
    <xdr:sp macro="" textlink="">
      <xdr:nvSpPr>
        <xdr:cNvPr id="311" name="楕円 310">
          <a:extLst>
            <a:ext uri="{FF2B5EF4-FFF2-40B4-BE49-F238E27FC236}">
              <a16:creationId xmlns:a16="http://schemas.microsoft.com/office/drawing/2014/main" id="{24EA2F5F-1B07-459A-9F2A-802244BFBCD7}"/>
            </a:ext>
          </a:extLst>
        </xdr:cNvPr>
        <xdr:cNvSpPr/>
      </xdr:nvSpPr>
      <xdr:spPr>
        <a:xfrm>
          <a:off x="984250" y="136234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136071</xdr:rowOff>
    </xdr:from>
    <xdr:to>
      <xdr:col>10</xdr:col>
      <xdr:colOff>114300</xdr:colOff>
      <xdr:row>83</xdr:row>
      <xdr:rowOff>8708</xdr:rowOff>
    </xdr:to>
    <xdr:cxnSp macro="">
      <xdr:nvCxnSpPr>
        <xdr:cNvPr id="312" name="直線コネクタ 311">
          <a:extLst>
            <a:ext uri="{FF2B5EF4-FFF2-40B4-BE49-F238E27FC236}">
              <a16:creationId xmlns:a16="http://schemas.microsoft.com/office/drawing/2014/main" id="{76D8D9D4-E1D9-4826-A3B5-FCB2975E6227}"/>
            </a:ext>
          </a:extLst>
        </xdr:cNvPr>
        <xdr:cNvCxnSpPr/>
      </xdr:nvCxnSpPr>
      <xdr:spPr>
        <a:xfrm>
          <a:off x="1028700" y="13674271"/>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AC164459-D27D-4DF7-A9E2-6C470FB600E7}"/>
            </a:ext>
          </a:extLst>
        </xdr:cNvPr>
        <xdr:cNvSpPr txBox="1"/>
      </xdr:nvSpPr>
      <xdr:spPr>
        <a:xfrm>
          <a:off x="32391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8CD8406E-22EB-4173-8C7D-170987D78443}"/>
            </a:ext>
          </a:extLst>
        </xdr:cNvPr>
        <xdr:cNvSpPr txBox="1"/>
      </xdr:nvSpPr>
      <xdr:spPr>
        <a:xfrm>
          <a:off x="2439044" y="134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F8958272-B21A-4BF8-9EBC-53E553813257}"/>
            </a:ext>
          </a:extLst>
        </xdr:cNvPr>
        <xdr:cNvSpPr txBox="1"/>
      </xdr:nvSpPr>
      <xdr:spPr>
        <a:xfrm>
          <a:off x="1645294" y="1383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8F635C18-E1C6-4BED-8031-5B4E070D6967}"/>
            </a:ext>
          </a:extLst>
        </xdr:cNvPr>
        <xdr:cNvSpPr txBox="1"/>
      </xdr:nvSpPr>
      <xdr:spPr>
        <a:xfrm>
          <a:off x="8515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138809</xdr:rowOff>
    </xdr:from>
    <xdr:ext cx="405111" cy="259045"/>
    <xdr:sp macro="" textlink="">
      <xdr:nvSpPr>
        <xdr:cNvPr id="317" name="n_1mainValue【公営住宅】&#10;有形固定資産減価償却率">
          <a:extLst>
            <a:ext uri="{FF2B5EF4-FFF2-40B4-BE49-F238E27FC236}">
              <a16:creationId xmlns:a16="http://schemas.microsoft.com/office/drawing/2014/main" id="{03EE914C-97FD-4498-8AE0-D98BA1796E90}"/>
            </a:ext>
          </a:extLst>
        </xdr:cNvPr>
        <xdr:cNvSpPr txBox="1"/>
      </xdr:nvSpPr>
      <xdr:spPr>
        <a:xfrm>
          <a:off x="3239144"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318" name="n_2mainValue【公営住宅】&#10;有形固定資産減価償却率">
          <a:extLst>
            <a:ext uri="{FF2B5EF4-FFF2-40B4-BE49-F238E27FC236}">
              <a16:creationId xmlns:a16="http://schemas.microsoft.com/office/drawing/2014/main" id="{CD9036A8-9889-46E5-9574-4675DBD65D8C}"/>
            </a:ext>
          </a:extLst>
        </xdr:cNvPr>
        <xdr:cNvSpPr txBox="1"/>
      </xdr:nvSpPr>
      <xdr:spPr>
        <a:xfrm>
          <a:off x="2439044" y="137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9" name="n_3mainValue【公営住宅】&#10;有形固定資産減価償却率">
          <a:extLst>
            <a:ext uri="{FF2B5EF4-FFF2-40B4-BE49-F238E27FC236}">
              <a16:creationId xmlns:a16="http://schemas.microsoft.com/office/drawing/2014/main" id="{A0D0F82A-82E3-4885-8156-6CFFE7D18D51}"/>
            </a:ext>
          </a:extLst>
        </xdr:cNvPr>
        <xdr:cNvSpPr txBox="1"/>
      </xdr:nvSpPr>
      <xdr:spPr>
        <a:xfrm>
          <a:off x="164529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31948</xdr:rowOff>
    </xdr:from>
    <xdr:ext cx="405111" cy="259045"/>
    <xdr:sp macro="" textlink="">
      <xdr:nvSpPr>
        <xdr:cNvPr id="320" name="n_4mainValue【公営住宅】&#10;有形固定資産減価償却率">
          <a:extLst>
            <a:ext uri="{FF2B5EF4-FFF2-40B4-BE49-F238E27FC236}">
              <a16:creationId xmlns:a16="http://schemas.microsoft.com/office/drawing/2014/main" id="{0B42D15B-7741-44C3-905A-62AEB9DDAA28}"/>
            </a:ext>
          </a:extLst>
        </xdr:cNvPr>
        <xdr:cNvSpPr txBox="1"/>
      </xdr:nvSpPr>
      <xdr:spPr>
        <a:xfrm>
          <a:off x="8515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F3D6DBE-36E1-4EB5-8981-479C3AA76F9D}"/>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B67FD79-2D52-4AB9-BC1C-7F5D437175A7}"/>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BD0B79F-929E-4B1F-9F7B-AB0719539581}"/>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F73260B-751D-4637-9820-F33DD944DF22}"/>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F394267-E32A-4DF3-AAC3-89AB3F1848F4}"/>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9195015-0C11-4F35-B8E3-91346A3F3AA2}"/>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332CC37-9051-472F-ACD9-97AF02258948}"/>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6D99C2D-02B8-438C-AD70-12F23FBA8CFB}"/>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1025215-27AD-459A-B185-197E49CA5A2B}"/>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7BDBE2B-7EAB-40BC-84EE-7206DF4F439D}"/>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660E3AD2-D1C0-431D-84EE-F32B50BD95D9}"/>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3F4670B4-CCFE-4E7C-950F-D725E73F429B}"/>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E40ABBA-7B89-4A1F-94F4-2E4BBD47AEB7}"/>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B63881A1-2F21-4789-8D1F-11F65E0433FD}"/>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080B17D-1F2A-40F7-AD24-02A11BEA3B76}"/>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63B18203-892A-4158-BBAF-1EF2C0F73CA2}"/>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D6AD16D3-BA95-45E6-86F9-27D71179AF3E}"/>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79737C4F-8260-4188-96C8-293906AB8201}"/>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D0ED995-5E4B-4EEE-A134-DCBC51A97D5C}"/>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D3C35A7A-A741-4FC4-B11B-7A0A910FC94B}"/>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441208C-B605-4D40-8944-67D4C1D69A85}"/>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EE2F57A8-D9A0-465A-9D22-86494D10E3A4}"/>
            </a:ext>
          </a:extLst>
        </xdr:cNvPr>
        <xdr:cNvCxnSpPr/>
      </xdr:nvCxnSpPr>
      <xdr:spPr>
        <a:xfrm flipV="1">
          <a:off x="9429115" y="12946075"/>
          <a:ext cx="0" cy="128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02F976CE-1FB2-47D1-A00A-CE901F1FA777}"/>
            </a:ext>
          </a:extLst>
        </xdr:cNvPr>
        <xdr:cNvSpPr txBox="1"/>
      </xdr:nvSpPr>
      <xdr:spPr>
        <a:xfrm>
          <a:off x="9467850" y="1423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BF8F0F19-F210-4316-B150-D937C79FD36D}"/>
            </a:ext>
          </a:extLst>
        </xdr:cNvPr>
        <xdr:cNvCxnSpPr/>
      </xdr:nvCxnSpPr>
      <xdr:spPr>
        <a:xfrm>
          <a:off x="9359900" y="14233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79873369-53E5-4558-AA8C-26C9B0A449C8}"/>
            </a:ext>
          </a:extLst>
        </xdr:cNvPr>
        <xdr:cNvSpPr txBox="1"/>
      </xdr:nvSpPr>
      <xdr:spPr>
        <a:xfrm>
          <a:off x="9467850" y="1272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22750F09-4995-47F5-8878-94B124F667D5}"/>
            </a:ext>
          </a:extLst>
        </xdr:cNvPr>
        <xdr:cNvCxnSpPr/>
      </xdr:nvCxnSpPr>
      <xdr:spPr>
        <a:xfrm>
          <a:off x="9359900" y="12946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C9BAC10D-F492-4B7C-BF15-B6C10A6C7272}"/>
            </a:ext>
          </a:extLst>
        </xdr:cNvPr>
        <xdr:cNvSpPr txBox="1"/>
      </xdr:nvSpPr>
      <xdr:spPr>
        <a:xfrm>
          <a:off x="9467850" y="1403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D2220A2E-6B4D-416D-AA83-A24D3BE214F4}"/>
            </a:ext>
          </a:extLst>
        </xdr:cNvPr>
        <xdr:cNvSpPr/>
      </xdr:nvSpPr>
      <xdr:spPr>
        <a:xfrm>
          <a:off x="9398000" y="14059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9282406F-B01A-4805-B53D-AD05F45C56BD}"/>
            </a:ext>
          </a:extLst>
        </xdr:cNvPr>
        <xdr:cNvSpPr/>
      </xdr:nvSpPr>
      <xdr:spPr>
        <a:xfrm>
          <a:off x="8636000" y="1406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B87A56BD-646E-4965-95BB-221B0A48EB4C}"/>
            </a:ext>
          </a:extLst>
        </xdr:cNvPr>
        <xdr:cNvSpPr/>
      </xdr:nvSpPr>
      <xdr:spPr>
        <a:xfrm>
          <a:off x="7842250" y="140614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A4CFD8A6-A756-4723-845B-C8D61ECEAEED}"/>
            </a:ext>
          </a:extLst>
        </xdr:cNvPr>
        <xdr:cNvSpPr/>
      </xdr:nvSpPr>
      <xdr:spPr>
        <a:xfrm>
          <a:off x="7029450" y="1406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CA2DC862-29AC-4B56-8B51-70F7F9DD3A9E}"/>
            </a:ext>
          </a:extLst>
        </xdr:cNvPr>
        <xdr:cNvSpPr/>
      </xdr:nvSpPr>
      <xdr:spPr>
        <a:xfrm>
          <a:off x="6235700" y="140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D17BE64-03B5-4103-A19A-94D42A6B2088}"/>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3C0E172-6ADC-4759-A168-3C18F77AE5E5}"/>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5426C5B-E16E-4D36-8AC2-44396E3F7B54}"/>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9DE629C-DEF0-47F7-824C-4A2296F80EC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7C14797-2469-45C6-A56E-9975F2A9DFD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101372</xdr:rowOff>
    </xdr:from>
    <xdr:to>
      <xdr:col>55</xdr:col>
      <xdr:colOff>50800</xdr:colOff>
      <xdr:row>85</xdr:row>
      <xdr:rowOff>31522</xdr:rowOff>
    </xdr:to>
    <xdr:sp macro="" textlink="">
      <xdr:nvSpPr>
        <xdr:cNvPr id="358" name="楕円 357">
          <a:extLst>
            <a:ext uri="{FF2B5EF4-FFF2-40B4-BE49-F238E27FC236}">
              <a16:creationId xmlns:a16="http://schemas.microsoft.com/office/drawing/2014/main" id="{35B15A66-5C19-4880-AC7F-6376A8024A44}"/>
            </a:ext>
          </a:extLst>
        </xdr:cNvPr>
        <xdr:cNvSpPr/>
      </xdr:nvSpPr>
      <xdr:spPr>
        <a:xfrm>
          <a:off x="9398000" y="139697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124249</xdr:rowOff>
    </xdr:from>
    <xdr:ext cx="469744" cy="259045"/>
    <xdr:sp macro="" textlink="">
      <xdr:nvSpPr>
        <xdr:cNvPr id="359" name="【公営住宅】&#10;一人当たり面積該当値テキスト">
          <a:extLst>
            <a:ext uri="{FF2B5EF4-FFF2-40B4-BE49-F238E27FC236}">
              <a16:creationId xmlns:a16="http://schemas.microsoft.com/office/drawing/2014/main" id="{5A710287-2C06-47F1-8516-C7DE99E7FAA2}"/>
            </a:ext>
          </a:extLst>
        </xdr:cNvPr>
        <xdr:cNvSpPr txBox="1"/>
      </xdr:nvSpPr>
      <xdr:spPr>
        <a:xfrm>
          <a:off x="9467850" y="1382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100000</xdr:rowOff>
    </xdr:from>
    <xdr:to>
      <xdr:col>50</xdr:col>
      <xdr:colOff>165100</xdr:colOff>
      <xdr:row>85</xdr:row>
      <xdr:rowOff>30150</xdr:rowOff>
    </xdr:to>
    <xdr:sp macro="" textlink="">
      <xdr:nvSpPr>
        <xdr:cNvPr id="360" name="楕円 359">
          <a:extLst>
            <a:ext uri="{FF2B5EF4-FFF2-40B4-BE49-F238E27FC236}">
              <a16:creationId xmlns:a16="http://schemas.microsoft.com/office/drawing/2014/main" id="{63B40564-283B-4AE0-978B-14314D3DCB25}"/>
            </a:ext>
          </a:extLst>
        </xdr:cNvPr>
        <xdr:cNvSpPr/>
      </xdr:nvSpPr>
      <xdr:spPr>
        <a:xfrm>
          <a:off x="8636000" y="139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150800</xdr:rowOff>
    </xdr:from>
    <xdr:to>
      <xdr:col>55</xdr:col>
      <xdr:colOff>0</xdr:colOff>
      <xdr:row>84</xdr:row>
      <xdr:rowOff>152172</xdr:rowOff>
    </xdr:to>
    <xdr:cxnSp macro="">
      <xdr:nvCxnSpPr>
        <xdr:cNvPr id="361" name="直線コネクタ 360">
          <a:extLst>
            <a:ext uri="{FF2B5EF4-FFF2-40B4-BE49-F238E27FC236}">
              <a16:creationId xmlns:a16="http://schemas.microsoft.com/office/drawing/2014/main" id="{6ED09245-8BF1-41AB-9992-A208DC99DF68}"/>
            </a:ext>
          </a:extLst>
        </xdr:cNvPr>
        <xdr:cNvCxnSpPr/>
      </xdr:nvCxnSpPr>
      <xdr:spPr>
        <a:xfrm>
          <a:off x="8686800" y="14019200"/>
          <a:ext cx="7429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101828</xdr:rowOff>
    </xdr:from>
    <xdr:to>
      <xdr:col>46</xdr:col>
      <xdr:colOff>38100</xdr:colOff>
      <xdr:row>85</xdr:row>
      <xdr:rowOff>31978</xdr:rowOff>
    </xdr:to>
    <xdr:sp macro="" textlink="">
      <xdr:nvSpPr>
        <xdr:cNvPr id="362" name="楕円 361">
          <a:extLst>
            <a:ext uri="{FF2B5EF4-FFF2-40B4-BE49-F238E27FC236}">
              <a16:creationId xmlns:a16="http://schemas.microsoft.com/office/drawing/2014/main" id="{3DDA1709-4B06-4504-B5B1-DAFC2786D59C}"/>
            </a:ext>
          </a:extLst>
        </xdr:cNvPr>
        <xdr:cNvSpPr/>
      </xdr:nvSpPr>
      <xdr:spPr>
        <a:xfrm>
          <a:off x="7842250" y="139702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150800</xdr:rowOff>
    </xdr:from>
    <xdr:to>
      <xdr:col>50</xdr:col>
      <xdr:colOff>114300</xdr:colOff>
      <xdr:row>84</xdr:row>
      <xdr:rowOff>152628</xdr:rowOff>
    </xdr:to>
    <xdr:cxnSp macro="">
      <xdr:nvCxnSpPr>
        <xdr:cNvPr id="363" name="直線コネクタ 362">
          <a:extLst>
            <a:ext uri="{FF2B5EF4-FFF2-40B4-BE49-F238E27FC236}">
              <a16:creationId xmlns:a16="http://schemas.microsoft.com/office/drawing/2014/main" id="{73CD4430-DDCD-4835-8E01-9CE1ABC5A649}"/>
            </a:ext>
          </a:extLst>
        </xdr:cNvPr>
        <xdr:cNvCxnSpPr/>
      </xdr:nvCxnSpPr>
      <xdr:spPr>
        <a:xfrm flipV="1">
          <a:off x="7886700" y="14019200"/>
          <a:ext cx="8001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104342</xdr:rowOff>
    </xdr:from>
    <xdr:to>
      <xdr:col>41</xdr:col>
      <xdr:colOff>101600</xdr:colOff>
      <xdr:row>85</xdr:row>
      <xdr:rowOff>34492</xdr:rowOff>
    </xdr:to>
    <xdr:sp macro="" textlink="">
      <xdr:nvSpPr>
        <xdr:cNvPr id="364" name="楕円 363">
          <a:extLst>
            <a:ext uri="{FF2B5EF4-FFF2-40B4-BE49-F238E27FC236}">
              <a16:creationId xmlns:a16="http://schemas.microsoft.com/office/drawing/2014/main" id="{2A39C297-57B8-4F6C-95E5-48768300EF5D}"/>
            </a:ext>
          </a:extLst>
        </xdr:cNvPr>
        <xdr:cNvSpPr/>
      </xdr:nvSpPr>
      <xdr:spPr>
        <a:xfrm>
          <a:off x="7029450" y="13972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152628</xdr:rowOff>
    </xdr:from>
    <xdr:to>
      <xdr:col>45</xdr:col>
      <xdr:colOff>177800</xdr:colOff>
      <xdr:row>84</xdr:row>
      <xdr:rowOff>155142</xdr:rowOff>
    </xdr:to>
    <xdr:cxnSp macro="">
      <xdr:nvCxnSpPr>
        <xdr:cNvPr id="365" name="直線コネクタ 364">
          <a:extLst>
            <a:ext uri="{FF2B5EF4-FFF2-40B4-BE49-F238E27FC236}">
              <a16:creationId xmlns:a16="http://schemas.microsoft.com/office/drawing/2014/main" id="{A1BBE3B8-7A19-4343-B41B-A2D6C79DF08C}"/>
            </a:ext>
          </a:extLst>
        </xdr:cNvPr>
        <xdr:cNvCxnSpPr/>
      </xdr:nvCxnSpPr>
      <xdr:spPr>
        <a:xfrm flipV="1">
          <a:off x="7080250" y="14021028"/>
          <a:ext cx="80645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106629</xdr:rowOff>
    </xdr:from>
    <xdr:to>
      <xdr:col>36</xdr:col>
      <xdr:colOff>165100</xdr:colOff>
      <xdr:row>85</xdr:row>
      <xdr:rowOff>36779</xdr:rowOff>
    </xdr:to>
    <xdr:sp macro="" textlink="">
      <xdr:nvSpPr>
        <xdr:cNvPr id="366" name="楕円 365">
          <a:extLst>
            <a:ext uri="{FF2B5EF4-FFF2-40B4-BE49-F238E27FC236}">
              <a16:creationId xmlns:a16="http://schemas.microsoft.com/office/drawing/2014/main" id="{3EA0B478-554C-4713-842E-A45D739E2D5F}"/>
            </a:ext>
          </a:extLst>
        </xdr:cNvPr>
        <xdr:cNvSpPr/>
      </xdr:nvSpPr>
      <xdr:spPr>
        <a:xfrm>
          <a:off x="6235700" y="139750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155142</xdr:rowOff>
    </xdr:from>
    <xdr:to>
      <xdr:col>41</xdr:col>
      <xdr:colOff>50800</xdr:colOff>
      <xdr:row>84</xdr:row>
      <xdr:rowOff>157429</xdr:rowOff>
    </xdr:to>
    <xdr:cxnSp macro="">
      <xdr:nvCxnSpPr>
        <xdr:cNvPr id="367" name="直線コネクタ 366">
          <a:extLst>
            <a:ext uri="{FF2B5EF4-FFF2-40B4-BE49-F238E27FC236}">
              <a16:creationId xmlns:a16="http://schemas.microsoft.com/office/drawing/2014/main" id="{572AD8F1-41D5-4CBD-9792-9BDCD618A169}"/>
            </a:ext>
          </a:extLst>
        </xdr:cNvPr>
        <xdr:cNvCxnSpPr/>
      </xdr:nvCxnSpPr>
      <xdr:spPr>
        <a:xfrm flipV="1">
          <a:off x="6286500" y="14023542"/>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4E371652-8078-46E3-B53D-E322ED95E9DE}"/>
            </a:ext>
          </a:extLst>
        </xdr:cNvPr>
        <xdr:cNvSpPr txBox="1"/>
      </xdr:nvSpPr>
      <xdr:spPr>
        <a:xfrm>
          <a:off x="8458277" y="141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D5BD4F0D-FCA4-4564-84DD-404504A72A91}"/>
            </a:ext>
          </a:extLst>
        </xdr:cNvPr>
        <xdr:cNvSpPr txBox="1"/>
      </xdr:nvSpPr>
      <xdr:spPr>
        <a:xfrm>
          <a:off x="7677227" y="1415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9769BC5A-0176-4CBD-AFA5-BAA4C81B4CAA}"/>
            </a:ext>
          </a:extLst>
        </xdr:cNvPr>
        <xdr:cNvSpPr txBox="1"/>
      </xdr:nvSpPr>
      <xdr:spPr>
        <a:xfrm>
          <a:off x="6864427" y="1416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22F898CA-CCC5-4141-946D-D29F5ED11422}"/>
            </a:ext>
          </a:extLst>
        </xdr:cNvPr>
        <xdr:cNvSpPr txBox="1"/>
      </xdr:nvSpPr>
      <xdr:spPr>
        <a:xfrm>
          <a:off x="6070677" y="141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46677</xdr:rowOff>
    </xdr:from>
    <xdr:ext cx="469744" cy="259045"/>
    <xdr:sp macro="" textlink="">
      <xdr:nvSpPr>
        <xdr:cNvPr id="372" name="n_1mainValue【公営住宅】&#10;一人当たり面積">
          <a:extLst>
            <a:ext uri="{FF2B5EF4-FFF2-40B4-BE49-F238E27FC236}">
              <a16:creationId xmlns:a16="http://schemas.microsoft.com/office/drawing/2014/main" id="{919630C3-F4E7-4796-B068-200BB0CA6669}"/>
            </a:ext>
          </a:extLst>
        </xdr:cNvPr>
        <xdr:cNvSpPr txBox="1"/>
      </xdr:nvSpPr>
      <xdr:spPr>
        <a:xfrm>
          <a:off x="8458277" y="137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48505</xdr:rowOff>
    </xdr:from>
    <xdr:ext cx="469744" cy="259045"/>
    <xdr:sp macro="" textlink="">
      <xdr:nvSpPr>
        <xdr:cNvPr id="373" name="n_2mainValue【公営住宅】&#10;一人当たり面積">
          <a:extLst>
            <a:ext uri="{FF2B5EF4-FFF2-40B4-BE49-F238E27FC236}">
              <a16:creationId xmlns:a16="http://schemas.microsoft.com/office/drawing/2014/main" id="{B62A613E-6721-4075-A4AB-EB9FFDCFB250}"/>
            </a:ext>
          </a:extLst>
        </xdr:cNvPr>
        <xdr:cNvSpPr txBox="1"/>
      </xdr:nvSpPr>
      <xdr:spPr>
        <a:xfrm>
          <a:off x="7677227" y="1375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51019</xdr:rowOff>
    </xdr:from>
    <xdr:ext cx="469744" cy="259045"/>
    <xdr:sp macro="" textlink="">
      <xdr:nvSpPr>
        <xdr:cNvPr id="374" name="n_3mainValue【公営住宅】&#10;一人当たり面積">
          <a:extLst>
            <a:ext uri="{FF2B5EF4-FFF2-40B4-BE49-F238E27FC236}">
              <a16:creationId xmlns:a16="http://schemas.microsoft.com/office/drawing/2014/main" id="{9FE94BAD-4C06-494B-8136-47F9AFEF0E81}"/>
            </a:ext>
          </a:extLst>
        </xdr:cNvPr>
        <xdr:cNvSpPr txBox="1"/>
      </xdr:nvSpPr>
      <xdr:spPr>
        <a:xfrm>
          <a:off x="6864427" y="13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53306</xdr:rowOff>
    </xdr:from>
    <xdr:ext cx="469744" cy="259045"/>
    <xdr:sp macro="" textlink="">
      <xdr:nvSpPr>
        <xdr:cNvPr id="375" name="n_4mainValue【公営住宅】&#10;一人当たり面積">
          <a:extLst>
            <a:ext uri="{FF2B5EF4-FFF2-40B4-BE49-F238E27FC236}">
              <a16:creationId xmlns:a16="http://schemas.microsoft.com/office/drawing/2014/main" id="{88B5264D-D0C4-40B8-BB06-1107445AC5F2}"/>
            </a:ext>
          </a:extLst>
        </xdr:cNvPr>
        <xdr:cNvSpPr txBox="1"/>
      </xdr:nvSpPr>
      <xdr:spPr>
        <a:xfrm>
          <a:off x="6070677" y="1375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A53CC1E-95E2-4701-A7EF-E48F654AC534}"/>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9128A02-F903-4EBD-A956-A7E8FFE16B3D}"/>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6AF6DA6-2D83-4164-B7A5-C3FE8883617D}"/>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5D51533-56D1-416B-852B-A0A28D934409}"/>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42C605F-BBBE-41E3-854B-41D779C7B3B1}"/>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1B9BBCD-B1B6-488B-8D4B-7C5213FCC026}"/>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69DE714-0C41-429F-98B4-5AD3E19E6B92}"/>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B4D93E5-69F9-4C03-9CD7-540B38BD2C8B}"/>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D5B1274-B75E-4402-B389-6D2E3F48EFAA}"/>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0F78987-E2E1-4437-BC1C-B1DC20F4BAF2}"/>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94782AF1-0F82-4435-8EF6-5D43707F0A02}"/>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054AD6F-59CC-441A-9D3A-36D16D8E471B}"/>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46D9CDF-5C54-4111-AADE-4A6952E89E51}"/>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E6F12D70-CFA5-4F98-9D8F-60D2F18A8016}"/>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20956665-6E95-461E-A774-2EDA9245F360}"/>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6C86810A-C9E9-4A21-9491-BBF83EE4DA78}"/>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AB579AB-F5FA-4978-8EE2-773B2701B233}"/>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453087F-D17F-4B97-AF38-B81D6A9E8B4A}"/>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B53C3E9A-7926-4702-8AC9-F1BCB0D51649}"/>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2ACE5AF-4142-4A07-BD2C-5B05FEFCB2DB}"/>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5CA87C21-E406-41A5-8FA4-D1FD9BA2BE5C}"/>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1665595D-9166-4559-A291-409EEAB0A79D}"/>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65B9F70-E4EB-47F3-8913-4EA9E2272587}"/>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A2E07A4B-0038-48D9-8290-F8BB0DD1E07D}"/>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A4AD1A1D-6822-4FFC-9442-71C5C36F3AF3}"/>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6456BB0F-D2DD-4D62-AECD-E211538699D8}"/>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D2A3A81E-30FB-44C2-8951-6A1404E75349}"/>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B6A53FD-EC57-4FEC-A560-975B128F64DB}"/>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5A9F1D41-AEC3-4576-890A-B254180F89EE}"/>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62D18EB0-2AB8-4EAB-AE7A-1093D605CF28}"/>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D02341A2-7249-4CDD-8A5B-067023F75D08}"/>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834BAB34-C743-408D-85F1-613011CE1890}"/>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93453391-F93D-4802-9B8F-6331AA52034B}"/>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753AD0C-CB49-4AB9-BE8B-CD40E473BDEE}"/>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FC85EA1-E31C-4A96-91D6-C36BDBAD80A4}"/>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CC839D7E-0CB6-4DD0-BADE-94CCD1F44906}"/>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C9508A4-74E7-4EBB-BCE9-134E6D9E0CF7}"/>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77E733E1-67F8-47C1-9477-9E913543D0E9}"/>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B08D6582-8468-4E64-9A9F-A49FD1EAE147}"/>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8B7B2C8-8E61-4966-9EA6-B4D9628E65CF}"/>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FB0367B0-1991-40AB-8761-626EB16D2F2C}"/>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8783BC91-0A05-4115-9832-756576C2BB57}"/>
            </a:ext>
          </a:extLst>
        </xdr:cNvPr>
        <xdr:cNvCxnSpPr/>
      </xdr:nvCxnSpPr>
      <xdr:spPr>
        <a:xfrm flipV="1">
          <a:off x="14699614" y="5670006"/>
          <a:ext cx="0" cy="135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21422BC8-A09F-42B7-BB47-D1F23D050EFE}"/>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A7D01F9D-D9B3-4F04-B4C3-0ECD20243EB7}"/>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8AF3781B-8096-4795-A419-1D0A076B5212}"/>
            </a:ext>
          </a:extLst>
        </xdr:cNvPr>
        <xdr:cNvSpPr txBox="1"/>
      </xdr:nvSpPr>
      <xdr:spPr>
        <a:xfrm>
          <a:off x="14738350"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C5282EE0-6278-4ABA-99B1-FFACA4F96D2E}"/>
            </a:ext>
          </a:extLst>
        </xdr:cNvPr>
        <xdr:cNvCxnSpPr/>
      </xdr:nvCxnSpPr>
      <xdr:spPr>
        <a:xfrm>
          <a:off x="14611350" y="5670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A10EF731-2D9E-4FDD-B33E-86B27F9B30B2}"/>
            </a:ext>
          </a:extLst>
        </xdr:cNvPr>
        <xdr:cNvSpPr txBox="1"/>
      </xdr:nvSpPr>
      <xdr:spPr>
        <a:xfrm>
          <a:off x="14738350" y="6275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E0CEA777-BB31-4F55-8343-45DFFBED9549}"/>
            </a:ext>
          </a:extLst>
        </xdr:cNvPr>
        <xdr:cNvSpPr/>
      </xdr:nvSpPr>
      <xdr:spPr>
        <a:xfrm>
          <a:off x="14649450" y="62910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A0BE8F10-6933-485A-B652-30A5B9DEB93D}"/>
            </a:ext>
          </a:extLst>
        </xdr:cNvPr>
        <xdr:cNvSpPr/>
      </xdr:nvSpPr>
      <xdr:spPr>
        <a:xfrm>
          <a:off x="1388745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992ED0C0-75F9-4992-AE1B-2A0646CF5B97}"/>
            </a:ext>
          </a:extLst>
        </xdr:cNvPr>
        <xdr:cNvSpPr/>
      </xdr:nvSpPr>
      <xdr:spPr>
        <a:xfrm>
          <a:off x="13093700" y="6272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F6116B37-35EB-4D99-8208-8962F4D9466E}"/>
            </a:ext>
          </a:extLst>
        </xdr:cNvPr>
        <xdr:cNvSpPr/>
      </xdr:nvSpPr>
      <xdr:spPr>
        <a:xfrm>
          <a:off x="12299950" y="625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557E98BE-B21E-4682-AAF0-37D945BA628F}"/>
            </a:ext>
          </a:extLst>
        </xdr:cNvPr>
        <xdr:cNvSpPr/>
      </xdr:nvSpPr>
      <xdr:spPr>
        <a:xfrm>
          <a:off x="11487150" y="625003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AFF1AFE-22F6-4ABF-B3EA-873CA595194D}"/>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8B8E757-D6D4-4425-99EA-CD42D2CC97CA}"/>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AB02CEC-4BC7-4A46-82BF-8AFE5D59C35D}"/>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D3826D5-9461-4BE0-923B-E695EF74F93A}"/>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5C05E0D-3A85-46A1-96FC-AC2B8843C55B}"/>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64589</xdr:rowOff>
    </xdr:from>
    <xdr:to>
      <xdr:col>85</xdr:col>
      <xdr:colOff>177800</xdr:colOff>
      <xdr:row>35</xdr:row>
      <xdr:rowOff>166189</xdr:rowOff>
    </xdr:to>
    <xdr:sp macro="" textlink="">
      <xdr:nvSpPr>
        <xdr:cNvPr id="433" name="楕円 432">
          <a:extLst>
            <a:ext uri="{FF2B5EF4-FFF2-40B4-BE49-F238E27FC236}">
              <a16:creationId xmlns:a16="http://schemas.microsoft.com/office/drawing/2014/main" id="{4CFEFF7F-D187-4820-B673-8AE6B0D46DF2}"/>
            </a:ext>
          </a:extLst>
        </xdr:cNvPr>
        <xdr:cNvSpPr/>
      </xdr:nvSpPr>
      <xdr:spPr>
        <a:xfrm>
          <a:off x="14649450" y="58430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87466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D7039673-86A3-4D8D-B625-73019268C2F2}"/>
            </a:ext>
          </a:extLst>
        </xdr:cNvPr>
        <xdr:cNvSpPr txBox="1"/>
      </xdr:nvSpPr>
      <xdr:spPr>
        <a:xfrm>
          <a:off x="14738350" y="570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129903</xdr:rowOff>
    </xdr:from>
    <xdr:to>
      <xdr:col>81</xdr:col>
      <xdr:colOff>101600</xdr:colOff>
      <xdr:row>36</xdr:row>
      <xdr:rowOff>60053</xdr:rowOff>
    </xdr:to>
    <xdr:sp macro="" textlink="">
      <xdr:nvSpPr>
        <xdr:cNvPr id="435" name="楕円 434">
          <a:extLst>
            <a:ext uri="{FF2B5EF4-FFF2-40B4-BE49-F238E27FC236}">
              <a16:creationId xmlns:a16="http://schemas.microsoft.com/office/drawing/2014/main" id="{20BAAFED-98EB-49EE-BE4F-2CA66D49284B}"/>
            </a:ext>
          </a:extLst>
        </xdr:cNvPr>
        <xdr:cNvSpPr/>
      </xdr:nvSpPr>
      <xdr:spPr>
        <a:xfrm>
          <a:off x="13887450" y="59084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115389</xdr:rowOff>
    </xdr:from>
    <xdr:to>
      <xdr:col>85</xdr:col>
      <xdr:colOff>127000</xdr:colOff>
      <xdr:row>36</xdr:row>
      <xdr:rowOff>9253</xdr:rowOff>
    </xdr:to>
    <xdr:cxnSp macro="">
      <xdr:nvCxnSpPr>
        <xdr:cNvPr id="436" name="直線コネクタ 435">
          <a:extLst>
            <a:ext uri="{FF2B5EF4-FFF2-40B4-BE49-F238E27FC236}">
              <a16:creationId xmlns:a16="http://schemas.microsoft.com/office/drawing/2014/main" id="{B310F48B-B88A-42AA-92EF-F6B28246ED95}"/>
            </a:ext>
          </a:extLst>
        </xdr:cNvPr>
        <xdr:cNvCxnSpPr/>
      </xdr:nvCxnSpPr>
      <xdr:spPr>
        <a:xfrm flipV="1">
          <a:off x="13938250" y="5893889"/>
          <a:ext cx="7620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37" name="楕円 436">
          <a:extLst>
            <a:ext uri="{FF2B5EF4-FFF2-40B4-BE49-F238E27FC236}">
              <a16:creationId xmlns:a16="http://schemas.microsoft.com/office/drawing/2014/main" id="{2FF9EE79-E085-4051-A045-F30039221756}"/>
            </a:ext>
          </a:extLst>
        </xdr:cNvPr>
        <xdr:cNvSpPr/>
      </xdr:nvSpPr>
      <xdr:spPr>
        <a:xfrm>
          <a:off x="13093700" y="5883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9253</xdr:rowOff>
    </xdr:to>
    <xdr:cxnSp macro="">
      <xdr:nvCxnSpPr>
        <xdr:cNvPr id="438" name="直線コネクタ 437">
          <a:extLst>
            <a:ext uri="{FF2B5EF4-FFF2-40B4-BE49-F238E27FC236}">
              <a16:creationId xmlns:a16="http://schemas.microsoft.com/office/drawing/2014/main" id="{BDC4E8EC-1B42-45B0-8D7D-4EC87E7E6566}"/>
            </a:ext>
          </a:extLst>
        </xdr:cNvPr>
        <xdr:cNvCxnSpPr/>
      </xdr:nvCxnSpPr>
      <xdr:spPr>
        <a:xfrm>
          <a:off x="13144500" y="5934710"/>
          <a:ext cx="79375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64589</xdr:rowOff>
    </xdr:from>
    <xdr:to>
      <xdr:col>72</xdr:col>
      <xdr:colOff>38100</xdr:colOff>
      <xdr:row>35</xdr:row>
      <xdr:rowOff>166189</xdr:rowOff>
    </xdr:to>
    <xdr:sp macro="" textlink="">
      <xdr:nvSpPr>
        <xdr:cNvPr id="439" name="楕円 438">
          <a:extLst>
            <a:ext uri="{FF2B5EF4-FFF2-40B4-BE49-F238E27FC236}">
              <a16:creationId xmlns:a16="http://schemas.microsoft.com/office/drawing/2014/main" id="{C5460A1F-D055-448E-B7B4-5CBE68419762}"/>
            </a:ext>
          </a:extLst>
        </xdr:cNvPr>
        <xdr:cNvSpPr/>
      </xdr:nvSpPr>
      <xdr:spPr>
        <a:xfrm>
          <a:off x="12299950" y="5843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115389</xdr:rowOff>
    </xdr:from>
    <xdr:to>
      <xdr:col>76</xdr:col>
      <xdr:colOff>114300</xdr:colOff>
      <xdr:row>35</xdr:row>
      <xdr:rowOff>156210</xdr:rowOff>
    </xdr:to>
    <xdr:cxnSp macro="">
      <xdr:nvCxnSpPr>
        <xdr:cNvPr id="440" name="直線コネクタ 439">
          <a:extLst>
            <a:ext uri="{FF2B5EF4-FFF2-40B4-BE49-F238E27FC236}">
              <a16:creationId xmlns:a16="http://schemas.microsoft.com/office/drawing/2014/main" id="{182A96F8-11BD-4456-AE81-96784D90EAD4}"/>
            </a:ext>
          </a:extLst>
        </xdr:cNvPr>
        <xdr:cNvCxnSpPr/>
      </xdr:nvCxnSpPr>
      <xdr:spPr>
        <a:xfrm>
          <a:off x="12344400" y="5893889"/>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41728</xdr:rowOff>
    </xdr:from>
    <xdr:to>
      <xdr:col>67</xdr:col>
      <xdr:colOff>101600</xdr:colOff>
      <xdr:row>35</xdr:row>
      <xdr:rowOff>143328</xdr:rowOff>
    </xdr:to>
    <xdr:sp macro="" textlink="">
      <xdr:nvSpPr>
        <xdr:cNvPr id="441" name="楕円 440">
          <a:extLst>
            <a:ext uri="{FF2B5EF4-FFF2-40B4-BE49-F238E27FC236}">
              <a16:creationId xmlns:a16="http://schemas.microsoft.com/office/drawing/2014/main" id="{CF6ABAA9-BF99-4E62-8A47-6AC501F68912}"/>
            </a:ext>
          </a:extLst>
        </xdr:cNvPr>
        <xdr:cNvSpPr/>
      </xdr:nvSpPr>
      <xdr:spPr>
        <a:xfrm>
          <a:off x="1148715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92528</xdr:rowOff>
    </xdr:from>
    <xdr:to>
      <xdr:col>71</xdr:col>
      <xdr:colOff>177800</xdr:colOff>
      <xdr:row>35</xdr:row>
      <xdr:rowOff>115389</xdr:rowOff>
    </xdr:to>
    <xdr:cxnSp macro="">
      <xdr:nvCxnSpPr>
        <xdr:cNvPr id="442" name="直線コネクタ 441">
          <a:extLst>
            <a:ext uri="{FF2B5EF4-FFF2-40B4-BE49-F238E27FC236}">
              <a16:creationId xmlns:a16="http://schemas.microsoft.com/office/drawing/2014/main" id="{4F12055A-3B29-4297-9FBD-A65EC9074FC3}"/>
            </a:ext>
          </a:extLst>
        </xdr:cNvPr>
        <xdr:cNvCxnSpPr/>
      </xdr:nvCxnSpPr>
      <xdr:spPr>
        <a:xfrm>
          <a:off x="11537950" y="5871028"/>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2F09FBC4-11F0-4DDD-881C-6DAD938265E3}"/>
            </a:ext>
          </a:extLst>
        </xdr:cNvPr>
        <xdr:cNvSpPr txBox="1"/>
      </xdr:nvSpPr>
      <xdr:spPr>
        <a:xfrm>
          <a:off x="1374204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4861198E-4AA9-40C8-9857-464E2F5930CB}"/>
            </a:ext>
          </a:extLst>
        </xdr:cNvPr>
        <xdr:cNvSpPr txBox="1"/>
      </xdr:nvSpPr>
      <xdr:spPr>
        <a:xfrm>
          <a:off x="12960994"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51F9B60D-3D60-4209-8658-9895CE6D20B9}"/>
            </a:ext>
          </a:extLst>
        </xdr:cNvPr>
        <xdr:cNvSpPr txBox="1"/>
      </xdr:nvSpPr>
      <xdr:spPr>
        <a:xfrm>
          <a:off x="12167244" y="634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C2740F58-AE98-448E-97D7-C6B9D0FD6B04}"/>
            </a:ext>
          </a:extLst>
        </xdr:cNvPr>
        <xdr:cNvSpPr txBox="1"/>
      </xdr:nvSpPr>
      <xdr:spPr>
        <a:xfrm>
          <a:off x="11354444"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76580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47D5239A-2682-479A-9E03-796E8AE46B6F}"/>
            </a:ext>
          </a:extLst>
        </xdr:cNvPr>
        <xdr:cNvSpPr txBox="1"/>
      </xdr:nvSpPr>
      <xdr:spPr>
        <a:xfrm>
          <a:off x="13742044" y="568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B5FF2E2-3DB3-4D84-B290-82F4618A375A}"/>
            </a:ext>
          </a:extLst>
        </xdr:cNvPr>
        <xdr:cNvSpPr txBox="1"/>
      </xdr:nvSpPr>
      <xdr:spPr>
        <a:xfrm>
          <a:off x="12960994" y="566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11266</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7CFA96BD-D037-43C2-A0DC-0428044A5962}"/>
            </a:ext>
          </a:extLst>
        </xdr:cNvPr>
        <xdr:cNvSpPr txBox="1"/>
      </xdr:nvSpPr>
      <xdr:spPr>
        <a:xfrm>
          <a:off x="12167244" y="562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159855</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7E712E7C-DE1A-48D8-8C26-BD29E6E85F61}"/>
            </a:ext>
          </a:extLst>
        </xdr:cNvPr>
        <xdr:cNvSpPr txBox="1"/>
      </xdr:nvSpPr>
      <xdr:spPr>
        <a:xfrm>
          <a:off x="11354444" y="560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9D8DC28F-C9D3-4685-95C7-7DC411EF9293}"/>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5DFC7696-11E4-432B-9229-39F41C500980}"/>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2662D7F6-FA1F-4ADF-8B18-46111CB3647A}"/>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D249DFC8-5E24-47B7-9B1C-B7DA32FEA048}"/>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E8CEBAD3-B3B1-4AA4-9E32-44ACE92366DE}"/>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CD56186C-4DC6-4D67-BBF9-0F716A83B983}"/>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2C96DAB-2A10-4D30-A080-351E7AA62080}"/>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7CE12B0B-7FF0-4D83-A661-61E0D37E4A55}"/>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6E7DA3A-FFFF-43DA-8364-46001855464B}"/>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BF6445DC-5274-4453-9763-728EEADE9A4B}"/>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4583D6DF-1461-4E7A-ACB9-BFE429C60AA8}"/>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1941431C-B424-444A-A90E-36E926C167E0}"/>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7E6A72AF-9568-4D49-ADF2-EFE3756397C4}"/>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D7DE6C30-00E7-44A6-A4A1-4EBACD94C4C4}"/>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3A74C093-B775-48B1-8D77-2C3177E4FCA4}"/>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95D128DA-66D0-44E3-8A13-FED2FFBF8162}"/>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F9D49983-ED81-4C02-BE40-3F9817EA53FC}"/>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6C742E48-1A92-4357-B313-A5CD3FFB332C}"/>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CE3E17A-D36F-4448-8C80-337413BA106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273B757-3461-4B15-A60C-00054B840B5D}"/>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3DF27C55-A246-4E5E-938D-28031D389CC7}"/>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6D7AB9CA-EC55-489F-97A1-33CB9657D544}"/>
            </a:ext>
          </a:extLst>
        </xdr:cNvPr>
        <xdr:cNvCxnSpPr/>
      </xdr:nvCxnSpPr>
      <xdr:spPr>
        <a:xfrm flipV="1">
          <a:off x="19951064" y="5776976"/>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9B7A4EEC-4453-490C-8908-35097C49D256}"/>
            </a:ext>
          </a:extLst>
        </xdr:cNvPr>
        <xdr:cNvSpPr txBox="1"/>
      </xdr:nvSpPr>
      <xdr:spPr>
        <a:xfrm>
          <a:off x="19989800" y="68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9AAD6077-5831-4B33-8BCF-5E9AA0061FA0}"/>
            </a:ext>
          </a:extLst>
        </xdr:cNvPr>
        <xdr:cNvCxnSpPr/>
      </xdr:nvCxnSpPr>
      <xdr:spPr>
        <a:xfrm>
          <a:off x="19881850" y="6884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2CF647B-D8B7-44CE-9947-884E044D44DA}"/>
            </a:ext>
          </a:extLst>
        </xdr:cNvPr>
        <xdr:cNvSpPr txBox="1"/>
      </xdr:nvSpPr>
      <xdr:spPr>
        <a:xfrm>
          <a:off x="19989800" y="55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D28D216A-C319-4C23-91B9-EB7D5566547B}"/>
            </a:ext>
          </a:extLst>
        </xdr:cNvPr>
        <xdr:cNvCxnSpPr/>
      </xdr:nvCxnSpPr>
      <xdr:spPr>
        <a:xfrm>
          <a:off x="19881850" y="5776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42E8628-9057-47DD-ABDC-73AE31A27608}"/>
            </a:ext>
          </a:extLst>
        </xdr:cNvPr>
        <xdr:cNvSpPr txBox="1"/>
      </xdr:nvSpPr>
      <xdr:spPr>
        <a:xfrm>
          <a:off x="19989800" y="65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F9A43220-28C7-4E87-AD79-BB118C24B638}"/>
            </a:ext>
          </a:extLst>
        </xdr:cNvPr>
        <xdr:cNvSpPr/>
      </xdr:nvSpPr>
      <xdr:spPr>
        <a:xfrm>
          <a:off x="19900900" y="6592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A0932A6C-BF6D-4497-BD36-B1F7C074C399}"/>
            </a:ext>
          </a:extLst>
        </xdr:cNvPr>
        <xdr:cNvSpPr/>
      </xdr:nvSpPr>
      <xdr:spPr>
        <a:xfrm>
          <a:off x="19157950" y="65877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FBF3A859-FC10-4AB3-962B-1D446FCD5EB2}"/>
            </a:ext>
          </a:extLst>
        </xdr:cNvPr>
        <xdr:cNvSpPr/>
      </xdr:nvSpPr>
      <xdr:spPr>
        <a:xfrm>
          <a:off x="18345150" y="65831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145CE6EA-4440-4492-B7D4-272B8ABB6656}"/>
            </a:ext>
          </a:extLst>
        </xdr:cNvPr>
        <xdr:cNvSpPr/>
      </xdr:nvSpPr>
      <xdr:spPr>
        <a:xfrm>
          <a:off x="17551400" y="6576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9A420B34-EC96-40C0-B022-0D74E09C4757}"/>
            </a:ext>
          </a:extLst>
        </xdr:cNvPr>
        <xdr:cNvSpPr/>
      </xdr:nvSpPr>
      <xdr:spPr>
        <a:xfrm>
          <a:off x="16757650" y="6558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313F421-D93D-4B05-98DF-6518E5A5790F}"/>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974410B-751A-46B7-8598-4E3FAB5F0FF4}"/>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390EFF6-0B40-42B7-90F1-925C83605C05}"/>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72BC2A3-32FF-4528-BE97-A8F7DC29827C}"/>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A2DBE15-0F82-4EDD-A00B-C2441B7BA6CE}"/>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39116</xdr:rowOff>
    </xdr:from>
    <xdr:to>
      <xdr:col>116</xdr:col>
      <xdr:colOff>114300</xdr:colOff>
      <xdr:row>35</xdr:row>
      <xdr:rowOff>140716</xdr:rowOff>
    </xdr:to>
    <xdr:sp macro="" textlink="">
      <xdr:nvSpPr>
        <xdr:cNvPr id="488" name="楕円 487">
          <a:extLst>
            <a:ext uri="{FF2B5EF4-FFF2-40B4-BE49-F238E27FC236}">
              <a16:creationId xmlns:a16="http://schemas.microsoft.com/office/drawing/2014/main" id="{DF8C1C72-744E-4794-B1A1-972C30EC15F7}"/>
            </a:ext>
          </a:extLst>
        </xdr:cNvPr>
        <xdr:cNvSpPr/>
      </xdr:nvSpPr>
      <xdr:spPr>
        <a:xfrm>
          <a:off x="199009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125493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9963DF1-2EC9-43F2-9F8A-C81C73EA3291}"/>
            </a:ext>
          </a:extLst>
        </xdr:cNvPr>
        <xdr:cNvSpPr txBox="1"/>
      </xdr:nvSpPr>
      <xdr:spPr>
        <a:xfrm>
          <a:off x="19989800" y="57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68834</xdr:rowOff>
    </xdr:from>
    <xdr:to>
      <xdr:col>112</xdr:col>
      <xdr:colOff>38100</xdr:colOff>
      <xdr:row>34</xdr:row>
      <xdr:rowOff>170434</xdr:rowOff>
    </xdr:to>
    <xdr:sp macro="" textlink="">
      <xdr:nvSpPr>
        <xdr:cNvPr id="490" name="楕円 489">
          <a:extLst>
            <a:ext uri="{FF2B5EF4-FFF2-40B4-BE49-F238E27FC236}">
              <a16:creationId xmlns:a16="http://schemas.microsoft.com/office/drawing/2014/main" id="{FCBB1F87-A47B-4144-B736-72186830F4B6}"/>
            </a:ext>
          </a:extLst>
        </xdr:cNvPr>
        <xdr:cNvSpPr/>
      </xdr:nvSpPr>
      <xdr:spPr>
        <a:xfrm>
          <a:off x="19157950" y="56822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119634</xdr:rowOff>
    </xdr:from>
    <xdr:to>
      <xdr:col>116</xdr:col>
      <xdr:colOff>63500</xdr:colOff>
      <xdr:row>35</xdr:row>
      <xdr:rowOff>89916</xdr:rowOff>
    </xdr:to>
    <xdr:cxnSp macro="">
      <xdr:nvCxnSpPr>
        <xdr:cNvPr id="491" name="直線コネクタ 490">
          <a:extLst>
            <a:ext uri="{FF2B5EF4-FFF2-40B4-BE49-F238E27FC236}">
              <a16:creationId xmlns:a16="http://schemas.microsoft.com/office/drawing/2014/main" id="{4B4ECA25-EC3D-412B-8BC3-9138AF7DBA52}"/>
            </a:ext>
          </a:extLst>
        </xdr:cNvPr>
        <xdr:cNvCxnSpPr/>
      </xdr:nvCxnSpPr>
      <xdr:spPr>
        <a:xfrm>
          <a:off x="19202400" y="5733034"/>
          <a:ext cx="749300" cy="1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77978</xdr:rowOff>
    </xdr:from>
    <xdr:to>
      <xdr:col>107</xdr:col>
      <xdr:colOff>101600</xdr:colOff>
      <xdr:row>35</xdr:row>
      <xdr:rowOff>8128</xdr:rowOff>
    </xdr:to>
    <xdr:sp macro="" textlink="">
      <xdr:nvSpPr>
        <xdr:cNvPr id="492" name="楕円 491">
          <a:extLst>
            <a:ext uri="{FF2B5EF4-FFF2-40B4-BE49-F238E27FC236}">
              <a16:creationId xmlns:a16="http://schemas.microsoft.com/office/drawing/2014/main" id="{CD20C278-ED80-42AF-BA81-70142D71FC86}"/>
            </a:ext>
          </a:extLst>
        </xdr:cNvPr>
        <xdr:cNvSpPr/>
      </xdr:nvSpPr>
      <xdr:spPr>
        <a:xfrm>
          <a:off x="18345150" y="5691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119634</xdr:rowOff>
    </xdr:from>
    <xdr:to>
      <xdr:col>111</xdr:col>
      <xdr:colOff>177800</xdr:colOff>
      <xdr:row>34</xdr:row>
      <xdr:rowOff>128778</xdr:rowOff>
    </xdr:to>
    <xdr:cxnSp macro="">
      <xdr:nvCxnSpPr>
        <xdr:cNvPr id="493" name="直線コネクタ 492">
          <a:extLst>
            <a:ext uri="{FF2B5EF4-FFF2-40B4-BE49-F238E27FC236}">
              <a16:creationId xmlns:a16="http://schemas.microsoft.com/office/drawing/2014/main" id="{E89C3583-05C7-4434-8044-90C628A0EC86}"/>
            </a:ext>
          </a:extLst>
        </xdr:cNvPr>
        <xdr:cNvCxnSpPr/>
      </xdr:nvCxnSpPr>
      <xdr:spPr>
        <a:xfrm flipV="1">
          <a:off x="18395950" y="5733034"/>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91694</xdr:rowOff>
    </xdr:from>
    <xdr:to>
      <xdr:col>102</xdr:col>
      <xdr:colOff>165100</xdr:colOff>
      <xdr:row>35</xdr:row>
      <xdr:rowOff>21844</xdr:rowOff>
    </xdr:to>
    <xdr:sp macro="" textlink="">
      <xdr:nvSpPr>
        <xdr:cNvPr id="494" name="楕円 493">
          <a:extLst>
            <a:ext uri="{FF2B5EF4-FFF2-40B4-BE49-F238E27FC236}">
              <a16:creationId xmlns:a16="http://schemas.microsoft.com/office/drawing/2014/main" id="{750F97AF-E40E-4DC3-88D8-F02D35DE4B69}"/>
            </a:ext>
          </a:extLst>
        </xdr:cNvPr>
        <xdr:cNvSpPr/>
      </xdr:nvSpPr>
      <xdr:spPr>
        <a:xfrm>
          <a:off x="17551400" y="5705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128778</xdr:rowOff>
    </xdr:from>
    <xdr:to>
      <xdr:col>107</xdr:col>
      <xdr:colOff>50800</xdr:colOff>
      <xdr:row>34</xdr:row>
      <xdr:rowOff>142494</xdr:rowOff>
    </xdr:to>
    <xdr:cxnSp macro="">
      <xdr:nvCxnSpPr>
        <xdr:cNvPr id="495" name="直線コネクタ 494">
          <a:extLst>
            <a:ext uri="{FF2B5EF4-FFF2-40B4-BE49-F238E27FC236}">
              <a16:creationId xmlns:a16="http://schemas.microsoft.com/office/drawing/2014/main" id="{5A0F07BA-4D3A-4778-8C43-45DE5E9F5FBA}"/>
            </a:ext>
          </a:extLst>
        </xdr:cNvPr>
        <xdr:cNvCxnSpPr/>
      </xdr:nvCxnSpPr>
      <xdr:spPr>
        <a:xfrm flipV="1">
          <a:off x="17602200" y="5742178"/>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103124</xdr:rowOff>
    </xdr:from>
    <xdr:to>
      <xdr:col>98</xdr:col>
      <xdr:colOff>38100</xdr:colOff>
      <xdr:row>35</xdr:row>
      <xdr:rowOff>33274</xdr:rowOff>
    </xdr:to>
    <xdr:sp macro="" textlink="">
      <xdr:nvSpPr>
        <xdr:cNvPr id="496" name="楕円 495">
          <a:extLst>
            <a:ext uri="{FF2B5EF4-FFF2-40B4-BE49-F238E27FC236}">
              <a16:creationId xmlns:a16="http://schemas.microsoft.com/office/drawing/2014/main" id="{17EFEAE1-85A5-4D88-9880-95F7BCCA810A}"/>
            </a:ext>
          </a:extLst>
        </xdr:cNvPr>
        <xdr:cNvSpPr/>
      </xdr:nvSpPr>
      <xdr:spPr>
        <a:xfrm>
          <a:off x="16757650" y="57165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142494</xdr:rowOff>
    </xdr:from>
    <xdr:to>
      <xdr:col>102</xdr:col>
      <xdr:colOff>114300</xdr:colOff>
      <xdr:row>34</xdr:row>
      <xdr:rowOff>153924</xdr:rowOff>
    </xdr:to>
    <xdr:cxnSp macro="">
      <xdr:nvCxnSpPr>
        <xdr:cNvPr id="497" name="直線コネクタ 496">
          <a:extLst>
            <a:ext uri="{FF2B5EF4-FFF2-40B4-BE49-F238E27FC236}">
              <a16:creationId xmlns:a16="http://schemas.microsoft.com/office/drawing/2014/main" id="{ADAE09F2-129B-47D6-849E-32D9F6B6BDD4}"/>
            </a:ext>
          </a:extLst>
        </xdr:cNvPr>
        <xdr:cNvCxnSpPr/>
      </xdr:nvCxnSpPr>
      <xdr:spPr>
        <a:xfrm flipV="1">
          <a:off x="16802100" y="5755894"/>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7A9E372-7073-4352-A09D-FFA64D3720CC}"/>
            </a:ext>
          </a:extLst>
        </xdr:cNvPr>
        <xdr:cNvSpPr txBox="1"/>
      </xdr:nvSpPr>
      <xdr:spPr>
        <a:xfrm>
          <a:off x="18980227" y="66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AC975B2E-278A-4B0B-B381-476B65435731}"/>
            </a:ext>
          </a:extLst>
        </xdr:cNvPr>
        <xdr:cNvSpPr txBox="1"/>
      </xdr:nvSpPr>
      <xdr:spPr>
        <a:xfrm>
          <a:off x="18180127" y="666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C981E01-7565-48D6-B28F-E44818F5F3D3}"/>
            </a:ext>
          </a:extLst>
        </xdr:cNvPr>
        <xdr:cNvSpPr txBox="1"/>
      </xdr:nvSpPr>
      <xdr:spPr>
        <a:xfrm>
          <a:off x="17386377" y="666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D46725-5DA3-4FCE-8C34-E38BFC59B5DB}"/>
            </a:ext>
          </a:extLst>
        </xdr:cNvPr>
        <xdr:cNvSpPr txBox="1"/>
      </xdr:nvSpPr>
      <xdr:spPr>
        <a:xfrm>
          <a:off x="16592627" y="66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15511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4FCA7753-7990-4961-8A57-0C11B546CB63}"/>
            </a:ext>
          </a:extLst>
        </xdr:cNvPr>
        <xdr:cNvSpPr txBox="1"/>
      </xdr:nvSpPr>
      <xdr:spPr>
        <a:xfrm>
          <a:off x="18980227" y="546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24655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3F81EC9-9A85-4660-8C53-2ACCD5E0F33C}"/>
            </a:ext>
          </a:extLst>
        </xdr:cNvPr>
        <xdr:cNvSpPr txBox="1"/>
      </xdr:nvSpPr>
      <xdr:spPr>
        <a:xfrm>
          <a:off x="18180127" y="54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38371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7E564A3-BCB7-45DC-838A-48690BDB8AB0}"/>
            </a:ext>
          </a:extLst>
        </xdr:cNvPr>
        <xdr:cNvSpPr txBox="1"/>
      </xdr:nvSpPr>
      <xdr:spPr>
        <a:xfrm>
          <a:off x="17386377" y="54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49801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7AA6DCDB-E562-4C36-BDA5-3F3FD0F3BAD2}"/>
            </a:ext>
          </a:extLst>
        </xdr:cNvPr>
        <xdr:cNvSpPr txBox="1"/>
      </xdr:nvSpPr>
      <xdr:spPr>
        <a:xfrm>
          <a:off x="16592627" y="54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76F2B8A-F491-4D11-A80D-4F64E477FE4F}"/>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623CE46F-661F-4528-B57B-44E1E3E0358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2C77920-5D19-4347-98AD-C846C0D1461F}"/>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06444CC-9DE4-4673-ABA0-467524727F92}"/>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1C9F5BF-3812-4299-997D-6460BB6EA807}"/>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3AE3C11-14FF-42F1-80B9-D187AC4F047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E4CE14EB-DC5C-47CF-BF5F-B232B1EB5ECC}"/>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BE1CB316-1E8D-4258-B1DE-981A35AA7ED8}"/>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D907DCEA-344F-4D1B-9056-9C1AE73C11E1}"/>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865D2BE-F5A8-405A-BBDD-067B6EE05769}"/>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9C96063-A2B3-482D-B834-4DE479A47756}"/>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3339908-E344-4294-88FC-825FD4B31C52}"/>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66A6D628-85ED-4FAF-BF84-5F4BA0791512}"/>
            </a:ext>
          </a:extLst>
        </xdr:cNvPr>
        <xdr:cNvSpPr txBox="1"/>
      </xdr:nvSpPr>
      <xdr:spPr>
        <a:xfrm>
          <a:off x="107977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F890CD61-1A3A-4734-9450-98541BA3D938}"/>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A777BFCB-F1D4-4AA0-85C7-999E168B20D9}"/>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15D0B4C9-8CC1-4156-B5BF-84B54FD83560}"/>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18A28051-CF38-4D75-B37E-0F44D0C7CBB7}"/>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68C826AF-2682-4A61-8AAC-4B0D912062FE}"/>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6B923514-62FD-43EF-B303-140577A34A2F}"/>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AD01258E-713C-4511-B54C-7EC13A4DD984}"/>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C4307D5D-891F-410A-9D1F-09C130752B4C}"/>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A98603EF-5D99-4A5B-83CD-BD724FA5E74C}"/>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8DE7870D-87F1-4F80-8640-B9540398BAA8}"/>
            </a:ext>
          </a:extLst>
        </xdr:cNvPr>
        <xdr:cNvCxnSpPr/>
      </xdr:nvCxnSpPr>
      <xdr:spPr>
        <a:xfrm flipV="1">
          <a:off x="14699614" y="918337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2A8400A-6AEA-4246-AC81-4773C0597DBC}"/>
            </a:ext>
          </a:extLst>
        </xdr:cNvPr>
        <xdr:cNvSpPr txBox="1"/>
      </xdr:nvSpPr>
      <xdr:spPr>
        <a:xfrm>
          <a:off x="14738350"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653BBFA5-BC09-4675-92CB-242A31A5F307}"/>
            </a:ext>
          </a:extLst>
        </xdr:cNvPr>
        <xdr:cNvCxnSpPr/>
      </xdr:nvCxnSpPr>
      <xdr:spPr>
        <a:xfrm>
          <a:off x="14611350" y="10373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A95E3C7E-51E2-4B71-AFD4-EEDB3DBD7505}"/>
            </a:ext>
          </a:extLst>
        </xdr:cNvPr>
        <xdr:cNvSpPr txBox="1"/>
      </xdr:nvSpPr>
      <xdr:spPr>
        <a:xfrm>
          <a:off x="14738350" y="896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38A95560-853E-418F-8946-DF02522718CF}"/>
            </a:ext>
          </a:extLst>
        </xdr:cNvPr>
        <xdr:cNvCxnSpPr/>
      </xdr:nvCxnSpPr>
      <xdr:spPr>
        <a:xfrm>
          <a:off x="14611350" y="918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DDA53C2-7DF5-4E36-8FDA-F003820846CB}"/>
            </a:ext>
          </a:extLst>
        </xdr:cNvPr>
        <xdr:cNvSpPr txBox="1"/>
      </xdr:nvSpPr>
      <xdr:spPr>
        <a:xfrm>
          <a:off x="14738350" y="9762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D84D290A-81D6-49ED-8E90-0B6CDA323417}"/>
            </a:ext>
          </a:extLst>
        </xdr:cNvPr>
        <xdr:cNvSpPr/>
      </xdr:nvSpPr>
      <xdr:spPr>
        <a:xfrm>
          <a:off x="14649450" y="97838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3BC39EC6-B8BE-4ABB-B049-B5C2E323E9CE}"/>
            </a:ext>
          </a:extLst>
        </xdr:cNvPr>
        <xdr:cNvSpPr/>
      </xdr:nvSpPr>
      <xdr:spPr>
        <a:xfrm>
          <a:off x="13887450" y="976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E28FE1C4-D9B2-446E-BBE9-071CB45CE592}"/>
            </a:ext>
          </a:extLst>
        </xdr:cNvPr>
        <xdr:cNvSpPr/>
      </xdr:nvSpPr>
      <xdr:spPr>
        <a:xfrm>
          <a:off x="13093700" y="97353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79EE7C5D-0880-47EA-B31B-C21D3D5B5905}"/>
            </a:ext>
          </a:extLst>
        </xdr:cNvPr>
        <xdr:cNvSpPr/>
      </xdr:nvSpPr>
      <xdr:spPr>
        <a:xfrm>
          <a:off x="12299950" y="9717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F32BE982-4B06-483B-973A-8AC27C4AE734}"/>
            </a:ext>
          </a:extLst>
        </xdr:cNvPr>
        <xdr:cNvSpPr/>
      </xdr:nvSpPr>
      <xdr:spPr>
        <a:xfrm>
          <a:off x="11487150" y="9698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30E1457-CB9B-4B1B-949F-ABB3FCC2937D}"/>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CA88313-6A7C-4D47-927E-6A2DEE4F690E}"/>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2F38E67-EF52-4D5D-80CA-1BE390971D6B}"/>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AC9E870-855D-45F2-BC38-BC54D46DA637}"/>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90F8D80-85D7-4931-A812-A3537FBF0F45}"/>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84074</xdr:rowOff>
    </xdr:from>
    <xdr:to>
      <xdr:col>85</xdr:col>
      <xdr:colOff>177800</xdr:colOff>
      <xdr:row>59</xdr:row>
      <xdr:rowOff>14224</xdr:rowOff>
    </xdr:to>
    <xdr:sp macro="" textlink="">
      <xdr:nvSpPr>
        <xdr:cNvPr id="544" name="楕円 543">
          <a:extLst>
            <a:ext uri="{FF2B5EF4-FFF2-40B4-BE49-F238E27FC236}">
              <a16:creationId xmlns:a16="http://schemas.microsoft.com/office/drawing/2014/main" id="{7E30E571-1119-488C-950A-57EAF066C097}"/>
            </a:ext>
          </a:extLst>
        </xdr:cNvPr>
        <xdr:cNvSpPr/>
      </xdr:nvSpPr>
      <xdr:spPr>
        <a:xfrm>
          <a:off x="14649450" y="9659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106951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BEDF2E89-9C1A-4F36-B193-B1C04C5BA959}"/>
            </a:ext>
          </a:extLst>
        </xdr:cNvPr>
        <xdr:cNvSpPr txBox="1"/>
      </xdr:nvSpPr>
      <xdr:spPr>
        <a:xfrm>
          <a:off x="14738350" y="95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58928</xdr:rowOff>
    </xdr:from>
    <xdr:to>
      <xdr:col>81</xdr:col>
      <xdr:colOff>101600</xdr:colOff>
      <xdr:row>58</xdr:row>
      <xdr:rowOff>160528</xdr:rowOff>
    </xdr:to>
    <xdr:sp macro="" textlink="">
      <xdr:nvSpPr>
        <xdr:cNvPr id="546" name="楕円 545">
          <a:extLst>
            <a:ext uri="{FF2B5EF4-FFF2-40B4-BE49-F238E27FC236}">
              <a16:creationId xmlns:a16="http://schemas.microsoft.com/office/drawing/2014/main" id="{E3BDF0DF-5DFE-463B-92DB-9C3F7C6AEE30}"/>
            </a:ext>
          </a:extLst>
        </xdr:cNvPr>
        <xdr:cNvSpPr/>
      </xdr:nvSpPr>
      <xdr:spPr>
        <a:xfrm>
          <a:off x="13887450" y="96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109728</xdr:rowOff>
    </xdr:from>
    <xdr:to>
      <xdr:col>85</xdr:col>
      <xdr:colOff>127000</xdr:colOff>
      <xdr:row>58</xdr:row>
      <xdr:rowOff>134874</xdr:rowOff>
    </xdr:to>
    <xdr:cxnSp macro="">
      <xdr:nvCxnSpPr>
        <xdr:cNvPr id="547" name="直線コネクタ 546">
          <a:extLst>
            <a:ext uri="{FF2B5EF4-FFF2-40B4-BE49-F238E27FC236}">
              <a16:creationId xmlns:a16="http://schemas.microsoft.com/office/drawing/2014/main" id="{C6C7DB63-2F0F-49D7-A907-1E746B5432E0}"/>
            </a:ext>
          </a:extLst>
        </xdr:cNvPr>
        <xdr:cNvCxnSpPr/>
      </xdr:nvCxnSpPr>
      <xdr:spPr>
        <a:xfrm>
          <a:off x="13938250" y="9685528"/>
          <a:ext cx="762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20066</xdr:rowOff>
    </xdr:from>
    <xdr:to>
      <xdr:col>76</xdr:col>
      <xdr:colOff>165100</xdr:colOff>
      <xdr:row>58</xdr:row>
      <xdr:rowOff>121666</xdr:rowOff>
    </xdr:to>
    <xdr:sp macro="" textlink="">
      <xdr:nvSpPr>
        <xdr:cNvPr id="548" name="楕円 547">
          <a:extLst>
            <a:ext uri="{FF2B5EF4-FFF2-40B4-BE49-F238E27FC236}">
              <a16:creationId xmlns:a16="http://schemas.microsoft.com/office/drawing/2014/main" id="{113E3941-07F5-468A-908D-978C90C55EFD}"/>
            </a:ext>
          </a:extLst>
        </xdr:cNvPr>
        <xdr:cNvSpPr/>
      </xdr:nvSpPr>
      <xdr:spPr>
        <a:xfrm>
          <a:off x="13093700" y="95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70866</xdr:rowOff>
    </xdr:from>
    <xdr:to>
      <xdr:col>81</xdr:col>
      <xdr:colOff>50800</xdr:colOff>
      <xdr:row>58</xdr:row>
      <xdr:rowOff>109728</xdr:rowOff>
    </xdr:to>
    <xdr:cxnSp macro="">
      <xdr:nvCxnSpPr>
        <xdr:cNvPr id="549" name="直線コネクタ 548">
          <a:extLst>
            <a:ext uri="{FF2B5EF4-FFF2-40B4-BE49-F238E27FC236}">
              <a16:creationId xmlns:a16="http://schemas.microsoft.com/office/drawing/2014/main" id="{FA768C36-5AFE-4A22-836B-83F7CC2943A1}"/>
            </a:ext>
          </a:extLst>
        </xdr:cNvPr>
        <xdr:cNvCxnSpPr/>
      </xdr:nvCxnSpPr>
      <xdr:spPr>
        <a:xfrm>
          <a:off x="13144500" y="9646666"/>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550" name="楕円 549">
          <a:extLst>
            <a:ext uri="{FF2B5EF4-FFF2-40B4-BE49-F238E27FC236}">
              <a16:creationId xmlns:a16="http://schemas.microsoft.com/office/drawing/2014/main" id="{DCFE242D-9F0F-45B4-879F-7FD19311F28B}"/>
            </a:ext>
          </a:extLst>
        </xdr:cNvPr>
        <xdr:cNvSpPr/>
      </xdr:nvSpPr>
      <xdr:spPr>
        <a:xfrm>
          <a:off x="12299950" y="9577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70866</xdr:rowOff>
    </xdr:to>
    <xdr:cxnSp macro="">
      <xdr:nvCxnSpPr>
        <xdr:cNvPr id="551" name="直線コネクタ 550">
          <a:extLst>
            <a:ext uri="{FF2B5EF4-FFF2-40B4-BE49-F238E27FC236}">
              <a16:creationId xmlns:a16="http://schemas.microsoft.com/office/drawing/2014/main" id="{0E7728A8-52E9-4180-81F0-6C110CFA62D6}"/>
            </a:ext>
          </a:extLst>
        </xdr:cNvPr>
        <xdr:cNvCxnSpPr/>
      </xdr:nvCxnSpPr>
      <xdr:spPr>
        <a:xfrm>
          <a:off x="12344400" y="9621520"/>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xdr:rowOff>
    </xdr:from>
    <xdr:to>
      <xdr:col>67</xdr:col>
      <xdr:colOff>101600</xdr:colOff>
      <xdr:row>58</xdr:row>
      <xdr:rowOff>107950</xdr:rowOff>
    </xdr:to>
    <xdr:sp macro="" textlink="">
      <xdr:nvSpPr>
        <xdr:cNvPr id="552" name="楕円 551">
          <a:extLst>
            <a:ext uri="{FF2B5EF4-FFF2-40B4-BE49-F238E27FC236}">
              <a16:creationId xmlns:a16="http://schemas.microsoft.com/office/drawing/2014/main" id="{C05837F3-4292-4245-86AB-36E10255D382}"/>
            </a:ext>
          </a:extLst>
        </xdr:cNvPr>
        <xdr:cNvSpPr/>
      </xdr:nvSpPr>
      <xdr:spPr>
        <a:xfrm>
          <a:off x="1148715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45720</xdr:rowOff>
    </xdr:from>
    <xdr:to>
      <xdr:col>71</xdr:col>
      <xdr:colOff>177800</xdr:colOff>
      <xdr:row>58</xdr:row>
      <xdr:rowOff>57150</xdr:rowOff>
    </xdr:to>
    <xdr:cxnSp macro="">
      <xdr:nvCxnSpPr>
        <xdr:cNvPr id="553" name="直線コネクタ 552">
          <a:extLst>
            <a:ext uri="{FF2B5EF4-FFF2-40B4-BE49-F238E27FC236}">
              <a16:creationId xmlns:a16="http://schemas.microsoft.com/office/drawing/2014/main" id="{919E3BCF-3916-42D3-99D4-5CA2DF74E550}"/>
            </a:ext>
          </a:extLst>
        </xdr:cNvPr>
        <xdr:cNvCxnSpPr/>
      </xdr:nvCxnSpPr>
      <xdr:spPr>
        <a:xfrm flipV="1">
          <a:off x="11537950" y="962152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8516292B-0913-4F0A-A0A9-68E526A09981}"/>
            </a:ext>
          </a:extLst>
        </xdr:cNvPr>
        <xdr:cNvSpPr txBox="1"/>
      </xdr:nvSpPr>
      <xdr:spPr>
        <a:xfrm>
          <a:off x="137420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7BB9325F-F029-428B-B715-34C7BF5A3090}"/>
            </a:ext>
          </a:extLst>
        </xdr:cNvPr>
        <xdr:cNvSpPr txBox="1"/>
      </xdr:nvSpPr>
      <xdr:spPr>
        <a:xfrm>
          <a:off x="1296099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BB890BDE-2129-49DF-ACDB-2ACC331C8F27}"/>
            </a:ext>
          </a:extLst>
        </xdr:cNvPr>
        <xdr:cNvSpPr txBox="1"/>
      </xdr:nvSpPr>
      <xdr:spPr>
        <a:xfrm>
          <a:off x="121672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7B7152C5-6D2F-494C-B3F9-9BDD689A0DF8}"/>
            </a:ext>
          </a:extLst>
        </xdr:cNvPr>
        <xdr:cNvSpPr txBox="1"/>
      </xdr:nvSpPr>
      <xdr:spPr>
        <a:xfrm>
          <a:off x="113544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5605</xdr:rowOff>
    </xdr:from>
    <xdr:ext cx="405111" cy="259045"/>
    <xdr:sp macro="" textlink="">
      <xdr:nvSpPr>
        <xdr:cNvPr id="558" name="n_1mainValue【学校施設】&#10;有形固定資産減価償却率">
          <a:extLst>
            <a:ext uri="{FF2B5EF4-FFF2-40B4-BE49-F238E27FC236}">
              <a16:creationId xmlns:a16="http://schemas.microsoft.com/office/drawing/2014/main" id="{85808A7A-325A-4C12-9372-9D17280F4D3F}"/>
            </a:ext>
          </a:extLst>
        </xdr:cNvPr>
        <xdr:cNvSpPr txBox="1"/>
      </xdr:nvSpPr>
      <xdr:spPr>
        <a:xfrm>
          <a:off x="13742044" y="941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138193</xdr:rowOff>
    </xdr:from>
    <xdr:ext cx="405111" cy="259045"/>
    <xdr:sp macro="" textlink="">
      <xdr:nvSpPr>
        <xdr:cNvPr id="559" name="n_2mainValue【学校施設】&#10;有形固定資産減価償却率">
          <a:extLst>
            <a:ext uri="{FF2B5EF4-FFF2-40B4-BE49-F238E27FC236}">
              <a16:creationId xmlns:a16="http://schemas.microsoft.com/office/drawing/2014/main" id="{FCB58EB2-6DAD-4514-8B44-5E8E3316BCA3}"/>
            </a:ext>
          </a:extLst>
        </xdr:cNvPr>
        <xdr:cNvSpPr txBox="1"/>
      </xdr:nvSpPr>
      <xdr:spPr>
        <a:xfrm>
          <a:off x="12960994" y="9383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560" name="n_3mainValue【学校施設】&#10;有形固定資産減価償却率">
          <a:extLst>
            <a:ext uri="{FF2B5EF4-FFF2-40B4-BE49-F238E27FC236}">
              <a16:creationId xmlns:a16="http://schemas.microsoft.com/office/drawing/2014/main" id="{19140BA4-2C98-4C06-B739-1AD716E81219}"/>
            </a:ext>
          </a:extLst>
        </xdr:cNvPr>
        <xdr:cNvSpPr txBox="1"/>
      </xdr:nvSpPr>
      <xdr:spPr>
        <a:xfrm>
          <a:off x="12167244" y="935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561" name="n_4mainValue【学校施設】&#10;有形固定資産減価償却率">
          <a:extLst>
            <a:ext uri="{FF2B5EF4-FFF2-40B4-BE49-F238E27FC236}">
              <a16:creationId xmlns:a16="http://schemas.microsoft.com/office/drawing/2014/main" id="{713C59F8-E7A0-40EC-A874-E4F08619EABD}"/>
            </a:ext>
          </a:extLst>
        </xdr:cNvPr>
        <xdr:cNvSpPr txBox="1"/>
      </xdr:nvSpPr>
      <xdr:spPr>
        <a:xfrm>
          <a:off x="11354444" y="937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EAC0EC30-0E99-4390-874D-C3052DD72482}"/>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B26DB641-CFBD-4B80-9445-D29DCBE46FF5}"/>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16EB5E1-734F-46D1-8B32-7E9E5712D9FD}"/>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29838220-D73C-4740-A2F4-3A8FF4B3B87D}"/>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1C1F35A3-48F1-4717-A0C5-D7E5929C31BC}"/>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2314C834-092F-402B-90CE-104322B899F4}"/>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2C49A350-1366-471D-A7BD-D92B43C2A513}"/>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AC0ADCB0-CF65-4EEC-8C3E-396B9F66EC40}"/>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916AEDD2-4B29-4D6D-8A75-DC6092E57BA1}"/>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FB9583E-2359-4E82-9487-D26CAEEB48DD}"/>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2F12E703-CB53-49AF-A732-EA66A548E534}"/>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33244C13-C894-4ADC-917B-9CC05FF72633}"/>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1F1254EA-4B6A-44CA-91DB-9774368311B9}"/>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CCAAE143-490D-4CCB-9FAA-DA1A4107D1DF}"/>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CA89A0EE-659F-414A-9CB1-F80CE24381D8}"/>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3FFE30B5-AFA9-406D-BA8D-0B1DE9244860}"/>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6F10284C-93C7-4602-BBD6-66C1FD1803E4}"/>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C1C8771D-8F3C-4006-829E-5C2A74D581F6}"/>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26501DD0-F8D8-4A22-8644-213DEFCA2BD4}"/>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D0C941C9-865B-446B-A5A1-44B84301118F}"/>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261B85F4-3DC2-408C-BCCE-E413A1065CB9}"/>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B29AB722-B70F-4592-A4D4-33C2C5B5198E}"/>
            </a:ext>
          </a:extLst>
        </xdr:cNvPr>
        <xdr:cNvCxnSpPr/>
      </xdr:nvCxnSpPr>
      <xdr:spPr>
        <a:xfrm flipV="1">
          <a:off x="19951064" y="9287663"/>
          <a:ext cx="0" cy="12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B8AA047B-41D9-407E-AF32-C1B223F42429}"/>
            </a:ext>
          </a:extLst>
        </xdr:cNvPr>
        <xdr:cNvSpPr txBox="1"/>
      </xdr:nvSpPr>
      <xdr:spPr>
        <a:xfrm>
          <a:off x="19989800" y="105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9072DD9A-E827-4D80-8836-7CB6D7409085}"/>
            </a:ext>
          </a:extLst>
        </xdr:cNvPr>
        <xdr:cNvCxnSpPr/>
      </xdr:nvCxnSpPr>
      <xdr:spPr>
        <a:xfrm>
          <a:off x="19881850" y="10501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099B92A1-78F4-4184-8510-74E263A3D1BE}"/>
            </a:ext>
          </a:extLst>
        </xdr:cNvPr>
        <xdr:cNvSpPr txBox="1"/>
      </xdr:nvSpPr>
      <xdr:spPr>
        <a:xfrm>
          <a:off x="19989800" y="907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79708749-145A-499A-BF28-7DA44902A526}"/>
            </a:ext>
          </a:extLst>
        </xdr:cNvPr>
        <xdr:cNvCxnSpPr/>
      </xdr:nvCxnSpPr>
      <xdr:spPr>
        <a:xfrm>
          <a:off x="19881850" y="9287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CCE448F7-2C9B-42F8-8F1A-B61857EA5EE9}"/>
            </a:ext>
          </a:extLst>
        </xdr:cNvPr>
        <xdr:cNvSpPr txBox="1"/>
      </xdr:nvSpPr>
      <xdr:spPr>
        <a:xfrm>
          <a:off x="19989800" y="9836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CD164A6E-9CAF-460B-9D80-1D373277697A}"/>
            </a:ext>
          </a:extLst>
        </xdr:cNvPr>
        <xdr:cNvSpPr/>
      </xdr:nvSpPr>
      <xdr:spPr>
        <a:xfrm>
          <a:off x="19900900" y="9857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C79D4D4D-04F1-41D9-8F67-F93B1990D5F5}"/>
            </a:ext>
          </a:extLst>
        </xdr:cNvPr>
        <xdr:cNvSpPr/>
      </xdr:nvSpPr>
      <xdr:spPr>
        <a:xfrm>
          <a:off x="19157950" y="98647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7DB8708A-A28F-4EFD-A3D3-757B86C317BA}"/>
            </a:ext>
          </a:extLst>
        </xdr:cNvPr>
        <xdr:cNvSpPr/>
      </xdr:nvSpPr>
      <xdr:spPr>
        <a:xfrm>
          <a:off x="18345150" y="9856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D9EE8E56-B15E-4E89-85D5-35143E44F230}"/>
            </a:ext>
          </a:extLst>
        </xdr:cNvPr>
        <xdr:cNvSpPr/>
      </xdr:nvSpPr>
      <xdr:spPr>
        <a:xfrm>
          <a:off x="17551400" y="9866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3E66E9B2-6FAD-4832-9520-D936C63AE53A}"/>
            </a:ext>
          </a:extLst>
        </xdr:cNvPr>
        <xdr:cNvSpPr/>
      </xdr:nvSpPr>
      <xdr:spPr>
        <a:xfrm>
          <a:off x="16757650" y="985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D3FC7C3-19B1-4267-9F86-26C1269FA02E}"/>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5E64CF9-F0C0-418D-B6EC-11B3494B40C9}"/>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51D8658-9747-4148-B5FB-65E4B745340A}"/>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22D5CB2-3EA1-4D2C-9B1D-2B0EAE65875C}"/>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0418248-9060-43F6-9BAD-E7BF55971508}"/>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77674</xdr:rowOff>
    </xdr:from>
    <xdr:to>
      <xdr:col>116</xdr:col>
      <xdr:colOff>114300</xdr:colOff>
      <xdr:row>58</xdr:row>
      <xdr:rowOff>7824</xdr:rowOff>
    </xdr:to>
    <xdr:sp macro="" textlink="">
      <xdr:nvSpPr>
        <xdr:cNvPr id="599" name="楕円 598">
          <a:extLst>
            <a:ext uri="{FF2B5EF4-FFF2-40B4-BE49-F238E27FC236}">
              <a16:creationId xmlns:a16="http://schemas.microsoft.com/office/drawing/2014/main" id="{6A3C9211-1387-4104-A5AB-913F4DB7CD11}"/>
            </a:ext>
          </a:extLst>
        </xdr:cNvPr>
        <xdr:cNvSpPr/>
      </xdr:nvSpPr>
      <xdr:spPr>
        <a:xfrm>
          <a:off x="19900900" y="94883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100551</xdr:rowOff>
    </xdr:from>
    <xdr:ext cx="469744" cy="259045"/>
    <xdr:sp macro="" textlink="">
      <xdr:nvSpPr>
        <xdr:cNvPr id="600" name="【学校施設】&#10;一人当たり面積該当値テキスト">
          <a:extLst>
            <a:ext uri="{FF2B5EF4-FFF2-40B4-BE49-F238E27FC236}">
              <a16:creationId xmlns:a16="http://schemas.microsoft.com/office/drawing/2014/main" id="{5BB76935-7F9B-4FBF-97B5-2A462B7DD278}"/>
            </a:ext>
          </a:extLst>
        </xdr:cNvPr>
        <xdr:cNvSpPr txBox="1"/>
      </xdr:nvSpPr>
      <xdr:spPr>
        <a:xfrm>
          <a:off x="19989800" y="934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85903</xdr:rowOff>
    </xdr:from>
    <xdr:to>
      <xdr:col>112</xdr:col>
      <xdr:colOff>38100</xdr:colOff>
      <xdr:row>58</xdr:row>
      <xdr:rowOff>16053</xdr:rowOff>
    </xdr:to>
    <xdr:sp macro="" textlink="">
      <xdr:nvSpPr>
        <xdr:cNvPr id="601" name="楕円 600">
          <a:extLst>
            <a:ext uri="{FF2B5EF4-FFF2-40B4-BE49-F238E27FC236}">
              <a16:creationId xmlns:a16="http://schemas.microsoft.com/office/drawing/2014/main" id="{F12E50CA-292C-48DE-9651-42B57BFD2BE6}"/>
            </a:ext>
          </a:extLst>
        </xdr:cNvPr>
        <xdr:cNvSpPr/>
      </xdr:nvSpPr>
      <xdr:spPr>
        <a:xfrm>
          <a:off x="19157950" y="94966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128474</xdr:rowOff>
    </xdr:from>
    <xdr:to>
      <xdr:col>116</xdr:col>
      <xdr:colOff>63500</xdr:colOff>
      <xdr:row>57</xdr:row>
      <xdr:rowOff>136703</xdr:rowOff>
    </xdr:to>
    <xdr:cxnSp macro="">
      <xdr:nvCxnSpPr>
        <xdr:cNvPr id="602" name="直線コネクタ 601">
          <a:extLst>
            <a:ext uri="{FF2B5EF4-FFF2-40B4-BE49-F238E27FC236}">
              <a16:creationId xmlns:a16="http://schemas.microsoft.com/office/drawing/2014/main" id="{A06FB7D3-5ADA-4824-8A44-537EFCB72A37}"/>
            </a:ext>
          </a:extLst>
        </xdr:cNvPr>
        <xdr:cNvCxnSpPr/>
      </xdr:nvCxnSpPr>
      <xdr:spPr>
        <a:xfrm flipV="1">
          <a:off x="19202400" y="9539174"/>
          <a:ext cx="7493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94590</xdr:rowOff>
    </xdr:from>
    <xdr:to>
      <xdr:col>107</xdr:col>
      <xdr:colOff>101600</xdr:colOff>
      <xdr:row>58</xdr:row>
      <xdr:rowOff>24740</xdr:rowOff>
    </xdr:to>
    <xdr:sp macro="" textlink="">
      <xdr:nvSpPr>
        <xdr:cNvPr id="603" name="楕円 602">
          <a:extLst>
            <a:ext uri="{FF2B5EF4-FFF2-40B4-BE49-F238E27FC236}">
              <a16:creationId xmlns:a16="http://schemas.microsoft.com/office/drawing/2014/main" id="{AD82540C-685E-4CA9-8096-140DF298976B}"/>
            </a:ext>
          </a:extLst>
        </xdr:cNvPr>
        <xdr:cNvSpPr/>
      </xdr:nvSpPr>
      <xdr:spPr>
        <a:xfrm>
          <a:off x="18345150" y="9505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136703</xdr:rowOff>
    </xdr:from>
    <xdr:to>
      <xdr:col>111</xdr:col>
      <xdr:colOff>177800</xdr:colOff>
      <xdr:row>57</xdr:row>
      <xdr:rowOff>145390</xdr:rowOff>
    </xdr:to>
    <xdr:cxnSp macro="">
      <xdr:nvCxnSpPr>
        <xdr:cNvPr id="604" name="直線コネクタ 603">
          <a:extLst>
            <a:ext uri="{FF2B5EF4-FFF2-40B4-BE49-F238E27FC236}">
              <a16:creationId xmlns:a16="http://schemas.microsoft.com/office/drawing/2014/main" id="{29D4EDE3-8DF0-4531-B0C8-27A2AD863781}"/>
            </a:ext>
          </a:extLst>
        </xdr:cNvPr>
        <xdr:cNvCxnSpPr/>
      </xdr:nvCxnSpPr>
      <xdr:spPr>
        <a:xfrm flipV="1">
          <a:off x="18395950" y="9547403"/>
          <a:ext cx="80645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101905</xdr:rowOff>
    </xdr:from>
    <xdr:to>
      <xdr:col>102</xdr:col>
      <xdr:colOff>165100</xdr:colOff>
      <xdr:row>58</xdr:row>
      <xdr:rowOff>32055</xdr:rowOff>
    </xdr:to>
    <xdr:sp macro="" textlink="">
      <xdr:nvSpPr>
        <xdr:cNvPr id="605" name="楕円 604">
          <a:extLst>
            <a:ext uri="{FF2B5EF4-FFF2-40B4-BE49-F238E27FC236}">
              <a16:creationId xmlns:a16="http://schemas.microsoft.com/office/drawing/2014/main" id="{78F3843B-6A23-4E52-B098-F839BB0E08B1}"/>
            </a:ext>
          </a:extLst>
        </xdr:cNvPr>
        <xdr:cNvSpPr/>
      </xdr:nvSpPr>
      <xdr:spPr>
        <a:xfrm>
          <a:off x="17551400" y="9512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145390</xdr:rowOff>
    </xdr:from>
    <xdr:to>
      <xdr:col>107</xdr:col>
      <xdr:colOff>50800</xdr:colOff>
      <xdr:row>57</xdr:row>
      <xdr:rowOff>152705</xdr:rowOff>
    </xdr:to>
    <xdr:cxnSp macro="">
      <xdr:nvCxnSpPr>
        <xdr:cNvPr id="606" name="直線コネクタ 605">
          <a:extLst>
            <a:ext uri="{FF2B5EF4-FFF2-40B4-BE49-F238E27FC236}">
              <a16:creationId xmlns:a16="http://schemas.microsoft.com/office/drawing/2014/main" id="{C98C9E9C-0586-408F-8106-6FDE9B1A5D79}"/>
            </a:ext>
          </a:extLst>
        </xdr:cNvPr>
        <xdr:cNvCxnSpPr/>
      </xdr:nvCxnSpPr>
      <xdr:spPr>
        <a:xfrm flipV="1">
          <a:off x="17602200" y="9556090"/>
          <a:ext cx="79375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118821</xdr:rowOff>
    </xdr:from>
    <xdr:to>
      <xdr:col>98</xdr:col>
      <xdr:colOff>38100</xdr:colOff>
      <xdr:row>58</xdr:row>
      <xdr:rowOff>48971</xdr:rowOff>
    </xdr:to>
    <xdr:sp macro="" textlink="">
      <xdr:nvSpPr>
        <xdr:cNvPr id="607" name="楕円 606">
          <a:extLst>
            <a:ext uri="{FF2B5EF4-FFF2-40B4-BE49-F238E27FC236}">
              <a16:creationId xmlns:a16="http://schemas.microsoft.com/office/drawing/2014/main" id="{E47CBA96-F48A-49BC-A665-33DD4AD79EE8}"/>
            </a:ext>
          </a:extLst>
        </xdr:cNvPr>
        <xdr:cNvSpPr/>
      </xdr:nvSpPr>
      <xdr:spPr>
        <a:xfrm>
          <a:off x="16757650" y="95295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152705</xdr:rowOff>
    </xdr:from>
    <xdr:to>
      <xdr:col>102</xdr:col>
      <xdr:colOff>114300</xdr:colOff>
      <xdr:row>57</xdr:row>
      <xdr:rowOff>169621</xdr:rowOff>
    </xdr:to>
    <xdr:cxnSp macro="">
      <xdr:nvCxnSpPr>
        <xdr:cNvPr id="608" name="直線コネクタ 607">
          <a:extLst>
            <a:ext uri="{FF2B5EF4-FFF2-40B4-BE49-F238E27FC236}">
              <a16:creationId xmlns:a16="http://schemas.microsoft.com/office/drawing/2014/main" id="{6DEBDBF2-A782-4EB7-BE74-6A559CF76CF2}"/>
            </a:ext>
          </a:extLst>
        </xdr:cNvPr>
        <xdr:cNvCxnSpPr/>
      </xdr:nvCxnSpPr>
      <xdr:spPr>
        <a:xfrm flipV="1">
          <a:off x="16802100" y="9563405"/>
          <a:ext cx="8001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A71D02BD-95C3-423A-AE4E-48DE2D736A94}"/>
            </a:ext>
          </a:extLst>
        </xdr:cNvPr>
        <xdr:cNvSpPr txBox="1"/>
      </xdr:nvSpPr>
      <xdr:spPr>
        <a:xfrm>
          <a:off x="18980227" y="995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B2E4923B-81C6-4331-95FA-5527CEAA845C}"/>
            </a:ext>
          </a:extLst>
        </xdr:cNvPr>
        <xdr:cNvSpPr txBox="1"/>
      </xdr:nvSpPr>
      <xdr:spPr>
        <a:xfrm>
          <a:off x="18180127" y="994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2C0BAE20-5A98-4BEB-84E3-291BF7F04280}"/>
            </a:ext>
          </a:extLst>
        </xdr:cNvPr>
        <xdr:cNvSpPr txBox="1"/>
      </xdr:nvSpPr>
      <xdr:spPr>
        <a:xfrm>
          <a:off x="17386377" y="99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7D8C0A6F-1C62-447E-9D6F-0C5FA26B937E}"/>
            </a:ext>
          </a:extLst>
        </xdr:cNvPr>
        <xdr:cNvSpPr txBox="1"/>
      </xdr:nvSpPr>
      <xdr:spPr>
        <a:xfrm>
          <a:off x="16592627" y="99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32580</xdr:rowOff>
    </xdr:from>
    <xdr:ext cx="469744" cy="259045"/>
    <xdr:sp macro="" textlink="">
      <xdr:nvSpPr>
        <xdr:cNvPr id="613" name="n_1mainValue【学校施設】&#10;一人当たり面積">
          <a:extLst>
            <a:ext uri="{FF2B5EF4-FFF2-40B4-BE49-F238E27FC236}">
              <a16:creationId xmlns:a16="http://schemas.microsoft.com/office/drawing/2014/main" id="{BF58FDB6-35AE-4301-91EE-67DC9B00E27A}"/>
            </a:ext>
          </a:extLst>
        </xdr:cNvPr>
        <xdr:cNvSpPr txBox="1"/>
      </xdr:nvSpPr>
      <xdr:spPr>
        <a:xfrm>
          <a:off x="18980227" y="927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41267</xdr:rowOff>
    </xdr:from>
    <xdr:ext cx="469744" cy="259045"/>
    <xdr:sp macro="" textlink="">
      <xdr:nvSpPr>
        <xdr:cNvPr id="614" name="n_2mainValue【学校施設】&#10;一人当たり面積">
          <a:extLst>
            <a:ext uri="{FF2B5EF4-FFF2-40B4-BE49-F238E27FC236}">
              <a16:creationId xmlns:a16="http://schemas.microsoft.com/office/drawing/2014/main" id="{8B8E4906-0D92-4213-B39F-79E8ECCAEB36}"/>
            </a:ext>
          </a:extLst>
        </xdr:cNvPr>
        <xdr:cNvSpPr txBox="1"/>
      </xdr:nvSpPr>
      <xdr:spPr>
        <a:xfrm>
          <a:off x="18180127" y="92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48582</xdr:rowOff>
    </xdr:from>
    <xdr:ext cx="469744" cy="259045"/>
    <xdr:sp macro="" textlink="">
      <xdr:nvSpPr>
        <xdr:cNvPr id="615" name="n_3mainValue【学校施設】&#10;一人当たり面積">
          <a:extLst>
            <a:ext uri="{FF2B5EF4-FFF2-40B4-BE49-F238E27FC236}">
              <a16:creationId xmlns:a16="http://schemas.microsoft.com/office/drawing/2014/main" id="{CF099E42-0DF8-4ADE-B915-04B6B5E46E5C}"/>
            </a:ext>
          </a:extLst>
        </xdr:cNvPr>
        <xdr:cNvSpPr txBox="1"/>
      </xdr:nvSpPr>
      <xdr:spPr>
        <a:xfrm>
          <a:off x="17386377" y="9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65498</xdr:rowOff>
    </xdr:from>
    <xdr:ext cx="469744" cy="259045"/>
    <xdr:sp macro="" textlink="">
      <xdr:nvSpPr>
        <xdr:cNvPr id="616" name="n_4mainValue【学校施設】&#10;一人当たり面積">
          <a:extLst>
            <a:ext uri="{FF2B5EF4-FFF2-40B4-BE49-F238E27FC236}">
              <a16:creationId xmlns:a16="http://schemas.microsoft.com/office/drawing/2014/main" id="{43FE01D5-7C44-4735-A6D2-FD873A766BD5}"/>
            </a:ext>
          </a:extLst>
        </xdr:cNvPr>
        <xdr:cNvSpPr txBox="1"/>
      </xdr:nvSpPr>
      <xdr:spPr>
        <a:xfrm>
          <a:off x="16592627" y="931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F97628F2-F165-41D3-9D79-0382F1DC8671}"/>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348B7AAA-7896-4B66-9425-5A07706E766B}"/>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A822B9EF-42E0-4694-98BB-521D0E174623}"/>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6E15D38A-A08B-486A-9355-B1B6B5347748}"/>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A4E08E8E-309C-40A2-ABD1-15336C02D56E}"/>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81A3738D-318F-4FD9-A089-6909CB9274A3}"/>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9E0AFF62-2E79-4B0D-8295-9F36D33B1971}"/>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19ADF3B8-87B8-4A2D-804D-B9B8481F141F}"/>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8F456EAC-834B-4044-948F-6AE9C860C36A}"/>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F76841D0-94A3-4B78-8BFF-45037AAAD9F8}"/>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9248A6C0-EBE0-49C0-B06B-F96C58FFFECD}"/>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9052AB29-27BC-4A53-8E89-072DEC6CA234}"/>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7BB6C4F-2FB8-46F7-A834-7CF367AC7921}"/>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345219D7-B6FC-48EA-9AB0-089FDF8B0319}"/>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BD32692B-2119-4C8C-9A44-7B2C60727D02}"/>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E4E6B147-060A-43CE-982C-ABAA719C0D9B}"/>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2CFA3CC8-1C2D-4BC8-926F-52E032441FF5}"/>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9A60A15F-3C13-4DC4-A577-C65B65CF993A}"/>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7B38EB33-C694-4ADD-AC15-FF943FC7782D}"/>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965D15D5-1694-4124-8CFC-24E3CBEB40C8}"/>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E4B62729-3F5D-4B2A-8BA2-F53ED3878ABA}"/>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B7E8D10B-662A-4D46-9841-35DC9B19A1B1}"/>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6F675465-B701-495E-B0A2-CA179F8BDD77}"/>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47EE98C3-2D2D-40F7-9C07-C4E28863EC21}"/>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F0ADF443-FC25-4C29-BF70-19327AB5A2EE}"/>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ECE7E38C-0E89-4EE2-84D0-9291771BB165}"/>
            </a:ext>
          </a:extLst>
        </xdr:cNvPr>
        <xdr:cNvCxnSpPr/>
      </xdr:nvCxnSpPr>
      <xdr:spPr>
        <a:xfrm flipV="1">
          <a:off x="14699614" y="1291916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C7E850BB-F1D9-418B-BCFA-DE9507B6D846}"/>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B767A69C-32AF-4CCA-970F-D9F7577334DC}"/>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CDDFB534-BCD4-41C1-A9AA-B92CDBC5E7AC}"/>
            </a:ext>
          </a:extLst>
        </xdr:cNvPr>
        <xdr:cNvSpPr txBox="1"/>
      </xdr:nvSpPr>
      <xdr:spPr>
        <a:xfrm>
          <a:off x="14738350" y="127070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B91E244C-2DC0-4AB3-9DA6-A56D43E3C613}"/>
            </a:ext>
          </a:extLst>
        </xdr:cNvPr>
        <xdr:cNvCxnSpPr/>
      </xdr:nvCxnSpPr>
      <xdr:spPr>
        <a:xfrm>
          <a:off x="14611350" y="12919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CF462202-4C42-4F88-B2A1-48EE99DEF8CA}"/>
            </a:ext>
          </a:extLst>
        </xdr:cNvPr>
        <xdr:cNvSpPr txBox="1"/>
      </xdr:nvSpPr>
      <xdr:spPr>
        <a:xfrm>
          <a:off x="14738350" y="13402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08791DAA-9188-4ED4-81FB-C058FA1B1369}"/>
            </a:ext>
          </a:extLst>
        </xdr:cNvPr>
        <xdr:cNvSpPr/>
      </xdr:nvSpPr>
      <xdr:spPr>
        <a:xfrm>
          <a:off x="14649450" y="135450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675ABC30-C9FE-4A1C-A233-D85C83570F26}"/>
            </a:ext>
          </a:extLst>
        </xdr:cNvPr>
        <xdr:cNvSpPr/>
      </xdr:nvSpPr>
      <xdr:spPr>
        <a:xfrm>
          <a:off x="13887450" y="13536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88DED0AA-620A-4138-8C7A-A996F962952A}"/>
            </a:ext>
          </a:extLst>
        </xdr:cNvPr>
        <xdr:cNvSpPr/>
      </xdr:nvSpPr>
      <xdr:spPr>
        <a:xfrm>
          <a:off x="13093700" y="13533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CCCFC376-B9C7-4552-996C-6F45CAE1B97C}"/>
            </a:ext>
          </a:extLst>
        </xdr:cNvPr>
        <xdr:cNvSpPr/>
      </xdr:nvSpPr>
      <xdr:spPr>
        <a:xfrm>
          <a:off x="12299950" y="13528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9DA1BC70-104E-40DE-8742-33B381EC2C0B}"/>
            </a:ext>
          </a:extLst>
        </xdr:cNvPr>
        <xdr:cNvSpPr/>
      </xdr:nvSpPr>
      <xdr:spPr>
        <a:xfrm>
          <a:off x="11487150" y="13515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07274F4-E0A8-4EF3-ABEB-3B0D36B6C984}"/>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337482CD-DCB4-4FCC-9B2A-26708437BC2A}"/>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1F9455D-93C1-44AF-8637-2E694C05B219}"/>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4B3E410-AA08-4016-9FF7-6868C4FF66BE}"/>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0C796F3-F979-4175-A889-977E9EEEE6A7}"/>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11793</xdr:rowOff>
    </xdr:from>
    <xdr:to>
      <xdr:col>85</xdr:col>
      <xdr:colOff>177800</xdr:colOff>
      <xdr:row>85</xdr:row>
      <xdr:rowOff>113393</xdr:rowOff>
    </xdr:to>
    <xdr:sp macro="" textlink="">
      <xdr:nvSpPr>
        <xdr:cNvPr id="658" name="楕円 657">
          <a:extLst>
            <a:ext uri="{FF2B5EF4-FFF2-40B4-BE49-F238E27FC236}">
              <a16:creationId xmlns:a16="http://schemas.microsoft.com/office/drawing/2014/main" id="{C24B5DC0-9958-4F72-BCCB-E5A5FC9CC0B6}"/>
            </a:ext>
          </a:extLst>
        </xdr:cNvPr>
        <xdr:cNvSpPr/>
      </xdr:nvSpPr>
      <xdr:spPr>
        <a:xfrm>
          <a:off x="14649450" y="140452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161670</xdr:rowOff>
    </xdr:from>
    <xdr:ext cx="405111" cy="259045"/>
    <xdr:sp macro="" textlink="">
      <xdr:nvSpPr>
        <xdr:cNvPr id="659" name="【児童館】&#10;有形固定資産減価償却率該当値テキスト">
          <a:extLst>
            <a:ext uri="{FF2B5EF4-FFF2-40B4-BE49-F238E27FC236}">
              <a16:creationId xmlns:a16="http://schemas.microsoft.com/office/drawing/2014/main" id="{303E49D9-8CC0-4E1D-ADAB-F250A6624CB5}"/>
            </a:ext>
          </a:extLst>
        </xdr:cNvPr>
        <xdr:cNvSpPr txBox="1"/>
      </xdr:nvSpPr>
      <xdr:spPr>
        <a:xfrm>
          <a:off x="14738350" y="1403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162016</xdr:rowOff>
    </xdr:from>
    <xdr:to>
      <xdr:col>81</xdr:col>
      <xdr:colOff>101600</xdr:colOff>
      <xdr:row>85</xdr:row>
      <xdr:rowOff>92166</xdr:rowOff>
    </xdr:to>
    <xdr:sp macro="" textlink="">
      <xdr:nvSpPr>
        <xdr:cNvPr id="660" name="楕円 659">
          <a:extLst>
            <a:ext uri="{FF2B5EF4-FFF2-40B4-BE49-F238E27FC236}">
              <a16:creationId xmlns:a16="http://schemas.microsoft.com/office/drawing/2014/main" id="{2FB44E86-CE20-4E37-9A65-0D0A56365713}"/>
            </a:ext>
          </a:extLst>
        </xdr:cNvPr>
        <xdr:cNvSpPr/>
      </xdr:nvSpPr>
      <xdr:spPr>
        <a:xfrm>
          <a:off x="13887450" y="14030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41366</xdr:rowOff>
    </xdr:from>
    <xdr:to>
      <xdr:col>85</xdr:col>
      <xdr:colOff>127000</xdr:colOff>
      <xdr:row>85</xdr:row>
      <xdr:rowOff>62593</xdr:rowOff>
    </xdr:to>
    <xdr:cxnSp macro="">
      <xdr:nvCxnSpPr>
        <xdr:cNvPr id="661" name="直線コネクタ 660">
          <a:extLst>
            <a:ext uri="{FF2B5EF4-FFF2-40B4-BE49-F238E27FC236}">
              <a16:creationId xmlns:a16="http://schemas.microsoft.com/office/drawing/2014/main" id="{90FB6AD6-DA94-414D-AB4C-B3F19D799A92}"/>
            </a:ext>
          </a:extLst>
        </xdr:cNvPr>
        <xdr:cNvCxnSpPr/>
      </xdr:nvCxnSpPr>
      <xdr:spPr>
        <a:xfrm>
          <a:off x="13938250" y="14074866"/>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139156</xdr:rowOff>
    </xdr:from>
    <xdr:to>
      <xdr:col>76</xdr:col>
      <xdr:colOff>165100</xdr:colOff>
      <xdr:row>85</xdr:row>
      <xdr:rowOff>69306</xdr:rowOff>
    </xdr:to>
    <xdr:sp macro="" textlink="">
      <xdr:nvSpPr>
        <xdr:cNvPr id="662" name="楕円 661">
          <a:extLst>
            <a:ext uri="{FF2B5EF4-FFF2-40B4-BE49-F238E27FC236}">
              <a16:creationId xmlns:a16="http://schemas.microsoft.com/office/drawing/2014/main" id="{3512B52C-F973-489A-9068-72B0437206F2}"/>
            </a:ext>
          </a:extLst>
        </xdr:cNvPr>
        <xdr:cNvSpPr/>
      </xdr:nvSpPr>
      <xdr:spPr>
        <a:xfrm>
          <a:off x="13093700" y="140075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18506</xdr:rowOff>
    </xdr:from>
    <xdr:to>
      <xdr:col>81</xdr:col>
      <xdr:colOff>50800</xdr:colOff>
      <xdr:row>85</xdr:row>
      <xdr:rowOff>41366</xdr:rowOff>
    </xdr:to>
    <xdr:cxnSp macro="">
      <xdr:nvCxnSpPr>
        <xdr:cNvPr id="663" name="直線コネクタ 662">
          <a:extLst>
            <a:ext uri="{FF2B5EF4-FFF2-40B4-BE49-F238E27FC236}">
              <a16:creationId xmlns:a16="http://schemas.microsoft.com/office/drawing/2014/main" id="{843BCE90-FD44-406F-B213-4062631FC01F}"/>
            </a:ext>
          </a:extLst>
        </xdr:cNvPr>
        <xdr:cNvCxnSpPr/>
      </xdr:nvCxnSpPr>
      <xdr:spPr>
        <a:xfrm>
          <a:off x="13144500" y="14052006"/>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72208</xdr:rowOff>
    </xdr:from>
    <xdr:to>
      <xdr:col>72</xdr:col>
      <xdr:colOff>38100</xdr:colOff>
      <xdr:row>87</xdr:row>
      <xdr:rowOff>2358</xdr:rowOff>
    </xdr:to>
    <xdr:sp macro="" textlink="">
      <xdr:nvSpPr>
        <xdr:cNvPr id="664" name="楕円 663">
          <a:extLst>
            <a:ext uri="{FF2B5EF4-FFF2-40B4-BE49-F238E27FC236}">
              <a16:creationId xmlns:a16="http://schemas.microsoft.com/office/drawing/2014/main" id="{2C1D446D-2B48-4FF4-8E9B-64E563B4468B}"/>
            </a:ext>
          </a:extLst>
        </xdr:cNvPr>
        <xdr:cNvSpPr/>
      </xdr:nvSpPr>
      <xdr:spPr>
        <a:xfrm>
          <a:off x="12299950" y="14270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18506</xdr:rowOff>
    </xdr:from>
    <xdr:to>
      <xdr:col>76</xdr:col>
      <xdr:colOff>114300</xdr:colOff>
      <xdr:row>86</xdr:row>
      <xdr:rowOff>123008</xdr:rowOff>
    </xdr:to>
    <xdr:cxnSp macro="">
      <xdr:nvCxnSpPr>
        <xdr:cNvPr id="665" name="直線コネクタ 664">
          <a:extLst>
            <a:ext uri="{FF2B5EF4-FFF2-40B4-BE49-F238E27FC236}">
              <a16:creationId xmlns:a16="http://schemas.microsoft.com/office/drawing/2014/main" id="{66E0AAD2-794C-4171-8A4B-34AC4D15232A}"/>
            </a:ext>
          </a:extLst>
        </xdr:cNvPr>
        <xdr:cNvCxnSpPr/>
      </xdr:nvCxnSpPr>
      <xdr:spPr>
        <a:xfrm flipV="1">
          <a:off x="12344400" y="14052006"/>
          <a:ext cx="800100" cy="2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28121</xdr:rowOff>
    </xdr:from>
    <xdr:to>
      <xdr:col>67</xdr:col>
      <xdr:colOff>101600</xdr:colOff>
      <xdr:row>86</xdr:row>
      <xdr:rowOff>129721</xdr:rowOff>
    </xdr:to>
    <xdr:sp macro="" textlink="">
      <xdr:nvSpPr>
        <xdr:cNvPr id="666" name="楕円 665">
          <a:extLst>
            <a:ext uri="{FF2B5EF4-FFF2-40B4-BE49-F238E27FC236}">
              <a16:creationId xmlns:a16="http://schemas.microsoft.com/office/drawing/2014/main" id="{82BAC4A7-5257-4124-80F3-2AE7B8DFFA7C}"/>
            </a:ext>
          </a:extLst>
        </xdr:cNvPr>
        <xdr:cNvSpPr/>
      </xdr:nvSpPr>
      <xdr:spPr>
        <a:xfrm>
          <a:off x="1148715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78921</xdr:rowOff>
    </xdr:from>
    <xdr:to>
      <xdr:col>71</xdr:col>
      <xdr:colOff>177800</xdr:colOff>
      <xdr:row>86</xdr:row>
      <xdr:rowOff>123008</xdr:rowOff>
    </xdr:to>
    <xdr:cxnSp macro="">
      <xdr:nvCxnSpPr>
        <xdr:cNvPr id="667" name="直線コネクタ 666">
          <a:extLst>
            <a:ext uri="{FF2B5EF4-FFF2-40B4-BE49-F238E27FC236}">
              <a16:creationId xmlns:a16="http://schemas.microsoft.com/office/drawing/2014/main" id="{5138186E-1ABD-4C15-A809-38ED39C4318C}"/>
            </a:ext>
          </a:extLst>
        </xdr:cNvPr>
        <xdr:cNvCxnSpPr/>
      </xdr:nvCxnSpPr>
      <xdr:spPr>
        <a:xfrm>
          <a:off x="11537950" y="14277521"/>
          <a:ext cx="8064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A0FF3186-22E9-4924-A8E9-CFCADD7FB21D}"/>
            </a:ext>
          </a:extLst>
        </xdr:cNvPr>
        <xdr:cNvSpPr txBox="1"/>
      </xdr:nvSpPr>
      <xdr:spPr>
        <a:xfrm>
          <a:off x="13742044" y="1331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5E0708EF-CF30-4C87-AAFC-56B00CEE50DE}"/>
            </a:ext>
          </a:extLst>
        </xdr:cNvPr>
        <xdr:cNvSpPr txBox="1"/>
      </xdr:nvSpPr>
      <xdr:spPr>
        <a:xfrm>
          <a:off x="12960994" y="1331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84FBAD76-3E61-4E1E-9BBE-D343EE0B869F}"/>
            </a:ext>
          </a:extLst>
        </xdr:cNvPr>
        <xdr:cNvSpPr txBox="1"/>
      </xdr:nvSpPr>
      <xdr:spPr>
        <a:xfrm>
          <a:off x="12167244" y="1331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109E2AF4-9169-454E-9D6C-26819C9A5402}"/>
            </a:ext>
          </a:extLst>
        </xdr:cNvPr>
        <xdr:cNvSpPr txBox="1"/>
      </xdr:nvSpPr>
      <xdr:spPr>
        <a:xfrm>
          <a:off x="11354444" y="1329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83293</xdr:rowOff>
    </xdr:from>
    <xdr:ext cx="405111" cy="259045"/>
    <xdr:sp macro="" textlink="">
      <xdr:nvSpPr>
        <xdr:cNvPr id="672" name="n_1mainValue【児童館】&#10;有形固定資産減価償却率">
          <a:extLst>
            <a:ext uri="{FF2B5EF4-FFF2-40B4-BE49-F238E27FC236}">
              <a16:creationId xmlns:a16="http://schemas.microsoft.com/office/drawing/2014/main" id="{B9C86F9D-EBB1-43DB-8052-1D7C2C68F66A}"/>
            </a:ext>
          </a:extLst>
        </xdr:cNvPr>
        <xdr:cNvSpPr txBox="1"/>
      </xdr:nvSpPr>
      <xdr:spPr>
        <a:xfrm>
          <a:off x="13742044" y="1411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60433</xdr:rowOff>
    </xdr:from>
    <xdr:ext cx="405111" cy="259045"/>
    <xdr:sp macro="" textlink="">
      <xdr:nvSpPr>
        <xdr:cNvPr id="673" name="n_2mainValue【児童館】&#10;有形固定資産減価償却率">
          <a:extLst>
            <a:ext uri="{FF2B5EF4-FFF2-40B4-BE49-F238E27FC236}">
              <a16:creationId xmlns:a16="http://schemas.microsoft.com/office/drawing/2014/main" id="{AF70D2AD-B7A3-482D-9A15-955C8A0CD332}"/>
            </a:ext>
          </a:extLst>
        </xdr:cNvPr>
        <xdr:cNvSpPr txBox="1"/>
      </xdr:nvSpPr>
      <xdr:spPr>
        <a:xfrm>
          <a:off x="12960994" y="14093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164935</xdr:rowOff>
    </xdr:from>
    <xdr:ext cx="405111" cy="259045"/>
    <xdr:sp macro="" textlink="">
      <xdr:nvSpPr>
        <xdr:cNvPr id="674" name="n_3mainValue【児童館】&#10;有形固定資産減価償却率">
          <a:extLst>
            <a:ext uri="{FF2B5EF4-FFF2-40B4-BE49-F238E27FC236}">
              <a16:creationId xmlns:a16="http://schemas.microsoft.com/office/drawing/2014/main" id="{F4F3657E-6777-42E6-AE38-A8AEC69EC63A}"/>
            </a:ext>
          </a:extLst>
        </xdr:cNvPr>
        <xdr:cNvSpPr txBox="1"/>
      </xdr:nvSpPr>
      <xdr:spPr>
        <a:xfrm>
          <a:off x="12167244" y="1436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120848</xdr:rowOff>
    </xdr:from>
    <xdr:ext cx="405111" cy="259045"/>
    <xdr:sp macro="" textlink="">
      <xdr:nvSpPr>
        <xdr:cNvPr id="675" name="n_4mainValue【児童館】&#10;有形固定資産減価償却率">
          <a:extLst>
            <a:ext uri="{FF2B5EF4-FFF2-40B4-BE49-F238E27FC236}">
              <a16:creationId xmlns:a16="http://schemas.microsoft.com/office/drawing/2014/main" id="{C5CFD1B1-ED42-4F4A-8676-0E23FEFF1D99}"/>
            </a:ext>
          </a:extLst>
        </xdr:cNvPr>
        <xdr:cNvSpPr txBox="1"/>
      </xdr:nvSpPr>
      <xdr:spPr>
        <a:xfrm>
          <a:off x="11354444" y="1431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701CB2A4-EEA7-469B-A3FD-568431A2979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7C7D5C7-FF19-4E09-866D-87BDA5363DFF}"/>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53840FF9-4A51-47FF-9386-918FEF78355D}"/>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A503F9A5-AB1D-4132-8FEE-49467F686284}"/>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D27E243-F864-4DD6-969B-5CF83A0A1267}"/>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72EFA4BF-3D0B-465E-9C2A-EC1E608C45B6}"/>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C803AB4E-0F41-410A-9671-D8BFDD30F88B}"/>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123954A-F85F-437C-A88C-8A4450715EF8}"/>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E62117F6-7C63-4C7E-BACF-90DC2B56879F}"/>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5B8C60A-EDD8-4B08-B431-9487712A6AF9}"/>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10DDE362-DBF6-4FE3-B3E3-D7479783A3F5}"/>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E91BA982-F0ED-4DB5-8787-039EACBD126B}"/>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8C01AC9C-9EF2-46A7-B509-FB85DD4B5012}"/>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A0549A5C-EFF6-44C5-A751-5352CBAE5A23}"/>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1774D033-E69E-44D5-80DE-77BE9362280A}"/>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8077F29B-4266-40AA-80C3-F7B164A6DCD4}"/>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657B5870-3928-4C1A-8393-1441950B6877}"/>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7543831F-A3B6-42D2-8279-100A0ACD95DD}"/>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639CA71C-3DD7-431E-BB16-AD5D8DB1A07F}"/>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3E1D846-0B1F-4D0B-9A96-49203397590C}"/>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6990FE85-F844-4E6A-84E6-279E5291EBC9}"/>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82C8920E-5D0D-4EFC-B6BD-73787A11709A}"/>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6DE7105-9EB6-40F6-B98E-36F7F041E3A6}"/>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20A9ECFA-59AE-420F-8533-353DA19AA9B1}"/>
            </a:ext>
          </a:extLst>
        </xdr:cNvPr>
        <xdr:cNvCxnSpPr/>
      </xdr:nvCxnSpPr>
      <xdr:spPr>
        <a:xfrm flipV="1">
          <a:off x="19951064" y="12769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B292A574-C714-4F09-A92A-A8E2F11B3D5F}"/>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3D9A3049-D64D-41D0-A18F-AA6DF0F70446}"/>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D4C36DE1-741B-4B06-9A6E-4CA355B00EDB}"/>
            </a:ext>
          </a:extLst>
        </xdr:cNvPr>
        <xdr:cNvSpPr txBox="1"/>
      </xdr:nvSpPr>
      <xdr:spPr>
        <a:xfrm>
          <a:off x="19989800" y="125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E4A2CC2B-E047-467B-8BD0-584EFC319256}"/>
            </a:ext>
          </a:extLst>
        </xdr:cNvPr>
        <xdr:cNvCxnSpPr/>
      </xdr:nvCxnSpPr>
      <xdr:spPr>
        <a:xfrm>
          <a:off x="19881850" y="1276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C5FA8F1A-26E6-46E8-B897-BF5B5D9014E6}"/>
            </a:ext>
          </a:extLst>
        </xdr:cNvPr>
        <xdr:cNvSpPr txBox="1"/>
      </xdr:nvSpPr>
      <xdr:spPr>
        <a:xfrm>
          <a:off x="19989800" y="1368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22E9DA8A-F4AD-4ABD-AF6E-E650C984BC65}"/>
            </a:ext>
          </a:extLst>
        </xdr:cNvPr>
        <xdr:cNvSpPr/>
      </xdr:nvSpPr>
      <xdr:spPr>
        <a:xfrm>
          <a:off x="1990090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1EA75853-4824-4374-A1DF-FF79944C88E1}"/>
            </a:ext>
          </a:extLst>
        </xdr:cNvPr>
        <xdr:cNvSpPr/>
      </xdr:nvSpPr>
      <xdr:spPr>
        <a:xfrm>
          <a:off x="19157950" y="1382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35D88E94-A7DE-4BC5-A0DA-230C87BED6DB}"/>
            </a:ext>
          </a:extLst>
        </xdr:cNvPr>
        <xdr:cNvSpPr/>
      </xdr:nvSpPr>
      <xdr:spPr>
        <a:xfrm>
          <a:off x="1834515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139FBE74-57D6-40D1-A4B5-7889BB270837}"/>
            </a:ext>
          </a:extLst>
        </xdr:cNvPr>
        <xdr:cNvSpPr/>
      </xdr:nvSpPr>
      <xdr:spPr>
        <a:xfrm>
          <a:off x="17551400" y="13849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A12D3FD3-75DA-4B12-A0BD-3DC46D1E1F7C}"/>
            </a:ext>
          </a:extLst>
        </xdr:cNvPr>
        <xdr:cNvSpPr/>
      </xdr:nvSpPr>
      <xdr:spPr>
        <a:xfrm>
          <a:off x="16757650" y="13849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24EC7141-D98C-4E7A-8F65-CD342786F6EE}"/>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D763328-0FAF-4C8D-8179-52E8BD7AE4C9}"/>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8955FED-AC0C-40AE-99C1-338B8D7E12E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F915719-549C-4DB1-B7E3-BEABB8718C16}"/>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234036B-12EC-444D-B047-B28657D70693}"/>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107950</xdr:rowOff>
    </xdr:from>
    <xdr:to>
      <xdr:col>116</xdr:col>
      <xdr:colOff>114300</xdr:colOff>
      <xdr:row>86</xdr:row>
      <xdr:rowOff>38100</xdr:rowOff>
    </xdr:to>
    <xdr:sp macro="" textlink="">
      <xdr:nvSpPr>
        <xdr:cNvPr id="715" name="楕円 714">
          <a:extLst>
            <a:ext uri="{FF2B5EF4-FFF2-40B4-BE49-F238E27FC236}">
              <a16:creationId xmlns:a16="http://schemas.microsoft.com/office/drawing/2014/main" id="{CAF9F09C-E75F-4B90-9E06-B6BF17690B4C}"/>
            </a:ext>
          </a:extLst>
        </xdr:cNvPr>
        <xdr:cNvSpPr/>
      </xdr:nvSpPr>
      <xdr:spPr>
        <a:xfrm>
          <a:off x="19900900" y="1414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6" name="【児童館】&#10;一人当たり面積該当値テキスト">
          <a:extLst>
            <a:ext uri="{FF2B5EF4-FFF2-40B4-BE49-F238E27FC236}">
              <a16:creationId xmlns:a16="http://schemas.microsoft.com/office/drawing/2014/main" id="{3B30A95A-A24B-4149-A7B5-45697834808F}"/>
            </a:ext>
          </a:extLst>
        </xdr:cNvPr>
        <xdr:cNvSpPr txBox="1"/>
      </xdr:nvSpPr>
      <xdr:spPr>
        <a:xfrm>
          <a:off x="19989800"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17" name="楕円 716">
          <a:extLst>
            <a:ext uri="{FF2B5EF4-FFF2-40B4-BE49-F238E27FC236}">
              <a16:creationId xmlns:a16="http://schemas.microsoft.com/office/drawing/2014/main" id="{9DEB33F7-53DA-4BDA-BBB8-649133B25CD2}"/>
            </a:ext>
          </a:extLst>
        </xdr:cNvPr>
        <xdr:cNvSpPr/>
      </xdr:nvSpPr>
      <xdr:spPr>
        <a:xfrm>
          <a:off x="19157950" y="14154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158750</xdr:rowOff>
    </xdr:from>
    <xdr:to>
      <xdr:col>116</xdr:col>
      <xdr:colOff>63500</xdr:colOff>
      <xdr:row>86</xdr:row>
      <xdr:rowOff>0</xdr:rowOff>
    </xdr:to>
    <xdr:cxnSp macro="">
      <xdr:nvCxnSpPr>
        <xdr:cNvPr id="718" name="直線コネクタ 717">
          <a:extLst>
            <a:ext uri="{FF2B5EF4-FFF2-40B4-BE49-F238E27FC236}">
              <a16:creationId xmlns:a16="http://schemas.microsoft.com/office/drawing/2014/main" id="{C9E257CA-973E-40A4-9978-69F5C9ADFDA3}"/>
            </a:ext>
          </a:extLst>
        </xdr:cNvPr>
        <xdr:cNvCxnSpPr/>
      </xdr:nvCxnSpPr>
      <xdr:spPr>
        <a:xfrm flipV="1">
          <a:off x="19202400" y="14192250"/>
          <a:ext cx="7493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19" name="楕円 718">
          <a:extLst>
            <a:ext uri="{FF2B5EF4-FFF2-40B4-BE49-F238E27FC236}">
              <a16:creationId xmlns:a16="http://schemas.microsoft.com/office/drawing/2014/main" id="{4D046D92-E137-4471-B277-9F1D2F06BCCE}"/>
            </a:ext>
          </a:extLst>
        </xdr:cNvPr>
        <xdr:cNvSpPr/>
      </xdr:nvSpPr>
      <xdr:spPr>
        <a:xfrm>
          <a:off x="18345150" y="1415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0" name="直線コネクタ 719">
          <a:extLst>
            <a:ext uri="{FF2B5EF4-FFF2-40B4-BE49-F238E27FC236}">
              <a16:creationId xmlns:a16="http://schemas.microsoft.com/office/drawing/2014/main" id="{8355ACFF-0A2C-4AD7-AB43-348FAF6EAED7}"/>
            </a:ext>
          </a:extLst>
        </xdr:cNvPr>
        <xdr:cNvCxnSpPr/>
      </xdr:nvCxnSpPr>
      <xdr:spPr>
        <a:xfrm>
          <a:off x="18395950" y="14198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1" name="楕円 720">
          <a:extLst>
            <a:ext uri="{FF2B5EF4-FFF2-40B4-BE49-F238E27FC236}">
              <a16:creationId xmlns:a16="http://schemas.microsoft.com/office/drawing/2014/main" id="{4FBD694B-E482-4D14-8079-C5E81E7D50EC}"/>
            </a:ext>
          </a:extLst>
        </xdr:cNvPr>
        <xdr:cNvSpPr/>
      </xdr:nvSpPr>
      <xdr:spPr>
        <a:xfrm>
          <a:off x="17551400" y="1415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2" name="直線コネクタ 721">
          <a:extLst>
            <a:ext uri="{FF2B5EF4-FFF2-40B4-BE49-F238E27FC236}">
              <a16:creationId xmlns:a16="http://schemas.microsoft.com/office/drawing/2014/main" id="{22312976-8ABF-4206-B767-376516743885}"/>
            </a:ext>
          </a:extLst>
        </xdr:cNvPr>
        <xdr:cNvCxnSpPr/>
      </xdr:nvCxnSpPr>
      <xdr:spPr>
        <a:xfrm>
          <a:off x="17602200" y="14198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3" name="楕円 722">
          <a:extLst>
            <a:ext uri="{FF2B5EF4-FFF2-40B4-BE49-F238E27FC236}">
              <a16:creationId xmlns:a16="http://schemas.microsoft.com/office/drawing/2014/main" id="{817EE28E-04C2-4FEA-9E41-25E94E9D90AC}"/>
            </a:ext>
          </a:extLst>
        </xdr:cNvPr>
        <xdr:cNvSpPr/>
      </xdr:nvSpPr>
      <xdr:spPr>
        <a:xfrm>
          <a:off x="16757650" y="14154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24" name="直線コネクタ 723">
          <a:extLst>
            <a:ext uri="{FF2B5EF4-FFF2-40B4-BE49-F238E27FC236}">
              <a16:creationId xmlns:a16="http://schemas.microsoft.com/office/drawing/2014/main" id="{B38306BE-9964-480D-8DA1-B218F888B79C}"/>
            </a:ext>
          </a:extLst>
        </xdr:cNvPr>
        <xdr:cNvCxnSpPr/>
      </xdr:nvCxnSpPr>
      <xdr:spPr>
        <a:xfrm>
          <a:off x="16802100" y="14198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EA7798A5-FE4B-4D4E-8479-114B3AB8BD81}"/>
            </a:ext>
          </a:extLst>
        </xdr:cNvPr>
        <xdr:cNvSpPr txBox="1"/>
      </xdr:nvSpPr>
      <xdr:spPr>
        <a:xfrm>
          <a:off x="189802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8F61ABE7-A8CE-4BC5-9173-93476B74B5B4}"/>
            </a:ext>
          </a:extLst>
        </xdr:cNvPr>
        <xdr:cNvSpPr txBox="1"/>
      </xdr:nvSpPr>
      <xdr:spPr>
        <a:xfrm>
          <a:off x="181801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661521FD-3B15-43A4-9E94-14FE7837422E}"/>
            </a:ext>
          </a:extLst>
        </xdr:cNvPr>
        <xdr:cNvSpPr txBox="1"/>
      </xdr:nvSpPr>
      <xdr:spPr>
        <a:xfrm>
          <a:off x="1738637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02CB4D88-ED92-4470-A413-DD61F1D72F4F}"/>
            </a:ext>
          </a:extLst>
        </xdr:cNvPr>
        <xdr:cNvSpPr txBox="1"/>
      </xdr:nvSpPr>
      <xdr:spPr>
        <a:xfrm>
          <a:off x="165926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29" name="n_1mainValue【児童館】&#10;一人当たり面積">
          <a:extLst>
            <a:ext uri="{FF2B5EF4-FFF2-40B4-BE49-F238E27FC236}">
              <a16:creationId xmlns:a16="http://schemas.microsoft.com/office/drawing/2014/main" id="{E646CF6B-017D-45AF-8ADC-228612F74D36}"/>
            </a:ext>
          </a:extLst>
        </xdr:cNvPr>
        <xdr:cNvSpPr txBox="1"/>
      </xdr:nvSpPr>
      <xdr:spPr>
        <a:xfrm>
          <a:off x="189802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0" name="n_2mainValue【児童館】&#10;一人当たり面積">
          <a:extLst>
            <a:ext uri="{FF2B5EF4-FFF2-40B4-BE49-F238E27FC236}">
              <a16:creationId xmlns:a16="http://schemas.microsoft.com/office/drawing/2014/main" id="{180C5CC8-45BB-40EB-BCE8-DDC82D6A7FC3}"/>
            </a:ext>
          </a:extLst>
        </xdr:cNvPr>
        <xdr:cNvSpPr txBox="1"/>
      </xdr:nvSpPr>
      <xdr:spPr>
        <a:xfrm>
          <a:off x="181801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1" name="n_3mainValue【児童館】&#10;一人当たり面積">
          <a:extLst>
            <a:ext uri="{FF2B5EF4-FFF2-40B4-BE49-F238E27FC236}">
              <a16:creationId xmlns:a16="http://schemas.microsoft.com/office/drawing/2014/main" id="{8CD8B413-1692-40AB-8BF6-9F15038EF117}"/>
            </a:ext>
          </a:extLst>
        </xdr:cNvPr>
        <xdr:cNvSpPr txBox="1"/>
      </xdr:nvSpPr>
      <xdr:spPr>
        <a:xfrm>
          <a:off x="1738637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2" name="n_4mainValue【児童館】&#10;一人当たり面積">
          <a:extLst>
            <a:ext uri="{FF2B5EF4-FFF2-40B4-BE49-F238E27FC236}">
              <a16:creationId xmlns:a16="http://schemas.microsoft.com/office/drawing/2014/main" id="{A5C83882-7314-4B55-80E8-CFC18D5B0D30}"/>
            </a:ext>
          </a:extLst>
        </xdr:cNvPr>
        <xdr:cNvSpPr txBox="1"/>
      </xdr:nvSpPr>
      <xdr:spPr>
        <a:xfrm>
          <a:off x="165926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C24886D1-7F15-44ED-8CAF-D8B4FDFD919B}"/>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2E9CDE7A-D3C9-495A-85F7-FABC2B764E71}"/>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F684B8C-FB64-4740-8A03-2EA1D4323A23}"/>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AEFA920-DE9C-4A5D-9A40-371E9C64486E}"/>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B5F9743A-F46F-40E9-91D9-CBE16278CF14}"/>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4E13F68E-7897-40CE-8324-FC0412FFF118}"/>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57141E40-E8D8-480B-8C9A-FD5567C48F0C}"/>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7F312201-4514-4FCD-9AB1-195B7AA4C798}"/>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A2EB4E07-8B52-4599-B181-B432AB5A4B1C}"/>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68F0FF47-8595-4870-B17E-EDADBACB2350}"/>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65B64E70-1005-4871-8048-6EF637929C96}"/>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63B482DB-F6BA-4A94-817B-FA0AFB79A909}"/>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584AF667-BA76-4AD3-8D30-F9251BC00488}"/>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E7FEB434-C05A-4A9C-8441-E06A2436988B}"/>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CF49CDA8-AAB2-4F9B-8B9B-E108A417988B}"/>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907DF5A0-2AEC-4DAB-87E5-BC4FAA405B01}"/>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772BD750-5FF1-4DB1-99DD-C08524F76D18}"/>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AF9A1AF4-5EC9-47BB-8536-9AA63413452A}"/>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550003E8-ADC3-4FC6-9E42-8F627F8D7859}"/>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EDC0ABD8-CD1C-4688-BDD5-E87D6FD500BF}"/>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254E9AE9-B444-4B70-A069-885DFF4A1738}"/>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411823A6-9612-4149-A133-8B282A9B190E}"/>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487617BD-BA96-4BDB-BE09-1511587C14C6}"/>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A57D3CFF-60F4-45C4-B33C-C137FF3C6F72}"/>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51058743-BA88-4937-B3DC-7E4E3E93A622}"/>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D32DF2E9-D27F-4CFA-AB8C-74C564332716}"/>
            </a:ext>
          </a:extLst>
        </xdr:cNvPr>
        <xdr:cNvCxnSpPr/>
      </xdr:nvCxnSpPr>
      <xdr:spPr>
        <a:xfrm flipV="1">
          <a:off x="14699614" y="16628655"/>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6391F221-84DA-4EFA-A6B4-D56599263DE7}"/>
            </a:ext>
          </a:extLst>
        </xdr:cNvPr>
        <xdr:cNvSpPr txBox="1"/>
      </xdr:nvSpPr>
      <xdr:spPr>
        <a:xfrm>
          <a:off x="14738350" y="180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D0619A50-0D19-46DB-96ED-8040AD678989}"/>
            </a:ext>
          </a:extLst>
        </xdr:cNvPr>
        <xdr:cNvCxnSpPr/>
      </xdr:nvCxnSpPr>
      <xdr:spPr>
        <a:xfrm>
          <a:off x="14611350" y="1801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DF1A3192-3E99-46D9-9CE4-7320FDB19A5F}"/>
            </a:ext>
          </a:extLst>
        </xdr:cNvPr>
        <xdr:cNvSpPr txBox="1"/>
      </xdr:nvSpPr>
      <xdr:spPr>
        <a:xfrm>
          <a:off x="14738350" y="164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EF296887-331A-46D4-89E7-7E600EA74557}"/>
            </a:ext>
          </a:extLst>
        </xdr:cNvPr>
        <xdr:cNvCxnSpPr/>
      </xdr:nvCxnSpPr>
      <xdr:spPr>
        <a:xfrm>
          <a:off x="14611350" y="16628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3EABE1EC-A163-4B75-8039-93BA19C60E85}"/>
            </a:ext>
          </a:extLst>
        </xdr:cNvPr>
        <xdr:cNvSpPr txBox="1"/>
      </xdr:nvSpPr>
      <xdr:spPr>
        <a:xfrm>
          <a:off x="14738350" y="172970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757DAD55-373F-4A64-B3F7-0DA87716F56D}"/>
            </a:ext>
          </a:extLst>
        </xdr:cNvPr>
        <xdr:cNvSpPr/>
      </xdr:nvSpPr>
      <xdr:spPr>
        <a:xfrm>
          <a:off x="14649450" y="17439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1A47B5BB-3EC9-42FC-87A0-C84FE2F3185C}"/>
            </a:ext>
          </a:extLst>
        </xdr:cNvPr>
        <xdr:cNvSpPr/>
      </xdr:nvSpPr>
      <xdr:spPr>
        <a:xfrm>
          <a:off x="13887450" y="17431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25829D30-F673-4768-8EBF-305FBE4B617C}"/>
            </a:ext>
          </a:extLst>
        </xdr:cNvPr>
        <xdr:cNvSpPr/>
      </xdr:nvSpPr>
      <xdr:spPr>
        <a:xfrm>
          <a:off x="1309370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B01E0630-3A85-466B-BAD5-6944BBE8162C}"/>
            </a:ext>
          </a:extLst>
        </xdr:cNvPr>
        <xdr:cNvSpPr/>
      </xdr:nvSpPr>
      <xdr:spPr>
        <a:xfrm>
          <a:off x="12299950" y="174245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FF714667-5821-4E9A-A9AA-F7CFE2C2EC4B}"/>
            </a:ext>
          </a:extLst>
        </xdr:cNvPr>
        <xdr:cNvSpPr/>
      </xdr:nvSpPr>
      <xdr:spPr>
        <a:xfrm>
          <a:off x="11487150" y="17413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198C3BC7-E7CF-448E-8493-FC530313EF63}"/>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130FC85-49D1-40BA-AC38-6F16093DBAC1}"/>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2BEF7BA-89FD-4550-ABD1-46CBD66051F3}"/>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829109C-5C6A-4F07-AAC8-6033EAE73C3F}"/>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00F5EFF-A290-4D81-9583-D8C8EE02FBF6}"/>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774" name="楕円 773">
          <a:extLst>
            <a:ext uri="{FF2B5EF4-FFF2-40B4-BE49-F238E27FC236}">
              <a16:creationId xmlns:a16="http://schemas.microsoft.com/office/drawing/2014/main" id="{5AA028F1-25FA-4009-B369-FB4F46CE1199}"/>
            </a:ext>
          </a:extLst>
        </xdr:cNvPr>
        <xdr:cNvSpPr/>
      </xdr:nvSpPr>
      <xdr:spPr>
        <a:xfrm>
          <a:off x="14649450" y="17483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126291</xdr:rowOff>
    </xdr:from>
    <xdr:ext cx="405111" cy="259045"/>
    <xdr:sp macro="" textlink="">
      <xdr:nvSpPr>
        <xdr:cNvPr id="775" name="【公民館】&#10;有形固定資産減価償却率該当値テキスト">
          <a:extLst>
            <a:ext uri="{FF2B5EF4-FFF2-40B4-BE49-F238E27FC236}">
              <a16:creationId xmlns:a16="http://schemas.microsoft.com/office/drawing/2014/main" id="{5D02BF4B-B476-4737-869F-CB703E9ED527}"/>
            </a:ext>
          </a:extLst>
        </xdr:cNvPr>
        <xdr:cNvSpPr txBox="1"/>
      </xdr:nvSpPr>
      <xdr:spPr>
        <a:xfrm>
          <a:off x="14738350" y="1746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108676</xdr:rowOff>
    </xdr:from>
    <xdr:to>
      <xdr:col>81</xdr:col>
      <xdr:colOff>101600</xdr:colOff>
      <xdr:row>106</xdr:row>
      <xdr:rowOff>38826</xdr:rowOff>
    </xdr:to>
    <xdr:sp macro="" textlink="">
      <xdr:nvSpPr>
        <xdr:cNvPr id="776" name="楕円 775">
          <a:extLst>
            <a:ext uri="{FF2B5EF4-FFF2-40B4-BE49-F238E27FC236}">
              <a16:creationId xmlns:a16="http://schemas.microsoft.com/office/drawing/2014/main" id="{ED562DC1-893B-47AF-ACD1-7FBD0A8AD952}"/>
            </a:ext>
          </a:extLst>
        </xdr:cNvPr>
        <xdr:cNvSpPr/>
      </xdr:nvSpPr>
      <xdr:spPr>
        <a:xfrm>
          <a:off x="13887450" y="17444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106</xdr:row>
      <xdr:rowOff>27214</xdr:rowOff>
    </xdr:to>
    <xdr:cxnSp macro="">
      <xdr:nvCxnSpPr>
        <xdr:cNvPr id="777" name="直線コネクタ 776">
          <a:extLst>
            <a:ext uri="{FF2B5EF4-FFF2-40B4-BE49-F238E27FC236}">
              <a16:creationId xmlns:a16="http://schemas.microsoft.com/office/drawing/2014/main" id="{8724D65E-E006-4CAB-8C0D-781DF5D954D8}"/>
            </a:ext>
          </a:extLst>
        </xdr:cNvPr>
        <xdr:cNvCxnSpPr/>
      </xdr:nvCxnSpPr>
      <xdr:spPr>
        <a:xfrm>
          <a:off x="13938250" y="17494976"/>
          <a:ext cx="7620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100512</xdr:rowOff>
    </xdr:from>
    <xdr:to>
      <xdr:col>76</xdr:col>
      <xdr:colOff>165100</xdr:colOff>
      <xdr:row>106</xdr:row>
      <xdr:rowOff>30662</xdr:rowOff>
    </xdr:to>
    <xdr:sp macro="" textlink="">
      <xdr:nvSpPr>
        <xdr:cNvPr id="778" name="楕円 777">
          <a:extLst>
            <a:ext uri="{FF2B5EF4-FFF2-40B4-BE49-F238E27FC236}">
              <a16:creationId xmlns:a16="http://schemas.microsoft.com/office/drawing/2014/main" id="{D8252DF1-901F-48CE-BA87-FC8A24BA1A02}"/>
            </a:ext>
          </a:extLst>
        </xdr:cNvPr>
        <xdr:cNvSpPr/>
      </xdr:nvSpPr>
      <xdr:spPr>
        <a:xfrm>
          <a:off x="13093700" y="174360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151312</xdr:rowOff>
    </xdr:from>
    <xdr:to>
      <xdr:col>81</xdr:col>
      <xdr:colOff>50800</xdr:colOff>
      <xdr:row>105</xdr:row>
      <xdr:rowOff>159476</xdr:rowOff>
    </xdr:to>
    <xdr:cxnSp macro="">
      <xdr:nvCxnSpPr>
        <xdr:cNvPr id="779" name="直線コネクタ 778">
          <a:extLst>
            <a:ext uri="{FF2B5EF4-FFF2-40B4-BE49-F238E27FC236}">
              <a16:creationId xmlns:a16="http://schemas.microsoft.com/office/drawing/2014/main" id="{5870CF2F-4D7E-4DAB-B35C-9C42D422676B}"/>
            </a:ext>
          </a:extLst>
        </xdr:cNvPr>
        <xdr:cNvCxnSpPr/>
      </xdr:nvCxnSpPr>
      <xdr:spPr>
        <a:xfrm>
          <a:off x="13144500" y="17486812"/>
          <a:ext cx="7937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157662</xdr:rowOff>
    </xdr:from>
    <xdr:to>
      <xdr:col>72</xdr:col>
      <xdr:colOff>38100</xdr:colOff>
      <xdr:row>106</xdr:row>
      <xdr:rowOff>87812</xdr:rowOff>
    </xdr:to>
    <xdr:sp macro="" textlink="">
      <xdr:nvSpPr>
        <xdr:cNvPr id="780" name="楕円 779">
          <a:extLst>
            <a:ext uri="{FF2B5EF4-FFF2-40B4-BE49-F238E27FC236}">
              <a16:creationId xmlns:a16="http://schemas.microsoft.com/office/drawing/2014/main" id="{69B98D2E-2ADE-4422-ABF4-940DC1A90477}"/>
            </a:ext>
          </a:extLst>
        </xdr:cNvPr>
        <xdr:cNvSpPr/>
      </xdr:nvSpPr>
      <xdr:spPr>
        <a:xfrm>
          <a:off x="12299950" y="174931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151312</xdr:rowOff>
    </xdr:from>
    <xdr:to>
      <xdr:col>76</xdr:col>
      <xdr:colOff>114300</xdr:colOff>
      <xdr:row>106</xdr:row>
      <xdr:rowOff>37012</xdr:rowOff>
    </xdr:to>
    <xdr:cxnSp macro="">
      <xdr:nvCxnSpPr>
        <xdr:cNvPr id="781" name="直線コネクタ 780">
          <a:extLst>
            <a:ext uri="{FF2B5EF4-FFF2-40B4-BE49-F238E27FC236}">
              <a16:creationId xmlns:a16="http://schemas.microsoft.com/office/drawing/2014/main" id="{C6E55EC7-576E-4357-87DC-67111A316E08}"/>
            </a:ext>
          </a:extLst>
        </xdr:cNvPr>
        <xdr:cNvCxnSpPr/>
      </xdr:nvCxnSpPr>
      <xdr:spPr>
        <a:xfrm flipV="1">
          <a:off x="12344400" y="17486812"/>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782" name="楕円 781">
          <a:extLst>
            <a:ext uri="{FF2B5EF4-FFF2-40B4-BE49-F238E27FC236}">
              <a16:creationId xmlns:a16="http://schemas.microsoft.com/office/drawing/2014/main" id="{459D6A27-A4B7-438D-9E35-FD8D891955B1}"/>
            </a:ext>
          </a:extLst>
        </xdr:cNvPr>
        <xdr:cNvSpPr/>
      </xdr:nvSpPr>
      <xdr:spPr>
        <a:xfrm>
          <a:off x="11487150" y="17458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37012</xdr:rowOff>
    </xdr:to>
    <xdr:cxnSp macro="">
      <xdr:nvCxnSpPr>
        <xdr:cNvPr id="783" name="直線コネクタ 782">
          <a:extLst>
            <a:ext uri="{FF2B5EF4-FFF2-40B4-BE49-F238E27FC236}">
              <a16:creationId xmlns:a16="http://schemas.microsoft.com/office/drawing/2014/main" id="{4C70B33C-5386-47F2-A91B-D97F16572244}"/>
            </a:ext>
          </a:extLst>
        </xdr:cNvPr>
        <xdr:cNvCxnSpPr/>
      </xdr:nvCxnSpPr>
      <xdr:spPr>
        <a:xfrm>
          <a:off x="11537950" y="17503321"/>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3B826F96-F950-4650-8D52-A25F0237F555}"/>
            </a:ext>
          </a:extLst>
        </xdr:cNvPr>
        <xdr:cNvSpPr txBox="1"/>
      </xdr:nvSpPr>
      <xdr:spPr>
        <a:xfrm>
          <a:off x="13742044" y="1721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38C2780B-BDDB-4C71-89B3-01F8E43B7C55}"/>
            </a:ext>
          </a:extLst>
        </xdr:cNvPr>
        <xdr:cNvSpPr txBox="1"/>
      </xdr:nvSpPr>
      <xdr:spPr>
        <a:xfrm>
          <a:off x="12960994" y="1718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75F11A98-2557-47A2-B69D-C9136553734D}"/>
            </a:ext>
          </a:extLst>
        </xdr:cNvPr>
        <xdr:cNvSpPr txBox="1"/>
      </xdr:nvSpPr>
      <xdr:spPr>
        <a:xfrm>
          <a:off x="12167244" y="1720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82D9DB2B-5984-4582-A998-88B3838A11C8}"/>
            </a:ext>
          </a:extLst>
        </xdr:cNvPr>
        <xdr:cNvSpPr txBox="1"/>
      </xdr:nvSpPr>
      <xdr:spPr>
        <a:xfrm>
          <a:off x="11354444" y="17194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29953</xdr:rowOff>
    </xdr:from>
    <xdr:ext cx="405111" cy="259045"/>
    <xdr:sp macro="" textlink="">
      <xdr:nvSpPr>
        <xdr:cNvPr id="788" name="n_1mainValue【公民館】&#10;有形固定資産減価償却率">
          <a:extLst>
            <a:ext uri="{FF2B5EF4-FFF2-40B4-BE49-F238E27FC236}">
              <a16:creationId xmlns:a16="http://schemas.microsoft.com/office/drawing/2014/main" id="{58B9D446-DA2D-438D-BED3-22C66D2293E7}"/>
            </a:ext>
          </a:extLst>
        </xdr:cNvPr>
        <xdr:cNvSpPr txBox="1"/>
      </xdr:nvSpPr>
      <xdr:spPr>
        <a:xfrm>
          <a:off x="13742044" y="1753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21789</xdr:rowOff>
    </xdr:from>
    <xdr:ext cx="405111" cy="259045"/>
    <xdr:sp macro="" textlink="">
      <xdr:nvSpPr>
        <xdr:cNvPr id="789" name="n_2mainValue【公民館】&#10;有形固定資産減価償却率">
          <a:extLst>
            <a:ext uri="{FF2B5EF4-FFF2-40B4-BE49-F238E27FC236}">
              <a16:creationId xmlns:a16="http://schemas.microsoft.com/office/drawing/2014/main" id="{D8412B32-82EE-49C4-B5A4-F4F623CD566B}"/>
            </a:ext>
          </a:extLst>
        </xdr:cNvPr>
        <xdr:cNvSpPr txBox="1"/>
      </xdr:nvSpPr>
      <xdr:spPr>
        <a:xfrm>
          <a:off x="12960994" y="1752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78939</xdr:rowOff>
    </xdr:from>
    <xdr:ext cx="405111" cy="259045"/>
    <xdr:sp macro="" textlink="">
      <xdr:nvSpPr>
        <xdr:cNvPr id="790" name="n_3mainValue【公民館】&#10;有形固定資産減価償却率">
          <a:extLst>
            <a:ext uri="{FF2B5EF4-FFF2-40B4-BE49-F238E27FC236}">
              <a16:creationId xmlns:a16="http://schemas.microsoft.com/office/drawing/2014/main" id="{85FC73D2-44DE-4DA1-A7B9-AAFBA7CDA60E}"/>
            </a:ext>
          </a:extLst>
        </xdr:cNvPr>
        <xdr:cNvSpPr txBox="1"/>
      </xdr:nvSpPr>
      <xdr:spPr>
        <a:xfrm>
          <a:off x="12167244" y="1757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1" name="n_4mainValue【公民館】&#10;有形固定資産減価償却率">
          <a:extLst>
            <a:ext uri="{FF2B5EF4-FFF2-40B4-BE49-F238E27FC236}">
              <a16:creationId xmlns:a16="http://schemas.microsoft.com/office/drawing/2014/main" id="{521E991F-E29E-4E10-AF77-FC57BA8D4576}"/>
            </a:ext>
          </a:extLst>
        </xdr:cNvPr>
        <xdr:cNvSpPr txBox="1"/>
      </xdr:nvSpPr>
      <xdr:spPr>
        <a:xfrm>
          <a:off x="11354444" y="1754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53770E47-F47E-4B61-BB2A-827769753C9E}"/>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FB1F5060-07DC-45AB-8489-67C804F7D6A5}"/>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ED7EC38B-3BF6-4A79-942B-3A5AAC902254}"/>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3B0E2AE-0EAF-4E11-A3A0-CED7BBAF24F3}"/>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4E5DB081-08DA-498B-B1FA-D1A2323135E5}"/>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955AE070-6336-4D3D-A2DB-0EE5791CCAE5}"/>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6C5EC09E-894E-40B4-B246-D36D99FEE151}"/>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AC7B84C1-4A23-45C1-8762-2DD37B7E213A}"/>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4B7DC715-43CB-4C36-9E10-7F11CBA2B369}"/>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7F717B55-8CE3-4297-8A08-CE7E1FCA18D8}"/>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64A65955-B0F9-46C6-9C48-CC591495EB07}"/>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DA5D0AB7-BA9C-475E-BB83-5A53B4528FCB}"/>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BE5D7D10-508C-48EC-87FE-5B46E6479621}"/>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D044F9EF-52DB-48B2-AB35-5BD82F96F4C1}"/>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206B1A33-A294-4A6A-A473-A8EAFA03A614}"/>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12482822-45EF-4687-9148-61830810C28E}"/>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686E6FEE-69FA-45A3-96DB-72F47F90FB56}"/>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23668421-3555-4D9A-B351-9D3D2E4C9A64}"/>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2E28BA37-0EDC-46F2-B0EB-0FE82CABBDCE}"/>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F9623CD8-CEF6-46A6-846E-D62BDF352E52}"/>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C5098AEA-839F-4E37-8A19-F457855CD726}"/>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8E880DD5-8037-4469-938F-BAA5ABF2C6E7}"/>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37DD596D-3818-4851-8536-87F0AEB57DC8}"/>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27A0123-5DC3-4CDD-BFAE-027C74E76055}"/>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96C4962A-06A2-4637-83D8-E9DD823D9FC1}"/>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5E60216B-790E-42B6-8429-70417A8C8E6B}"/>
            </a:ext>
          </a:extLst>
        </xdr:cNvPr>
        <xdr:cNvCxnSpPr/>
      </xdr:nvCxnSpPr>
      <xdr:spPr>
        <a:xfrm flipV="1">
          <a:off x="19951064" y="1661559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AA5892AA-E595-441E-970A-13E88956C9F4}"/>
            </a:ext>
          </a:extLst>
        </xdr:cNvPr>
        <xdr:cNvSpPr txBox="1"/>
      </xdr:nvSpPr>
      <xdr:spPr>
        <a:xfrm>
          <a:off x="19989800" y="1803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5C438A57-B00B-4111-98D4-F2D1397CD54F}"/>
            </a:ext>
          </a:extLst>
        </xdr:cNvPr>
        <xdr:cNvCxnSpPr/>
      </xdr:nvCxnSpPr>
      <xdr:spPr>
        <a:xfrm>
          <a:off x="19881850" y="18028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3F8CC4F0-B702-4A11-8966-98940FB8BCA2}"/>
            </a:ext>
          </a:extLst>
        </xdr:cNvPr>
        <xdr:cNvSpPr txBox="1"/>
      </xdr:nvSpPr>
      <xdr:spPr>
        <a:xfrm>
          <a:off x="19989800" y="163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91EA3A43-CE4E-48AF-9A40-D8C6B330CD0D}"/>
            </a:ext>
          </a:extLst>
        </xdr:cNvPr>
        <xdr:cNvCxnSpPr/>
      </xdr:nvCxnSpPr>
      <xdr:spPr>
        <a:xfrm>
          <a:off x="19881850" y="16615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0E242B44-8BF7-47AE-BE01-E47470EEB951}"/>
            </a:ext>
          </a:extLst>
        </xdr:cNvPr>
        <xdr:cNvSpPr txBox="1"/>
      </xdr:nvSpPr>
      <xdr:spPr>
        <a:xfrm>
          <a:off x="19989800" y="17569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1C6E3CF1-C0AB-4535-9086-FC5E1262ECC3}"/>
            </a:ext>
          </a:extLst>
        </xdr:cNvPr>
        <xdr:cNvSpPr/>
      </xdr:nvSpPr>
      <xdr:spPr>
        <a:xfrm>
          <a:off x="19900900" y="17591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F576F57E-B9F4-4BEF-B885-90909BCE65E2}"/>
            </a:ext>
          </a:extLst>
        </xdr:cNvPr>
        <xdr:cNvSpPr/>
      </xdr:nvSpPr>
      <xdr:spPr>
        <a:xfrm>
          <a:off x="19157950" y="176011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77DFFC75-0B08-4215-BB79-4D77A531CF10}"/>
            </a:ext>
          </a:extLst>
        </xdr:cNvPr>
        <xdr:cNvSpPr/>
      </xdr:nvSpPr>
      <xdr:spPr>
        <a:xfrm>
          <a:off x="18345150" y="17610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C13F72E9-B140-4BE9-9BB1-D8526FC28663}"/>
            </a:ext>
          </a:extLst>
        </xdr:cNvPr>
        <xdr:cNvSpPr/>
      </xdr:nvSpPr>
      <xdr:spPr>
        <a:xfrm>
          <a:off x="17551400" y="17604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327DD6DC-320D-4607-8AEF-941568205D92}"/>
            </a:ext>
          </a:extLst>
        </xdr:cNvPr>
        <xdr:cNvSpPr/>
      </xdr:nvSpPr>
      <xdr:spPr>
        <a:xfrm>
          <a:off x="16757650" y="17597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4AE7C9F-7121-4679-9AC8-E9AD669F3625}"/>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94D01BE-E9CD-4887-99A0-33D3D667C201}"/>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64A9BF4-6A97-4869-8D0B-2213551347C9}"/>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F5137DA-30DA-4776-A2E6-C8E45268105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4E980F6-D5D9-423E-9BE2-AEDE91E4013C}"/>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51526</xdr:rowOff>
    </xdr:from>
    <xdr:to>
      <xdr:col>116</xdr:col>
      <xdr:colOff>114300</xdr:colOff>
      <xdr:row>102</xdr:row>
      <xdr:rowOff>153126</xdr:rowOff>
    </xdr:to>
    <xdr:sp macro="" textlink="">
      <xdr:nvSpPr>
        <xdr:cNvPr id="833" name="楕円 832">
          <a:extLst>
            <a:ext uri="{FF2B5EF4-FFF2-40B4-BE49-F238E27FC236}">
              <a16:creationId xmlns:a16="http://schemas.microsoft.com/office/drawing/2014/main" id="{29321E15-D6AA-469C-BB3A-562EE85D85DB}"/>
            </a:ext>
          </a:extLst>
        </xdr:cNvPr>
        <xdr:cNvSpPr/>
      </xdr:nvSpPr>
      <xdr:spPr>
        <a:xfrm>
          <a:off x="19900900" y="1689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74403</xdr:rowOff>
    </xdr:from>
    <xdr:ext cx="469744" cy="259045"/>
    <xdr:sp macro="" textlink="">
      <xdr:nvSpPr>
        <xdr:cNvPr id="834" name="【公民館】&#10;一人当たり面積該当値テキスト">
          <a:extLst>
            <a:ext uri="{FF2B5EF4-FFF2-40B4-BE49-F238E27FC236}">
              <a16:creationId xmlns:a16="http://schemas.microsoft.com/office/drawing/2014/main" id="{0E93E434-AD38-4FEC-A245-E8BD46C709A7}"/>
            </a:ext>
          </a:extLst>
        </xdr:cNvPr>
        <xdr:cNvSpPr txBox="1"/>
      </xdr:nvSpPr>
      <xdr:spPr>
        <a:xfrm>
          <a:off x="19989800" y="1674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61323</xdr:rowOff>
    </xdr:from>
    <xdr:to>
      <xdr:col>112</xdr:col>
      <xdr:colOff>38100</xdr:colOff>
      <xdr:row>102</xdr:row>
      <xdr:rowOff>162923</xdr:rowOff>
    </xdr:to>
    <xdr:sp macro="" textlink="">
      <xdr:nvSpPr>
        <xdr:cNvPr id="835" name="楕円 834">
          <a:extLst>
            <a:ext uri="{FF2B5EF4-FFF2-40B4-BE49-F238E27FC236}">
              <a16:creationId xmlns:a16="http://schemas.microsoft.com/office/drawing/2014/main" id="{D90B9BFF-7122-42F7-9F64-EFE18092F743}"/>
            </a:ext>
          </a:extLst>
        </xdr:cNvPr>
        <xdr:cNvSpPr/>
      </xdr:nvSpPr>
      <xdr:spPr>
        <a:xfrm>
          <a:off x="19157950" y="169015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102326</xdr:rowOff>
    </xdr:from>
    <xdr:to>
      <xdr:col>116</xdr:col>
      <xdr:colOff>63500</xdr:colOff>
      <xdr:row>102</xdr:row>
      <xdr:rowOff>112123</xdr:rowOff>
    </xdr:to>
    <xdr:cxnSp macro="">
      <xdr:nvCxnSpPr>
        <xdr:cNvPr id="836" name="直線コネクタ 835">
          <a:extLst>
            <a:ext uri="{FF2B5EF4-FFF2-40B4-BE49-F238E27FC236}">
              <a16:creationId xmlns:a16="http://schemas.microsoft.com/office/drawing/2014/main" id="{83271A97-BCA6-49EA-9DF7-F6794117E60A}"/>
            </a:ext>
          </a:extLst>
        </xdr:cNvPr>
        <xdr:cNvCxnSpPr/>
      </xdr:nvCxnSpPr>
      <xdr:spPr>
        <a:xfrm flipV="1">
          <a:off x="19202400" y="16942526"/>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71120</xdr:rowOff>
    </xdr:from>
    <xdr:to>
      <xdr:col>107</xdr:col>
      <xdr:colOff>101600</xdr:colOff>
      <xdr:row>103</xdr:row>
      <xdr:rowOff>1270</xdr:rowOff>
    </xdr:to>
    <xdr:sp macro="" textlink="">
      <xdr:nvSpPr>
        <xdr:cNvPr id="837" name="楕円 836">
          <a:extLst>
            <a:ext uri="{FF2B5EF4-FFF2-40B4-BE49-F238E27FC236}">
              <a16:creationId xmlns:a16="http://schemas.microsoft.com/office/drawing/2014/main" id="{96836401-EF80-4742-82D5-1049D5114C75}"/>
            </a:ext>
          </a:extLst>
        </xdr:cNvPr>
        <xdr:cNvSpPr/>
      </xdr:nvSpPr>
      <xdr:spPr>
        <a:xfrm>
          <a:off x="18345150" y="16911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112123</xdr:rowOff>
    </xdr:from>
    <xdr:to>
      <xdr:col>111</xdr:col>
      <xdr:colOff>177800</xdr:colOff>
      <xdr:row>102</xdr:row>
      <xdr:rowOff>121920</xdr:rowOff>
    </xdr:to>
    <xdr:cxnSp macro="">
      <xdr:nvCxnSpPr>
        <xdr:cNvPr id="838" name="直線コネクタ 837">
          <a:extLst>
            <a:ext uri="{FF2B5EF4-FFF2-40B4-BE49-F238E27FC236}">
              <a16:creationId xmlns:a16="http://schemas.microsoft.com/office/drawing/2014/main" id="{4AD98528-A5CC-457F-A38A-7B061FE9A9AB}"/>
            </a:ext>
          </a:extLst>
        </xdr:cNvPr>
        <xdr:cNvCxnSpPr/>
      </xdr:nvCxnSpPr>
      <xdr:spPr>
        <a:xfrm flipV="1">
          <a:off x="18395950" y="16952323"/>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80918</xdr:rowOff>
    </xdr:from>
    <xdr:to>
      <xdr:col>102</xdr:col>
      <xdr:colOff>165100</xdr:colOff>
      <xdr:row>103</xdr:row>
      <xdr:rowOff>11068</xdr:rowOff>
    </xdr:to>
    <xdr:sp macro="" textlink="">
      <xdr:nvSpPr>
        <xdr:cNvPr id="839" name="楕円 838">
          <a:extLst>
            <a:ext uri="{FF2B5EF4-FFF2-40B4-BE49-F238E27FC236}">
              <a16:creationId xmlns:a16="http://schemas.microsoft.com/office/drawing/2014/main" id="{31EBBD72-A84F-4F3B-9A06-433C633FA401}"/>
            </a:ext>
          </a:extLst>
        </xdr:cNvPr>
        <xdr:cNvSpPr/>
      </xdr:nvSpPr>
      <xdr:spPr>
        <a:xfrm>
          <a:off x="17551400" y="169211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121920</xdr:rowOff>
    </xdr:from>
    <xdr:to>
      <xdr:col>107</xdr:col>
      <xdr:colOff>50800</xdr:colOff>
      <xdr:row>102</xdr:row>
      <xdr:rowOff>131718</xdr:rowOff>
    </xdr:to>
    <xdr:cxnSp macro="">
      <xdr:nvCxnSpPr>
        <xdr:cNvPr id="840" name="直線コネクタ 839">
          <a:extLst>
            <a:ext uri="{FF2B5EF4-FFF2-40B4-BE49-F238E27FC236}">
              <a16:creationId xmlns:a16="http://schemas.microsoft.com/office/drawing/2014/main" id="{D0345E15-737A-4602-AB36-B63D573287D5}"/>
            </a:ext>
          </a:extLst>
        </xdr:cNvPr>
        <xdr:cNvCxnSpPr/>
      </xdr:nvCxnSpPr>
      <xdr:spPr>
        <a:xfrm flipV="1">
          <a:off x="17602200" y="16962120"/>
          <a:ext cx="7937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93980</xdr:rowOff>
    </xdr:from>
    <xdr:to>
      <xdr:col>98</xdr:col>
      <xdr:colOff>38100</xdr:colOff>
      <xdr:row>103</xdr:row>
      <xdr:rowOff>24130</xdr:rowOff>
    </xdr:to>
    <xdr:sp macro="" textlink="">
      <xdr:nvSpPr>
        <xdr:cNvPr id="841" name="楕円 840">
          <a:extLst>
            <a:ext uri="{FF2B5EF4-FFF2-40B4-BE49-F238E27FC236}">
              <a16:creationId xmlns:a16="http://schemas.microsoft.com/office/drawing/2014/main" id="{8A091829-864F-41DB-AD14-4BEF4059B341}"/>
            </a:ext>
          </a:extLst>
        </xdr:cNvPr>
        <xdr:cNvSpPr/>
      </xdr:nvSpPr>
      <xdr:spPr>
        <a:xfrm>
          <a:off x="16757650" y="16934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131718</xdr:rowOff>
    </xdr:from>
    <xdr:to>
      <xdr:col>102</xdr:col>
      <xdr:colOff>114300</xdr:colOff>
      <xdr:row>102</xdr:row>
      <xdr:rowOff>144780</xdr:rowOff>
    </xdr:to>
    <xdr:cxnSp macro="">
      <xdr:nvCxnSpPr>
        <xdr:cNvPr id="842" name="直線コネクタ 841">
          <a:extLst>
            <a:ext uri="{FF2B5EF4-FFF2-40B4-BE49-F238E27FC236}">
              <a16:creationId xmlns:a16="http://schemas.microsoft.com/office/drawing/2014/main" id="{11B97045-5075-4AAE-A27D-883005D3CF16}"/>
            </a:ext>
          </a:extLst>
        </xdr:cNvPr>
        <xdr:cNvCxnSpPr/>
      </xdr:nvCxnSpPr>
      <xdr:spPr>
        <a:xfrm flipV="1">
          <a:off x="16802100" y="16971918"/>
          <a:ext cx="8001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4FB27DD2-A118-4B70-8BEF-C90BCF81FF5C}"/>
            </a:ext>
          </a:extLst>
        </xdr:cNvPr>
        <xdr:cNvSpPr txBox="1"/>
      </xdr:nvSpPr>
      <xdr:spPr>
        <a:xfrm>
          <a:off x="18980227" y="1768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2D30A0A1-04A7-4986-924B-36C7731EA9F4}"/>
            </a:ext>
          </a:extLst>
        </xdr:cNvPr>
        <xdr:cNvSpPr txBox="1"/>
      </xdr:nvSpPr>
      <xdr:spPr>
        <a:xfrm>
          <a:off x="18180127" y="176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D3A200CF-6FB2-4836-9224-980F0C649E78}"/>
            </a:ext>
          </a:extLst>
        </xdr:cNvPr>
        <xdr:cNvSpPr txBox="1"/>
      </xdr:nvSpPr>
      <xdr:spPr>
        <a:xfrm>
          <a:off x="17386377" y="176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7FC0F8FD-B6C5-48E9-B30B-38AC09B8A86F}"/>
            </a:ext>
          </a:extLst>
        </xdr:cNvPr>
        <xdr:cNvSpPr txBox="1"/>
      </xdr:nvSpPr>
      <xdr:spPr>
        <a:xfrm>
          <a:off x="16592627" y="176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8000</xdr:rowOff>
    </xdr:from>
    <xdr:ext cx="469744" cy="259045"/>
    <xdr:sp macro="" textlink="">
      <xdr:nvSpPr>
        <xdr:cNvPr id="847" name="n_1mainValue【公民館】&#10;一人当たり面積">
          <a:extLst>
            <a:ext uri="{FF2B5EF4-FFF2-40B4-BE49-F238E27FC236}">
              <a16:creationId xmlns:a16="http://schemas.microsoft.com/office/drawing/2014/main" id="{EDF15F05-80EC-411D-BB9D-2B1A092ACA40}"/>
            </a:ext>
          </a:extLst>
        </xdr:cNvPr>
        <xdr:cNvSpPr txBox="1"/>
      </xdr:nvSpPr>
      <xdr:spPr>
        <a:xfrm>
          <a:off x="18980227" y="1668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17797</xdr:rowOff>
    </xdr:from>
    <xdr:ext cx="469744" cy="259045"/>
    <xdr:sp macro="" textlink="">
      <xdr:nvSpPr>
        <xdr:cNvPr id="848" name="n_2mainValue【公民館】&#10;一人当たり面積">
          <a:extLst>
            <a:ext uri="{FF2B5EF4-FFF2-40B4-BE49-F238E27FC236}">
              <a16:creationId xmlns:a16="http://schemas.microsoft.com/office/drawing/2014/main" id="{7F208785-B0A1-4584-8FB1-BE5FFAE4972E}"/>
            </a:ext>
          </a:extLst>
        </xdr:cNvPr>
        <xdr:cNvSpPr txBox="1"/>
      </xdr:nvSpPr>
      <xdr:spPr>
        <a:xfrm>
          <a:off x="18180127" y="1669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27595</xdr:rowOff>
    </xdr:from>
    <xdr:ext cx="469744" cy="259045"/>
    <xdr:sp macro="" textlink="">
      <xdr:nvSpPr>
        <xdr:cNvPr id="849" name="n_3mainValue【公民館】&#10;一人当たり面積">
          <a:extLst>
            <a:ext uri="{FF2B5EF4-FFF2-40B4-BE49-F238E27FC236}">
              <a16:creationId xmlns:a16="http://schemas.microsoft.com/office/drawing/2014/main" id="{5E238C48-7A59-48CB-B4FB-04C07FE2AB5B}"/>
            </a:ext>
          </a:extLst>
        </xdr:cNvPr>
        <xdr:cNvSpPr txBox="1"/>
      </xdr:nvSpPr>
      <xdr:spPr>
        <a:xfrm>
          <a:off x="17386377" y="167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40657</xdr:rowOff>
    </xdr:from>
    <xdr:ext cx="469744" cy="259045"/>
    <xdr:sp macro="" textlink="">
      <xdr:nvSpPr>
        <xdr:cNvPr id="850" name="n_4mainValue【公民館】&#10;一人当たり面積">
          <a:extLst>
            <a:ext uri="{FF2B5EF4-FFF2-40B4-BE49-F238E27FC236}">
              <a16:creationId xmlns:a16="http://schemas.microsoft.com/office/drawing/2014/main" id="{2E596510-6E02-4544-86E5-FA4655DBC6D7}"/>
            </a:ext>
          </a:extLst>
        </xdr:cNvPr>
        <xdr:cNvSpPr txBox="1"/>
      </xdr:nvSpPr>
      <xdr:spPr>
        <a:xfrm>
          <a:off x="16592627" y="1671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63A09E0E-5B71-4341-A7D5-804EBB0D6582}"/>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14066679-7913-411C-A572-180DADF6B98A}"/>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588DF770-5BDC-424C-B069-06EC7019FF22}"/>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・類似団体と比較して特に有形固定資産減価償却率が高くなっている施設は児童館であり、特に低くなっている施設は、認定こども園等である。</a:t>
          </a:r>
          <a:endParaRPr lang="ja-JP" altLang="ja-JP" sz="1400">
            <a:effectLst/>
          </a:endParaRPr>
        </a:p>
        <a:p>
          <a:r>
            <a:rPr kumimoji="1" lang="ja-JP" altLang="ja-JP" sz="1100">
              <a:solidFill>
                <a:schemeClr val="dk1"/>
              </a:solidFill>
              <a:effectLst/>
              <a:latin typeface="+mn-lt"/>
              <a:ea typeface="+mn-ea"/>
              <a:cs typeface="+mn-cs"/>
            </a:rPr>
            <a:t>　児童館については、昭和６０年に建築されたものであり、すでに３０年以上経過している。公共施設等総合管理計画及び個別施設計画に基づき、今後建物の長寿命化を検討する。</a:t>
          </a:r>
          <a:endParaRPr lang="ja-JP" altLang="ja-JP" sz="1400">
            <a:effectLst/>
          </a:endParaRPr>
        </a:p>
        <a:p>
          <a:r>
            <a:rPr kumimoji="1" lang="ja-JP" altLang="ja-JP" sz="1100">
              <a:solidFill>
                <a:schemeClr val="dk1"/>
              </a:solidFill>
              <a:effectLst/>
              <a:latin typeface="+mn-lt"/>
              <a:ea typeface="+mn-ea"/>
              <a:cs typeface="+mn-cs"/>
            </a:rPr>
            <a:t>　認定こども園については、比較的新しい施設と古い施設が混在して</a:t>
          </a:r>
          <a:r>
            <a:rPr kumimoji="1" lang="ja-JP" altLang="en-US" sz="1100">
              <a:solidFill>
                <a:schemeClr val="dk1"/>
              </a:solidFill>
              <a:effectLst/>
              <a:latin typeface="+mn-lt"/>
              <a:ea typeface="+mn-ea"/>
              <a:cs typeface="+mn-cs"/>
            </a:rPr>
            <a:t>いるが、令和元年に</a:t>
          </a:r>
          <a:r>
            <a:rPr kumimoji="1" lang="ja-JP" altLang="ja-JP" sz="1100">
              <a:solidFill>
                <a:schemeClr val="dk1"/>
              </a:solidFill>
              <a:effectLst/>
              <a:latin typeface="+mn-lt"/>
              <a:ea typeface="+mn-ea"/>
              <a:cs typeface="+mn-cs"/>
            </a:rPr>
            <a:t>滝宮こども園を新設</a:t>
          </a:r>
          <a:r>
            <a:rPr kumimoji="1" lang="ja-JP" altLang="en-US" sz="1100">
              <a:solidFill>
                <a:schemeClr val="dk1"/>
              </a:solidFill>
              <a:effectLst/>
              <a:latin typeface="+mn-lt"/>
              <a:ea typeface="+mn-ea"/>
              <a:cs typeface="+mn-cs"/>
            </a:rPr>
            <a:t>したことで</a:t>
          </a:r>
          <a:r>
            <a:rPr kumimoji="1" lang="ja-JP" altLang="ja-JP" sz="1100">
              <a:solidFill>
                <a:schemeClr val="dk1"/>
              </a:solidFill>
              <a:effectLst/>
              <a:latin typeface="+mn-lt"/>
              <a:ea typeface="+mn-ea"/>
              <a:cs typeface="+mn-cs"/>
            </a:rPr>
            <a:t>固定資産評価額が大幅に増</a:t>
          </a:r>
          <a:r>
            <a:rPr kumimoji="1" lang="ja-JP" altLang="en-US" sz="1100">
              <a:solidFill>
                <a:schemeClr val="dk1"/>
              </a:solidFill>
              <a:effectLst/>
              <a:latin typeface="+mn-lt"/>
              <a:ea typeface="+mn-ea"/>
              <a:cs typeface="+mn-cs"/>
            </a:rPr>
            <a:t>となり、認定こども園全体の有形固定資産減価償却率を押し下げる要因となった。</a:t>
          </a:r>
          <a:endParaRPr lang="ja-JP" altLang="ja-JP" sz="1400">
            <a:effectLst/>
          </a:endParaRPr>
        </a:p>
        <a:p>
          <a:r>
            <a:rPr kumimoji="1" lang="ja-JP" altLang="ja-JP" sz="1100">
              <a:solidFill>
                <a:schemeClr val="dk1"/>
              </a:solidFill>
              <a:effectLst/>
              <a:latin typeface="+mn-lt"/>
              <a:ea typeface="+mn-ea"/>
              <a:cs typeface="+mn-cs"/>
            </a:rPr>
            <a:t>　その他のこども園については長寿命化改修工事を計画的に実施していく予定としている。</a:t>
          </a:r>
          <a:endParaRPr lang="ja-JP" altLang="ja-JP" sz="1400">
            <a:effectLst/>
          </a:endParaRPr>
        </a:p>
        <a:p>
          <a:r>
            <a:rPr kumimoji="1" lang="ja-JP" altLang="ja-JP" sz="1100">
              <a:solidFill>
                <a:schemeClr val="dk1"/>
              </a:solidFill>
              <a:effectLst/>
              <a:latin typeface="+mn-lt"/>
              <a:ea typeface="+mn-ea"/>
              <a:cs typeface="+mn-cs"/>
            </a:rPr>
            <a:t>　今後も、公共施設等総合管理計画及び個別施設計画に基づき、老朽化している施設を中心に長寿命化対策を実施していく予定である。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8CFDC8-F13F-41D9-AC6B-93CFA741B8A1}"/>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9D217A-65E2-4976-A96F-71A32A5CA3D2}"/>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BE9FA9-5EAC-4F1B-8939-5DD7B0DA3335}"/>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F0749A-BE6E-47E0-8DCB-6544DC3198C4}"/>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7E1A11-7339-419A-BEF0-28C6F3688E95}"/>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C695D3-7A30-425E-AF66-0C921DE9940B}"/>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055C14-3953-4FF4-AA2D-FC6E4F8E9824}"/>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1710BF-74A0-4114-9F38-00A2C8038E95}"/>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43C427-AA13-4716-970B-0120D348CA87}"/>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01929D-3F79-40ED-9442-04C6C07B83AE}"/>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23,189
22,756
109.75
12,798,055
12,122,545
617,600
7,145,681
4,768,287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94E9E8-008C-4419-870F-B63A0E99F72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CBB14B-DAE9-4AB6-9636-AED961C85385}"/>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27A213-9080-43F8-8964-27D7A0B14F15}"/>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E89F01-5A7F-453E-AB35-D4A02DAF2E34}"/>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997B13-6215-49BF-9469-2E7D4626EBAB}"/>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5D6371F-ABA8-4B6D-A953-9EDDEFF2ED3B}"/>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1B1C62-9F5D-49B4-A338-D7A4275CF435}"/>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E77781-9C30-4143-BF52-0451588E4094}"/>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3EFC88-9AB8-418D-8CC7-30932E8729C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EBA817-2656-4BEB-921F-5E2BDF476BA8}"/>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53D61D-2243-4BA3-AB25-5E3B0F651FA5}"/>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F51BE4-1EA4-40CC-95BC-56DF517399CD}"/>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C7C2A6-21AF-404D-89A1-544506C04936}"/>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9B3056-9746-4178-AD9C-D123C128F961}"/>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E42279-7B67-4C4C-9FF6-77A7EDCF22C5}"/>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8EDB48-28DD-452B-9E4A-B884E77B881A}"/>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787017-DA20-4212-BE84-05C1CE1C5A78}"/>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49DFB0-DD41-4910-BDDE-C0946E6DF5A5}"/>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D72132-0596-4EC5-BBBD-96975045D98D}"/>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A4A129-7442-48B1-94D0-91614A15EC91}"/>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FE7430-4A93-4791-A3CA-99458984FA96}"/>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CFCEBC-FEFE-4532-AFFC-1B98FE8F962F}"/>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276490-E465-4EAE-B59D-41350A9F27E2}"/>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257612-28C0-46AC-B580-53D628F5886D}"/>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266EA1-0B5D-402C-A834-AD97B2D5D2FE}"/>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9843B0-BC83-4CD9-AF4F-65F01288CFF5}"/>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97B4EA-7D99-42C0-9F31-166BF81F89A6}"/>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E1E668-9D74-45EB-82D2-9AAFBF11EE47}"/>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11383E-6E7F-400A-912C-3C1234B5646E}"/>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A8B9B73-A870-4FB0-9AEC-A18F15F542DA}"/>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264074-1356-4A25-AFE0-EC236D26EB98}"/>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699EF5-F494-42A9-A7AC-4254896AAE0C}"/>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0798036-3E58-4E99-81CD-AF810F52D965}"/>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7C1AE95-9406-4D21-A87B-330EB30B1E26}"/>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E9E6E84-CD29-451A-A417-35CDEDA1482C}"/>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6363CBD-0D61-45C7-8B81-2F6470A92E66}"/>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13DA159-1BA5-4A42-8483-6C481688AEA7}"/>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F61EEB8-353E-42EA-AA0A-9EFE3121C5C3}"/>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E1CA48B-3245-42F4-9F80-796C1A223858}"/>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4279F4-63DF-4180-B8EB-45FB3F95F5C4}"/>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A7D1602-0D46-40CB-967E-D90984540F72}"/>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6130017-D097-41FF-9B05-83FF6C35875D}"/>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4D64AB4-C5BB-4C95-80CC-78461E25A179}"/>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872D3F-41BA-42F0-9FCF-B4F72D3E6111}"/>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E0C643A-F21A-43A8-8FE0-C1994DAE299B}"/>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9911963-5619-4088-B6D7-FF757F6BE209}"/>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DD67E01-47F8-40E7-8F23-B4014B87C804}"/>
            </a:ext>
          </a:extLst>
        </xdr:cNvPr>
        <xdr:cNvCxnSpPr/>
      </xdr:nvCxnSpPr>
      <xdr:spPr>
        <a:xfrm flipV="1">
          <a:off x="4177665" y="5617754"/>
          <a:ext cx="0" cy="140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FD878A6-65D4-4462-A72F-FA970EFB9C40}"/>
            </a:ext>
          </a:extLst>
        </xdr:cNvPr>
        <xdr:cNvSpPr txBox="1"/>
      </xdr:nvSpPr>
      <xdr:spPr>
        <a:xfrm>
          <a:off x="421640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21BA1B7-AEF9-41A9-939F-95046D700A86}"/>
            </a:ext>
          </a:extLst>
        </xdr:cNvPr>
        <xdr:cNvCxnSpPr/>
      </xdr:nvCxnSpPr>
      <xdr:spPr>
        <a:xfrm>
          <a:off x="41084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5C1F1682-5399-4B68-B157-09812F4AA68F}"/>
            </a:ext>
          </a:extLst>
        </xdr:cNvPr>
        <xdr:cNvSpPr txBox="1"/>
      </xdr:nvSpPr>
      <xdr:spPr>
        <a:xfrm>
          <a:off x="4216400" y="540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155600D-879F-4761-A787-816917E3A43C}"/>
            </a:ext>
          </a:extLst>
        </xdr:cNvPr>
        <xdr:cNvCxnSpPr/>
      </xdr:nvCxnSpPr>
      <xdr:spPr>
        <a:xfrm>
          <a:off x="4108450" y="5617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7BBA609A-6191-4F09-AA84-6F89971E8963}"/>
            </a:ext>
          </a:extLst>
        </xdr:cNvPr>
        <xdr:cNvSpPr txBox="1"/>
      </xdr:nvSpPr>
      <xdr:spPr>
        <a:xfrm>
          <a:off x="4216400" y="62366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8C03D585-AA1D-43F7-BC7E-F933995719AC}"/>
            </a:ext>
          </a:extLst>
        </xdr:cNvPr>
        <xdr:cNvSpPr/>
      </xdr:nvSpPr>
      <xdr:spPr>
        <a:xfrm>
          <a:off x="4127500" y="6258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9646EDC5-1B8A-40A1-8390-03E5EAF273AC}"/>
            </a:ext>
          </a:extLst>
        </xdr:cNvPr>
        <xdr:cNvSpPr/>
      </xdr:nvSpPr>
      <xdr:spPr>
        <a:xfrm>
          <a:off x="3384550" y="62239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3143FE9F-8DCC-4D22-95CF-5BF9F217F401}"/>
            </a:ext>
          </a:extLst>
        </xdr:cNvPr>
        <xdr:cNvSpPr/>
      </xdr:nvSpPr>
      <xdr:spPr>
        <a:xfrm>
          <a:off x="2571750" y="619288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0CA188B-3A89-4F65-AF18-F9B19B223986}"/>
            </a:ext>
          </a:extLst>
        </xdr:cNvPr>
        <xdr:cNvSpPr/>
      </xdr:nvSpPr>
      <xdr:spPr>
        <a:xfrm>
          <a:off x="1778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E7D8D4F3-C057-4AC7-852F-458931C89B87}"/>
            </a:ext>
          </a:extLst>
        </xdr:cNvPr>
        <xdr:cNvSpPr/>
      </xdr:nvSpPr>
      <xdr:spPr>
        <a:xfrm>
          <a:off x="984250" y="61275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35BD27-17DD-493C-9440-1AE0E5031407}"/>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D58020-0045-4F41-9CB6-C67187480B76}"/>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09AA5E-ECE2-4CC2-B282-86A369DA3202}"/>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B3EA6D6-0A29-4300-A4EE-5529C64F42B8}"/>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2B32031-BBBD-4800-8232-E197C77FE09F}"/>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80917</xdr:rowOff>
    </xdr:from>
    <xdr:to>
      <xdr:col>24</xdr:col>
      <xdr:colOff>114300</xdr:colOff>
      <xdr:row>36</xdr:row>
      <xdr:rowOff>11067</xdr:rowOff>
    </xdr:to>
    <xdr:sp macro="" textlink="">
      <xdr:nvSpPr>
        <xdr:cNvPr id="74" name="楕円 73">
          <a:extLst>
            <a:ext uri="{FF2B5EF4-FFF2-40B4-BE49-F238E27FC236}">
              <a16:creationId xmlns:a16="http://schemas.microsoft.com/office/drawing/2014/main" id="{01E9A524-2301-4BEB-8743-8169C9ACD2E4}"/>
            </a:ext>
          </a:extLst>
        </xdr:cNvPr>
        <xdr:cNvSpPr/>
      </xdr:nvSpPr>
      <xdr:spPr>
        <a:xfrm>
          <a:off x="4127500" y="5859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103794</xdr:rowOff>
    </xdr:from>
    <xdr:ext cx="405111" cy="259045"/>
    <xdr:sp macro="" textlink="">
      <xdr:nvSpPr>
        <xdr:cNvPr id="75" name="【図書館】&#10;有形固定資産減価償却率該当値テキスト">
          <a:extLst>
            <a:ext uri="{FF2B5EF4-FFF2-40B4-BE49-F238E27FC236}">
              <a16:creationId xmlns:a16="http://schemas.microsoft.com/office/drawing/2014/main" id="{AF0FC9E1-3E19-4187-83C5-BBEBF1CBAEA8}"/>
            </a:ext>
          </a:extLst>
        </xdr:cNvPr>
        <xdr:cNvSpPr txBox="1"/>
      </xdr:nvSpPr>
      <xdr:spPr>
        <a:xfrm>
          <a:off x="4216400" y="571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6" name="楕円 75">
          <a:extLst>
            <a:ext uri="{FF2B5EF4-FFF2-40B4-BE49-F238E27FC236}">
              <a16:creationId xmlns:a16="http://schemas.microsoft.com/office/drawing/2014/main" id="{7F69BCDB-A21F-4526-9399-6CE36579881E}"/>
            </a:ext>
          </a:extLst>
        </xdr:cNvPr>
        <xdr:cNvSpPr/>
      </xdr:nvSpPr>
      <xdr:spPr>
        <a:xfrm>
          <a:off x="3384550" y="582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131717</xdr:rowOff>
    </xdr:to>
    <xdr:cxnSp macro="">
      <xdr:nvCxnSpPr>
        <xdr:cNvPr id="77" name="直線コネクタ 76">
          <a:extLst>
            <a:ext uri="{FF2B5EF4-FFF2-40B4-BE49-F238E27FC236}">
              <a16:creationId xmlns:a16="http://schemas.microsoft.com/office/drawing/2014/main" id="{7FE1AF62-9DEF-4E8D-A742-BB15A1DBB662}"/>
            </a:ext>
          </a:extLst>
        </xdr:cNvPr>
        <xdr:cNvCxnSpPr/>
      </xdr:nvCxnSpPr>
      <xdr:spPr>
        <a:xfrm>
          <a:off x="3429000" y="5877560"/>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15603</xdr:rowOff>
    </xdr:from>
    <xdr:to>
      <xdr:col>15</xdr:col>
      <xdr:colOff>101600</xdr:colOff>
      <xdr:row>35</xdr:row>
      <xdr:rowOff>117203</xdr:rowOff>
    </xdr:to>
    <xdr:sp macro="" textlink="">
      <xdr:nvSpPr>
        <xdr:cNvPr id="78" name="楕円 77">
          <a:extLst>
            <a:ext uri="{FF2B5EF4-FFF2-40B4-BE49-F238E27FC236}">
              <a16:creationId xmlns:a16="http://schemas.microsoft.com/office/drawing/2014/main" id="{893D4FA7-7EDF-4524-B3FD-3EA9CD0EF3B7}"/>
            </a:ext>
          </a:extLst>
        </xdr:cNvPr>
        <xdr:cNvSpPr/>
      </xdr:nvSpPr>
      <xdr:spPr>
        <a:xfrm>
          <a:off x="2571750" y="5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66403</xdr:rowOff>
    </xdr:from>
    <xdr:to>
      <xdr:col>19</xdr:col>
      <xdr:colOff>177800</xdr:colOff>
      <xdr:row>35</xdr:row>
      <xdr:rowOff>99060</xdr:rowOff>
    </xdr:to>
    <xdr:cxnSp macro="">
      <xdr:nvCxnSpPr>
        <xdr:cNvPr id="79" name="直線コネクタ 78">
          <a:extLst>
            <a:ext uri="{FF2B5EF4-FFF2-40B4-BE49-F238E27FC236}">
              <a16:creationId xmlns:a16="http://schemas.microsoft.com/office/drawing/2014/main" id="{0D01D9A8-3FA4-46F0-98F6-7280110A3DD9}"/>
            </a:ext>
          </a:extLst>
        </xdr:cNvPr>
        <xdr:cNvCxnSpPr/>
      </xdr:nvCxnSpPr>
      <xdr:spPr>
        <a:xfrm>
          <a:off x="2622550" y="584490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154396</xdr:rowOff>
    </xdr:from>
    <xdr:to>
      <xdr:col>10</xdr:col>
      <xdr:colOff>165100</xdr:colOff>
      <xdr:row>35</xdr:row>
      <xdr:rowOff>84546</xdr:rowOff>
    </xdr:to>
    <xdr:sp macro="" textlink="">
      <xdr:nvSpPr>
        <xdr:cNvPr id="80" name="楕円 79">
          <a:extLst>
            <a:ext uri="{FF2B5EF4-FFF2-40B4-BE49-F238E27FC236}">
              <a16:creationId xmlns:a16="http://schemas.microsoft.com/office/drawing/2014/main" id="{3C8F6B00-EB9C-4510-B445-0F46164797FF}"/>
            </a:ext>
          </a:extLst>
        </xdr:cNvPr>
        <xdr:cNvSpPr/>
      </xdr:nvSpPr>
      <xdr:spPr>
        <a:xfrm>
          <a:off x="1778000" y="5767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33746</xdr:rowOff>
    </xdr:from>
    <xdr:to>
      <xdr:col>15</xdr:col>
      <xdr:colOff>50800</xdr:colOff>
      <xdr:row>35</xdr:row>
      <xdr:rowOff>66403</xdr:rowOff>
    </xdr:to>
    <xdr:cxnSp macro="">
      <xdr:nvCxnSpPr>
        <xdr:cNvPr id="81" name="直線コネクタ 80">
          <a:extLst>
            <a:ext uri="{FF2B5EF4-FFF2-40B4-BE49-F238E27FC236}">
              <a16:creationId xmlns:a16="http://schemas.microsoft.com/office/drawing/2014/main" id="{F95222B2-560B-43F6-AD75-77645C45D408}"/>
            </a:ext>
          </a:extLst>
        </xdr:cNvPr>
        <xdr:cNvCxnSpPr/>
      </xdr:nvCxnSpPr>
      <xdr:spPr>
        <a:xfrm>
          <a:off x="1828800" y="5812246"/>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121739</xdr:rowOff>
    </xdr:from>
    <xdr:to>
      <xdr:col>6</xdr:col>
      <xdr:colOff>38100</xdr:colOff>
      <xdr:row>35</xdr:row>
      <xdr:rowOff>51889</xdr:rowOff>
    </xdr:to>
    <xdr:sp macro="" textlink="">
      <xdr:nvSpPr>
        <xdr:cNvPr id="82" name="楕円 81">
          <a:extLst>
            <a:ext uri="{FF2B5EF4-FFF2-40B4-BE49-F238E27FC236}">
              <a16:creationId xmlns:a16="http://schemas.microsoft.com/office/drawing/2014/main" id="{0B3E0FB0-5190-4DC7-A4CF-7653C2F4AA23}"/>
            </a:ext>
          </a:extLst>
        </xdr:cNvPr>
        <xdr:cNvSpPr/>
      </xdr:nvSpPr>
      <xdr:spPr>
        <a:xfrm>
          <a:off x="984250" y="57351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1089</xdr:rowOff>
    </xdr:from>
    <xdr:to>
      <xdr:col>10</xdr:col>
      <xdr:colOff>114300</xdr:colOff>
      <xdr:row>35</xdr:row>
      <xdr:rowOff>33746</xdr:rowOff>
    </xdr:to>
    <xdr:cxnSp macro="">
      <xdr:nvCxnSpPr>
        <xdr:cNvPr id="83" name="直線コネクタ 82">
          <a:extLst>
            <a:ext uri="{FF2B5EF4-FFF2-40B4-BE49-F238E27FC236}">
              <a16:creationId xmlns:a16="http://schemas.microsoft.com/office/drawing/2014/main" id="{CA760289-B8BB-4D16-A43B-55FC1758AD7A}"/>
            </a:ext>
          </a:extLst>
        </xdr:cNvPr>
        <xdr:cNvCxnSpPr/>
      </xdr:nvCxnSpPr>
      <xdr:spPr>
        <a:xfrm>
          <a:off x="1028700" y="577958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0BC3FCE0-1A05-48B3-86F8-99815D8D6234}"/>
            </a:ext>
          </a:extLst>
        </xdr:cNvPr>
        <xdr:cNvSpPr txBox="1"/>
      </xdr:nvSpPr>
      <xdr:spPr>
        <a:xfrm>
          <a:off x="32391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D643FCEA-EFE5-4C46-BE94-9BD1D948D015}"/>
            </a:ext>
          </a:extLst>
        </xdr:cNvPr>
        <xdr:cNvSpPr txBox="1"/>
      </xdr:nvSpPr>
      <xdr:spPr>
        <a:xfrm>
          <a:off x="243904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2836368E-340E-4821-A449-B05FD2755876}"/>
            </a:ext>
          </a:extLst>
        </xdr:cNvPr>
        <xdr:cNvSpPr txBox="1"/>
      </xdr:nvSpPr>
      <xdr:spPr>
        <a:xfrm>
          <a:off x="1645294" y="6246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D9939EBE-2190-4BB0-9CD0-EE3FE76122A3}"/>
            </a:ext>
          </a:extLst>
        </xdr:cNvPr>
        <xdr:cNvSpPr txBox="1"/>
      </xdr:nvSpPr>
      <xdr:spPr>
        <a:xfrm>
          <a:off x="851544" y="622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A2948E58-DEC8-4A84-AC62-10929304B240}"/>
            </a:ext>
          </a:extLst>
        </xdr:cNvPr>
        <xdr:cNvSpPr txBox="1"/>
      </xdr:nvSpPr>
      <xdr:spPr>
        <a:xfrm>
          <a:off x="32391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133730</xdr:rowOff>
    </xdr:from>
    <xdr:ext cx="405111" cy="259045"/>
    <xdr:sp macro="" textlink="">
      <xdr:nvSpPr>
        <xdr:cNvPr id="89" name="n_2mainValue【図書館】&#10;有形固定資産減価償却率">
          <a:extLst>
            <a:ext uri="{FF2B5EF4-FFF2-40B4-BE49-F238E27FC236}">
              <a16:creationId xmlns:a16="http://schemas.microsoft.com/office/drawing/2014/main" id="{5FC5FFD2-32E6-4AA6-9B20-7BB2A68FE018}"/>
            </a:ext>
          </a:extLst>
        </xdr:cNvPr>
        <xdr:cNvSpPr txBox="1"/>
      </xdr:nvSpPr>
      <xdr:spPr>
        <a:xfrm>
          <a:off x="2439044" y="558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101073</xdr:rowOff>
    </xdr:from>
    <xdr:ext cx="405111" cy="259045"/>
    <xdr:sp macro="" textlink="">
      <xdr:nvSpPr>
        <xdr:cNvPr id="90" name="n_3mainValue【図書館】&#10;有形固定資産減価償却率">
          <a:extLst>
            <a:ext uri="{FF2B5EF4-FFF2-40B4-BE49-F238E27FC236}">
              <a16:creationId xmlns:a16="http://schemas.microsoft.com/office/drawing/2014/main" id="{701557AB-67C1-494A-B8A0-789575A3BE19}"/>
            </a:ext>
          </a:extLst>
        </xdr:cNvPr>
        <xdr:cNvSpPr txBox="1"/>
      </xdr:nvSpPr>
      <xdr:spPr>
        <a:xfrm>
          <a:off x="1645294" y="55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68416</xdr:rowOff>
    </xdr:from>
    <xdr:ext cx="405111" cy="259045"/>
    <xdr:sp macro="" textlink="">
      <xdr:nvSpPr>
        <xdr:cNvPr id="91" name="n_4mainValue【図書館】&#10;有形固定資産減価償却率">
          <a:extLst>
            <a:ext uri="{FF2B5EF4-FFF2-40B4-BE49-F238E27FC236}">
              <a16:creationId xmlns:a16="http://schemas.microsoft.com/office/drawing/2014/main" id="{7B13B3E3-1DAF-48B3-819D-6E7A253B84FD}"/>
            </a:ext>
          </a:extLst>
        </xdr:cNvPr>
        <xdr:cNvSpPr txBox="1"/>
      </xdr:nvSpPr>
      <xdr:spPr>
        <a:xfrm>
          <a:off x="851544" y="551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D590BFC-B858-4F6C-B83D-1B2CCF6641EB}"/>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CCE420C-B670-41FF-BA55-1775C3F74553}"/>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AB848CC-AE19-4C9F-A4D4-4144E879BA79}"/>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28ACD8C-753A-4F1D-AB78-DD56451B96B5}"/>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62D4718-C88E-4DE9-974D-D2ABDAB85BC1}"/>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6D4E98B-414A-418F-A22B-8B27620806D9}"/>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65713B5-6D4E-4B16-83F0-CEFAC84BDEFA}"/>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BA8A7DB-6A8E-41CD-98CC-597DA9B3B931}"/>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7332616-5AD3-4277-BB1B-92B1390A8766}"/>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8CA0CFF-B370-4680-8198-8340F70606B0}"/>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F6F41BF-D3AA-4861-8BC1-2FF345EE695F}"/>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6169AFF-CAD9-4C25-9D97-A404599A0DF9}"/>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18A9832-43D0-43CA-8386-823CAB7B6938}"/>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284EC75-5810-4FB4-8F70-2B741656BF02}"/>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6C07DA1-C027-436B-9B48-B09B520E1898}"/>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D74DC9B-B230-4928-838E-CF678F1C14F8}"/>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9727325-3A6A-4F67-AC75-F5008140E3DA}"/>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837668F4-858D-4B14-852E-44C238D7C43B}"/>
            </a:ext>
          </a:extLst>
        </xdr:cNvPr>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261F3EB-4B6A-4AA1-A1C5-AFB2695F7EA2}"/>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EBF10B8-E454-47F5-B346-43D19A1F09F1}"/>
            </a:ext>
          </a:extLst>
        </xdr:cNvPr>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2C7AC55-9E7A-4DCF-BA0C-16B6BF2A76B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AC06E0D-FA37-4E41-9A41-A9C7A4403ADF}"/>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443E971-7567-4E07-8816-4AA24982100F}"/>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F03BFC7A-5AE4-4A76-A79B-A29C0F5FF851}"/>
            </a:ext>
          </a:extLst>
        </xdr:cNvPr>
        <xdr:cNvCxnSpPr/>
      </xdr:nvCxnSpPr>
      <xdr:spPr>
        <a:xfrm flipV="1">
          <a:off x="9429115" y="5731510"/>
          <a:ext cx="0" cy="12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59A93483-E01F-48DD-925C-D011E77C93C8}"/>
            </a:ext>
          </a:extLst>
        </xdr:cNvPr>
        <xdr:cNvSpPr txBox="1"/>
      </xdr:nvSpPr>
      <xdr:spPr>
        <a:xfrm>
          <a:off x="946785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7F3C3B25-81AB-4EAD-88B8-022CE4EF17F4}"/>
            </a:ext>
          </a:extLst>
        </xdr:cNvPr>
        <xdr:cNvCxnSpPr/>
      </xdr:nvCxnSpPr>
      <xdr:spPr>
        <a:xfrm>
          <a:off x="9359900" y="6941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347839A2-EB6C-4DA1-BD49-D26590D87600}"/>
            </a:ext>
          </a:extLst>
        </xdr:cNvPr>
        <xdr:cNvSpPr txBox="1"/>
      </xdr:nvSpPr>
      <xdr:spPr>
        <a:xfrm>
          <a:off x="946785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C0001D23-04EB-4C19-A77E-46BD474C1017}"/>
            </a:ext>
          </a:extLst>
        </xdr:cNvPr>
        <xdr:cNvCxnSpPr/>
      </xdr:nvCxnSpPr>
      <xdr:spPr>
        <a:xfrm>
          <a:off x="9359900" y="5731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B11141EE-A6A7-4941-B6F5-0B32223BB950}"/>
            </a:ext>
          </a:extLst>
        </xdr:cNvPr>
        <xdr:cNvSpPr txBox="1"/>
      </xdr:nvSpPr>
      <xdr:spPr>
        <a:xfrm>
          <a:off x="9467850" y="66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F77E939D-4DDB-41EF-B71A-4A0BBFDA166B}"/>
            </a:ext>
          </a:extLst>
        </xdr:cNvPr>
        <xdr:cNvSpPr/>
      </xdr:nvSpPr>
      <xdr:spPr>
        <a:xfrm>
          <a:off x="9398000" y="6682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3B053F56-13DA-443E-B259-9426B8D77442}"/>
            </a:ext>
          </a:extLst>
        </xdr:cNvPr>
        <xdr:cNvSpPr/>
      </xdr:nvSpPr>
      <xdr:spPr>
        <a:xfrm>
          <a:off x="8636000" y="6686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6DEA1B77-3EC8-40FE-A385-E65BE30994B1}"/>
            </a:ext>
          </a:extLst>
        </xdr:cNvPr>
        <xdr:cNvSpPr/>
      </xdr:nvSpPr>
      <xdr:spPr>
        <a:xfrm>
          <a:off x="7842250" y="6690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D2245935-0378-40BE-BE5D-67C1327A6A47}"/>
            </a:ext>
          </a:extLst>
        </xdr:cNvPr>
        <xdr:cNvSpPr/>
      </xdr:nvSpPr>
      <xdr:spPr>
        <a:xfrm>
          <a:off x="7029450" y="6694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FD1A4494-3ED2-44F2-A365-EC51587FDA61}"/>
            </a:ext>
          </a:extLst>
        </xdr:cNvPr>
        <xdr:cNvSpPr/>
      </xdr:nvSpPr>
      <xdr:spPr>
        <a:xfrm>
          <a:off x="6235700" y="6705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3806F8-2DC2-4CD8-B5FC-A9AB1283BCC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3225EF-3787-4E7C-A377-785DB58F24B2}"/>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1C6F605-C6DD-4019-888A-CD8FBE82E679}"/>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72583A-C1AD-4913-A5FC-645D85EF5E3E}"/>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522B432-7E68-4D47-A369-6831D7C14FE4}"/>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31" name="楕円 130">
          <a:extLst>
            <a:ext uri="{FF2B5EF4-FFF2-40B4-BE49-F238E27FC236}">
              <a16:creationId xmlns:a16="http://schemas.microsoft.com/office/drawing/2014/main" id="{6AFE6065-B801-4626-A03F-548B062099B4}"/>
            </a:ext>
          </a:extLst>
        </xdr:cNvPr>
        <xdr:cNvSpPr/>
      </xdr:nvSpPr>
      <xdr:spPr>
        <a:xfrm>
          <a:off x="9398000" y="6617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3BCAE34B-EC86-4745-A8F3-27772DCCFE36}"/>
            </a:ext>
          </a:extLst>
        </xdr:cNvPr>
        <xdr:cNvSpPr txBox="1"/>
      </xdr:nvSpPr>
      <xdr:spPr>
        <a:xfrm>
          <a:off x="946785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xdr:rowOff>
    </xdr:from>
    <xdr:to>
      <xdr:col>50</xdr:col>
      <xdr:colOff>165100</xdr:colOff>
      <xdr:row>40</xdr:row>
      <xdr:rowOff>115570</xdr:rowOff>
    </xdr:to>
    <xdr:sp macro="" textlink="">
      <xdr:nvSpPr>
        <xdr:cNvPr id="133" name="楕円 132">
          <a:extLst>
            <a:ext uri="{FF2B5EF4-FFF2-40B4-BE49-F238E27FC236}">
              <a16:creationId xmlns:a16="http://schemas.microsoft.com/office/drawing/2014/main" id="{0964CFDC-DCD6-4719-8D3E-E87AEFA9FCFB}"/>
            </a:ext>
          </a:extLst>
        </xdr:cNvPr>
        <xdr:cNvSpPr/>
      </xdr:nvSpPr>
      <xdr:spPr>
        <a:xfrm>
          <a:off x="86360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64770</xdr:rowOff>
    </xdr:from>
    <xdr:to>
      <xdr:col>55</xdr:col>
      <xdr:colOff>0</xdr:colOff>
      <xdr:row>40</xdr:row>
      <xdr:rowOff>64770</xdr:rowOff>
    </xdr:to>
    <xdr:cxnSp macro="">
      <xdr:nvCxnSpPr>
        <xdr:cNvPr id="134" name="直線コネクタ 133">
          <a:extLst>
            <a:ext uri="{FF2B5EF4-FFF2-40B4-BE49-F238E27FC236}">
              <a16:creationId xmlns:a16="http://schemas.microsoft.com/office/drawing/2014/main" id="{680AEC7E-0024-4948-9476-42B7F20B9ED7}"/>
            </a:ext>
          </a:extLst>
        </xdr:cNvPr>
        <xdr:cNvCxnSpPr/>
      </xdr:nvCxnSpPr>
      <xdr:spPr>
        <a:xfrm>
          <a:off x="8686800" y="66687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35" name="楕円 134">
          <a:extLst>
            <a:ext uri="{FF2B5EF4-FFF2-40B4-BE49-F238E27FC236}">
              <a16:creationId xmlns:a16="http://schemas.microsoft.com/office/drawing/2014/main" id="{7503229A-E389-457B-88D2-240F8421CB50}"/>
            </a:ext>
          </a:extLst>
        </xdr:cNvPr>
        <xdr:cNvSpPr/>
      </xdr:nvSpPr>
      <xdr:spPr>
        <a:xfrm>
          <a:off x="7842250" y="6621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64770</xdr:rowOff>
    </xdr:from>
    <xdr:to>
      <xdr:col>50</xdr:col>
      <xdr:colOff>114300</xdr:colOff>
      <xdr:row>40</xdr:row>
      <xdr:rowOff>68580</xdr:rowOff>
    </xdr:to>
    <xdr:cxnSp macro="">
      <xdr:nvCxnSpPr>
        <xdr:cNvPr id="136" name="直線コネクタ 135">
          <a:extLst>
            <a:ext uri="{FF2B5EF4-FFF2-40B4-BE49-F238E27FC236}">
              <a16:creationId xmlns:a16="http://schemas.microsoft.com/office/drawing/2014/main" id="{F0026372-E029-46A0-BD2E-45C7A30E84EC}"/>
            </a:ext>
          </a:extLst>
        </xdr:cNvPr>
        <xdr:cNvCxnSpPr/>
      </xdr:nvCxnSpPr>
      <xdr:spPr>
        <a:xfrm flipV="1">
          <a:off x="7886700" y="66687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21590</xdr:rowOff>
    </xdr:from>
    <xdr:to>
      <xdr:col>41</xdr:col>
      <xdr:colOff>101600</xdr:colOff>
      <xdr:row>40</xdr:row>
      <xdr:rowOff>123190</xdr:rowOff>
    </xdr:to>
    <xdr:sp macro="" textlink="">
      <xdr:nvSpPr>
        <xdr:cNvPr id="137" name="楕円 136">
          <a:extLst>
            <a:ext uri="{FF2B5EF4-FFF2-40B4-BE49-F238E27FC236}">
              <a16:creationId xmlns:a16="http://schemas.microsoft.com/office/drawing/2014/main" id="{4034ED2E-E425-43BF-A41E-C2711502E000}"/>
            </a:ext>
          </a:extLst>
        </xdr:cNvPr>
        <xdr:cNvSpPr/>
      </xdr:nvSpPr>
      <xdr:spPr>
        <a:xfrm>
          <a:off x="702945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72390</xdr:rowOff>
    </xdr:to>
    <xdr:cxnSp macro="">
      <xdr:nvCxnSpPr>
        <xdr:cNvPr id="138" name="直線コネクタ 137">
          <a:extLst>
            <a:ext uri="{FF2B5EF4-FFF2-40B4-BE49-F238E27FC236}">
              <a16:creationId xmlns:a16="http://schemas.microsoft.com/office/drawing/2014/main" id="{41148DD8-10FE-405C-83C3-54C56B1191C6}"/>
            </a:ext>
          </a:extLst>
        </xdr:cNvPr>
        <xdr:cNvCxnSpPr/>
      </xdr:nvCxnSpPr>
      <xdr:spPr>
        <a:xfrm flipV="1">
          <a:off x="7080250" y="66725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9" name="楕円 138">
          <a:extLst>
            <a:ext uri="{FF2B5EF4-FFF2-40B4-BE49-F238E27FC236}">
              <a16:creationId xmlns:a16="http://schemas.microsoft.com/office/drawing/2014/main" id="{650EBA9F-A4E7-4B56-AF1B-4DB73F338CE1}"/>
            </a:ext>
          </a:extLst>
        </xdr:cNvPr>
        <xdr:cNvSpPr/>
      </xdr:nvSpPr>
      <xdr:spPr>
        <a:xfrm>
          <a:off x="6235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72390</xdr:rowOff>
    </xdr:from>
    <xdr:to>
      <xdr:col>41</xdr:col>
      <xdr:colOff>50800</xdr:colOff>
      <xdr:row>40</xdr:row>
      <xdr:rowOff>76200</xdr:rowOff>
    </xdr:to>
    <xdr:cxnSp macro="">
      <xdr:nvCxnSpPr>
        <xdr:cNvPr id="140" name="直線コネクタ 139">
          <a:extLst>
            <a:ext uri="{FF2B5EF4-FFF2-40B4-BE49-F238E27FC236}">
              <a16:creationId xmlns:a16="http://schemas.microsoft.com/office/drawing/2014/main" id="{3D1DDADF-8D35-4619-B3BE-ABECA215764F}"/>
            </a:ext>
          </a:extLst>
        </xdr:cNvPr>
        <xdr:cNvCxnSpPr/>
      </xdr:nvCxnSpPr>
      <xdr:spPr>
        <a:xfrm flipV="1">
          <a:off x="6286500" y="667639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8327C441-CAB0-4823-8C09-722F12A3B564}"/>
            </a:ext>
          </a:extLst>
        </xdr:cNvPr>
        <xdr:cNvSpPr txBox="1"/>
      </xdr:nvSpPr>
      <xdr:spPr>
        <a:xfrm>
          <a:off x="845827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24CD2F84-BA56-4A7B-A5C9-F1FF67F4C138}"/>
            </a:ext>
          </a:extLst>
        </xdr:cNvPr>
        <xdr:cNvSpPr txBox="1"/>
      </xdr:nvSpPr>
      <xdr:spPr>
        <a:xfrm>
          <a:off x="7677227"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4145D647-8A1C-42C2-8C19-F6A91D7ED146}"/>
            </a:ext>
          </a:extLst>
        </xdr:cNvPr>
        <xdr:cNvSpPr txBox="1"/>
      </xdr:nvSpPr>
      <xdr:spPr>
        <a:xfrm>
          <a:off x="6864427"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2EB1B338-DED0-4A94-87D4-B2ECA05BCBF8}"/>
            </a:ext>
          </a:extLst>
        </xdr:cNvPr>
        <xdr:cNvSpPr txBox="1"/>
      </xdr:nvSpPr>
      <xdr:spPr>
        <a:xfrm>
          <a:off x="6070677"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132097</xdr:rowOff>
    </xdr:from>
    <xdr:ext cx="469744" cy="259045"/>
    <xdr:sp macro="" textlink="">
      <xdr:nvSpPr>
        <xdr:cNvPr id="145" name="n_1mainValue【図書館】&#10;一人当たり面積">
          <a:extLst>
            <a:ext uri="{FF2B5EF4-FFF2-40B4-BE49-F238E27FC236}">
              <a16:creationId xmlns:a16="http://schemas.microsoft.com/office/drawing/2014/main" id="{3978534B-FA70-4713-A6A7-7B82962067CC}"/>
            </a:ext>
          </a:extLst>
        </xdr:cNvPr>
        <xdr:cNvSpPr txBox="1"/>
      </xdr:nvSpPr>
      <xdr:spPr>
        <a:xfrm>
          <a:off x="8458277" y="64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135907</xdr:rowOff>
    </xdr:from>
    <xdr:ext cx="469744" cy="259045"/>
    <xdr:sp macro="" textlink="">
      <xdr:nvSpPr>
        <xdr:cNvPr id="146" name="n_2mainValue【図書館】&#10;一人当たり面積">
          <a:extLst>
            <a:ext uri="{FF2B5EF4-FFF2-40B4-BE49-F238E27FC236}">
              <a16:creationId xmlns:a16="http://schemas.microsoft.com/office/drawing/2014/main" id="{5789E0C1-8016-422F-B0A7-E808E0D04F07}"/>
            </a:ext>
          </a:extLst>
        </xdr:cNvPr>
        <xdr:cNvSpPr txBox="1"/>
      </xdr:nvSpPr>
      <xdr:spPr>
        <a:xfrm>
          <a:off x="7677227" y="640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139717</xdr:rowOff>
    </xdr:from>
    <xdr:ext cx="469744" cy="259045"/>
    <xdr:sp macro="" textlink="">
      <xdr:nvSpPr>
        <xdr:cNvPr id="147" name="n_3mainValue【図書館】&#10;一人当たり面積">
          <a:extLst>
            <a:ext uri="{FF2B5EF4-FFF2-40B4-BE49-F238E27FC236}">
              <a16:creationId xmlns:a16="http://schemas.microsoft.com/office/drawing/2014/main" id="{30DF9851-5949-4F26-A240-35562F9F13B4}"/>
            </a:ext>
          </a:extLst>
        </xdr:cNvPr>
        <xdr:cNvSpPr txBox="1"/>
      </xdr:nvSpPr>
      <xdr:spPr>
        <a:xfrm>
          <a:off x="6864427" y="64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8" name="n_4mainValue【図書館】&#10;一人当たり面積">
          <a:extLst>
            <a:ext uri="{FF2B5EF4-FFF2-40B4-BE49-F238E27FC236}">
              <a16:creationId xmlns:a16="http://schemas.microsoft.com/office/drawing/2014/main" id="{7A3465AE-2C28-4EF8-A84C-6130FAD0824B}"/>
            </a:ext>
          </a:extLst>
        </xdr:cNvPr>
        <xdr:cNvSpPr txBox="1"/>
      </xdr:nvSpPr>
      <xdr:spPr>
        <a:xfrm>
          <a:off x="607067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B9B414B-E80A-42B9-8EED-4882A5A74044}"/>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FB88F3C-45E4-4DAD-B925-DACFFD2E2BF5}"/>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373CD4B-6610-469B-8707-6A7712B92154}"/>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D164370-B78E-4AAC-BC13-D4C5EF14D74D}"/>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403CB9A-D561-4D85-B37F-5870111B6C86}"/>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09227BC-3579-45F4-9818-C77567DBAEBD}"/>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058FA9B-5CB1-42FE-A213-FC854A0AD1B5}"/>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9BC7B25-E4FA-4B9D-951E-3712F999132D}"/>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1B02763-C1C5-4ECC-B0CD-5F32FA668437}"/>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16F31B5-1EE8-4D95-899A-9B496E6E7D21}"/>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04E3A9F-713D-4EE1-A7E4-CCAEAE60C706}"/>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B323542-1B80-4B35-B256-D2136DB7B6EE}"/>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9EE8A5C-7C99-4D3F-8FCD-B75D0F50E5FA}"/>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368AC98-9435-489D-93FD-2E73509BC738}"/>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BD18B8D-B2FE-4630-A575-91F9466FA3B0}"/>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4429214-E815-46C5-A5CE-2E07AF25D43B}"/>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F7AD2CA-32CD-4953-954B-337B8F4DA68D}"/>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6C1436F-241C-4922-81F8-09C751B064FE}"/>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FC4D7C7-8DF1-4B8F-8B7D-267432809864}"/>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60CCD8D-1121-4469-B81A-8F88157CABCD}"/>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5882C93-4821-4059-BF6E-F556BD050DAD}"/>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32F14D3-46C7-4364-8C9A-8A5E6462B498}"/>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0E301BD-F8A8-46C3-91B7-A8274F1ED48A}"/>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DD8C084-03FE-4978-9B24-6393F4C91C11}"/>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5F5363A-E547-45B5-B718-136841027A53}"/>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A7FF48E-74B9-4BA4-A539-72BFF29D2FF9}"/>
            </a:ext>
          </a:extLst>
        </xdr:cNvPr>
        <xdr:cNvCxnSpPr/>
      </xdr:nvCxnSpPr>
      <xdr:spPr>
        <a:xfrm flipV="1">
          <a:off x="4177665" y="922092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46DFF217-CF4B-429F-BC00-37016F537024}"/>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A63C721-0E9D-4407-8650-69088D718B1D}"/>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CFAC00BD-1BE0-4774-ACF1-B978E9D0E9F6}"/>
            </a:ext>
          </a:extLst>
        </xdr:cNvPr>
        <xdr:cNvSpPr txBox="1"/>
      </xdr:nvSpPr>
      <xdr:spPr>
        <a:xfrm>
          <a:off x="4216400" y="90025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C5A0FE11-88CA-4604-BFB5-EF14386D70BA}"/>
            </a:ext>
          </a:extLst>
        </xdr:cNvPr>
        <xdr:cNvCxnSpPr/>
      </xdr:nvCxnSpPr>
      <xdr:spPr>
        <a:xfrm>
          <a:off x="4108450" y="9220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21F9362-2A0D-4764-AC94-D4E2172A49CC}"/>
            </a:ext>
          </a:extLst>
        </xdr:cNvPr>
        <xdr:cNvSpPr txBox="1"/>
      </xdr:nvSpPr>
      <xdr:spPr>
        <a:xfrm>
          <a:off x="4216400" y="9951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36B87A90-B7E1-4446-9CCE-5B2C0CE18E0B}"/>
            </a:ext>
          </a:extLst>
        </xdr:cNvPr>
        <xdr:cNvSpPr/>
      </xdr:nvSpPr>
      <xdr:spPr>
        <a:xfrm>
          <a:off x="4127500" y="1009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7F68FA44-E49C-4C1E-96C9-E4EF1C06D9DC}"/>
            </a:ext>
          </a:extLst>
        </xdr:cNvPr>
        <xdr:cNvSpPr/>
      </xdr:nvSpPr>
      <xdr:spPr>
        <a:xfrm>
          <a:off x="3384550" y="101052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D156BD76-1D89-43F1-AA15-63B32CC6B53F}"/>
            </a:ext>
          </a:extLst>
        </xdr:cNvPr>
        <xdr:cNvSpPr/>
      </xdr:nvSpPr>
      <xdr:spPr>
        <a:xfrm>
          <a:off x="2571750" y="1009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57B583D4-FDA0-444E-9499-A3C30F6FFA7F}"/>
            </a:ext>
          </a:extLst>
        </xdr:cNvPr>
        <xdr:cNvSpPr/>
      </xdr:nvSpPr>
      <xdr:spPr>
        <a:xfrm>
          <a:off x="1778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BB0AB90D-7A41-47F0-A6B9-24561CE7D1E7}"/>
            </a:ext>
          </a:extLst>
        </xdr:cNvPr>
        <xdr:cNvSpPr/>
      </xdr:nvSpPr>
      <xdr:spPr>
        <a:xfrm>
          <a:off x="984250" y="10074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4AC1C33-03CC-4E62-8ECE-3CA3D0A75802}"/>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8319C68-9FCD-47F3-BBD2-0F4397B22048}"/>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709B5B7-E02F-4CA9-A624-8B7EC072139D}"/>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FD618FA-E15C-404E-B33C-E492722653D1}"/>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9ECF1BB-2D07-447D-8D4C-861520665141}"/>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90" name="楕円 189">
          <a:extLst>
            <a:ext uri="{FF2B5EF4-FFF2-40B4-BE49-F238E27FC236}">
              <a16:creationId xmlns:a16="http://schemas.microsoft.com/office/drawing/2014/main" id="{F1254815-C796-4576-B1E4-6E8B3E555F5E}"/>
            </a:ext>
          </a:extLst>
        </xdr:cNvPr>
        <xdr:cNvSpPr/>
      </xdr:nvSpPr>
      <xdr:spPr>
        <a:xfrm>
          <a:off x="4127500" y="102358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BAE93DC7-B7B0-4569-BA51-8B3B7833684B}"/>
            </a:ext>
          </a:extLst>
        </xdr:cNvPr>
        <xdr:cNvSpPr txBox="1"/>
      </xdr:nvSpPr>
      <xdr:spPr>
        <a:xfrm>
          <a:off x="4216400" y="10214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92" name="楕円 191">
          <a:extLst>
            <a:ext uri="{FF2B5EF4-FFF2-40B4-BE49-F238E27FC236}">
              <a16:creationId xmlns:a16="http://schemas.microsoft.com/office/drawing/2014/main" id="{9B92CD72-DC14-4982-810A-AEB63B97BE8B}"/>
            </a:ext>
          </a:extLst>
        </xdr:cNvPr>
        <xdr:cNvSpPr/>
      </xdr:nvSpPr>
      <xdr:spPr>
        <a:xfrm>
          <a:off x="3384550" y="10191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44087</xdr:rowOff>
    </xdr:to>
    <xdr:cxnSp macro="">
      <xdr:nvCxnSpPr>
        <xdr:cNvPr id="193" name="直線コネクタ 192">
          <a:extLst>
            <a:ext uri="{FF2B5EF4-FFF2-40B4-BE49-F238E27FC236}">
              <a16:creationId xmlns:a16="http://schemas.microsoft.com/office/drawing/2014/main" id="{541A9F10-0032-4968-BEA6-B16D82B6016E}"/>
            </a:ext>
          </a:extLst>
        </xdr:cNvPr>
        <xdr:cNvCxnSpPr/>
      </xdr:nvCxnSpPr>
      <xdr:spPr>
        <a:xfrm>
          <a:off x="3429000" y="10236200"/>
          <a:ext cx="7493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194" name="楕円 193">
          <a:extLst>
            <a:ext uri="{FF2B5EF4-FFF2-40B4-BE49-F238E27FC236}">
              <a16:creationId xmlns:a16="http://schemas.microsoft.com/office/drawing/2014/main" id="{CDE88BC2-6CFB-4FC1-819E-4EE413EA2A82}"/>
            </a:ext>
          </a:extLst>
        </xdr:cNvPr>
        <xdr:cNvSpPr/>
      </xdr:nvSpPr>
      <xdr:spPr>
        <a:xfrm>
          <a:off x="2571750" y="10146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125730</xdr:rowOff>
    </xdr:from>
    <xdr:to>
      <xdr:col>19</xdr:col>
      <xdr:colOff>177800</xdr:colOff>
      <xdr:row>62</xdr:row>
      <xdr:rowOff>0</xdr:rowOff>
    </xdr:to>
    <xdr:cxnSp macro="">
      <xdr:nvCxnSpPr>
        <xdr:cNvPr id="195" name="直線コネクタ 194">
          <a:extLst>
            <a:ext uri="{FF2B5EF4-FFF2-40B4-BE49-F238E27FC236}">
              <a16:creationId xmlns:a16="http://schemas.microsoft.com/office/drawing/2014/main" id="{6A9DB94B-F68B-4A76-8F89-0D67E208B32D}"/>
            </a:ext>
          </a:extLst>
        </xdr:cNvPr>
        <xdr:cNvCxnSpPr/>
      </xdr:nvCxnSpPr>
      <xdr:spPr>
        <a:xfrm>
          <a:off x="2622550" y="10196830"/>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7983</xdr:rowOff>
    </xdr:from>
    <xdr:to>
      <xdr:col>10</xdr:col>
      <xdr:colOff>165100</xdr:colOff>
      <xdr:row>62</xdr:row>
      <xdr:rowOff>109583</xdr:rowOff>
    </xdr:to>
    <xdr:sp macro="" textlink="">
      <xdr:nvSpPr>
        <xdr:cNvPr id="196" name="楕円 195">
          <a:extLst>
            <a:ext uri="{FF2B5EF4-FFF2-40B4-BE49-F238E27FC236}">
              <a16:creationId xmlns:a16="http://schemas.microsoft.com/office/drawing/2014/main" id="{0A5CEE46-7DA1-4896-8925-14A908779BE3}"/>
            </a:ext>
          </a:extLst>
        </xdr:cNvPr>
        <xdr:cNvSpPr/>
      </xdr:nvSpPr>
      <xdr:spPr>
        <a:xfrm>
          <a:off x="1778000" y="102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62</xdr:row>
      <xdr:rowOff>58783</xdr:rowOff>
    </xdr:to>
    <xdr:cxnSp macro="">
      <xdr:nvCxnSpPr>
        <xdr:cNvPr id="197" name="直線コネクタ 196">
          <a:extLst>
            <a:ext uri="{FF2B5EF4-FFF2-40B4-BE49-F238E27FC236}">
              <a16:creationId xmlns:a16="http://schemas.microsoft.com/office/drawing/2014/main" id="{2371B771-D020-42EB-B1B6-C3C3891288AD}"/>
            </a:ext>
          </a:extLst>
        </xdr:cNvPr>
        <xdr:cNvCxnSpPr/>
      </xdr:nvCxnSpPr>
      <xdr:spPr>
        <a:xfrm flipV="1">
          <a:off x="1828800" y="10196830"/>
          <a:ext cx="793750" cy="9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101056</xdr:rowOff>
    </xdr:from>
    <xdr:to>
      <xdr:col>6</xdr:col>
      <xdr:colOff>38100</xdr:colOff>
      <xdr:row>62</xdr:row>
      <xdr:rowOff>31206</xdr:rowOff>
    </xdr:to>
    <xdr:sp macro="" textlink="">
      <xdr:nvSpPr>
        <xdr:cNvPr id="198" name="楕円 197">
          <a:extLst>
            <a:ext uri="{FF2B5EF4-FFF2-40B4-BE49-F238E27FC236}">
              <a16:creationId xmlns:a16="http://schemas.microsoft.com/office/drawing/2014/main" id="{BE6C6AF8-8417-492D-807D-63CF8C8A6C29}"/>
            </a:ext>
          </a:extLst>
        </xdr:cNvPr>
        <xdr:cNvSpPr/>
      </xdr:nvSpPr>
      <xdr:spPr>
        <a:xfrm>
          <a:off x="984250" y="101721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151856</xdr:rowOff>
    </xdr:from>
    <xdr:to>
      <xdr:col>10</xdr:col>
      <xdr:colOff>114300</xdr:colOff>
      <xdr:row>62</xdr:row>
      <xdr:rowOff>58783</xdr:rowOff>
    </xdr:to>
    <xdr:cxnSp macro="">
      <xdr:nvCxnSpPr>
        <xdr:cNvPr id="199" name="直線コネクタ 198">
          <a:extLst>
            <a:ext uri="{FF2B5EF4-FFF2-40B4-BE49-F238E27FC236}">
              <a16:creationId xmlns:a16="http://schemas.microsoft.com/office/drawing/2014/main" id="{32B94392-93C9-49EF-9672-E1427098CBB2}"/>
            </a:ext>
          </a:extLst>
        </xdr:cNvPr>
        <xdr:cNvCxnSpPr/>
      </xdr:nvCxnSpPr>
      <xdr:spPr>
        <a:xfrm>
          <a:off x="1028700" y="10222956"/>
          <a:ext cx="8001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2023A8EC-DEC4-4E46-944F-A0D6A2B4B02A}"/>
            </a:ext>
          </a:extLst>
        </xdr:cNvPr>
        <xdr:cNvSpPr txBox="1"/>
      </xdr:nvSpPr>
      <xdr:spPr>
        <a:xfrm>
          <a:off x="3239144" y="989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96B5552F-770B-466B-A26E-B73980E8C4A6}"/>
            </a:ext>
          </a:extLst>
        </xdr:cNvPr>
        <xdr:cNvSpPr txBox="1"/>
      </xdr:nvSpPr>
      <xdr:spPr>
        <a:xfrm>
          <a:off x="2439044" y="988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8BA61EE-925C-44AC-BDAD-B4D138883515}"/>
            </a:ext>
          </a:extLst>
        </xdr:cNvPr>
        <xdr:cNvSpPr txBox="1"/>
      </xdr:nvSpPr>
      <xdr:spPr>
        <a:xfrm>
          <a:off x="1645294" y="987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B7848A52-FA1C-45BF-A24F-9027EE7A6023}"/>
            </a:ext>
          </a:extLst>
        </xdr:cNvPr>
        <xdr:cNvSpPr txBox="1"/>
      </xdr:nvSpPr>
      <xdr:spPr>
        <a:xfrm>
          <a:off x="851544" y="9862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4" name="n_1mainValue【体育館・プール】&#10;有形固定資産減価償却率">
          <a:extLst>
            <a:ext uri="{FF2B5EF4-FFF2-40B4-BE49-F238E27FC236}">
              <a16:creationId xmlns:a16="http://schemas.microsoft.com/office/drawing/2014/main" id="{F9EC0C0A-8465-40E5-95BE-17A63AE8C2BC}"/>
            </a:ext>
          </a:extLst>
        </xdr:cNvPr>
        <xdr:cNvSpPr txBox="1"/>
      </xdr:nvSpPr>
      <xdr:spPr>
        <a:xfrm>
          <a:off x="32391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205" name="n_2mainValue【体育館・プール】&#10;有形固定資産減価償却率">
          <a:extLst>
            <a:ext uri="{FF2B5EF4-FFF2-40B4-BE49-F238E27FC236}">
              <a16:creationId xmlns:a16="http://schemas.microsoft.com/office/drawing/2014/main" id="{590F5827-4401-49A5-BBFB-002907A5ABFA}"/>
            </a:ext>
          </a:extLst>
        </xdr:cNvPr>
        <xdr:cNvSpPr txBox="1"/>
      </xdr:nvSpPr>
      <xdr:spPr>
        <a:xfrm>
          <a:off x="2439044" y="1023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100710</xdr:rowOff>
    </xdr:from>
    <xdr:ext cx="405111" cy="259045"/>
    <xdr:sp macro="" textlink="">
      <xdr:nvSpPr>
        <xdr:cNvPr id="206" name="n_3mainValue【体育館・プール】&#10;有形固定資産減価償却率">
          <a:extLst>
            <a:ext uri="{FF2B5EF4-FFF2-40B4-BE49-F238E27FC236}">
              <a16:creationId xmlns:a16="http://schemas.microsoft.com/office/drawing/2014/main" id="{E6F786EE-301E-40FF-8EB4-A12C3B6A96CC}"/>
            </a:ext>
          </a:extLst>
        </xdr:cNvPr>
        <xdr:cNvSpPr txBox="1"/>
      </xdr:nvSpPr>
      <xdr:spPr>
        <a:xfrm>
          <a:off x="1645294" y="10336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22333</xdr:rowOff>
    </xdr:from>
    <xdr:ext cx="405111" cy="259045"/>
    <xdr:sp macro="" textlink="">
      <xdr:nvSpPr>
        <xdr:cNvPr id="207" name="n_4mainValue【体育館・プール】&#10;有形固定資産減価償却率">
          <a:extLst>
            <a:ext uri="{FF2B5EF4-FFF2-40B4-BE49-F238E27FC236}">
              <a16:creationId xmlns:a16="http://schemas.microsoft.com/office/drawing/2014/main" id="{6D39CA9D-789F-4BF4-8DA6-5BEEB462F8BB}"/>
            </a:ext>
          </a:extLst>
        </xdr:cNvPr>
        <xdr:cNvSpPr txBox="1"/>
      </xdr:nvSpPr>
      <xdr:spPr>
        <a:xfrm>
          <a:off x="851544" y="1025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D96D527-591A-465F-8F47-B7BA36D09B73}"/>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C640F06-B0E8-4B3B-9C35-D4153F583A41}"/>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2552160-9B85-41A3-82F6-9F079CAEDF1C}"/>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3E6B493-1B50-4042-93A3-628ECCEE079A}"/>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EC4BEEC-549F-4BE6-B63A-2CDD4EE6E39F}"/>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04018A4-0A24-47E4-8E06-D4E99DF70A7B}"/>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823A956-0205-4A96-A392-1481BF43F52F}"/>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FD46072-87AE-4D57-9788-727388770BE6}"/>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F6D5D6F-04C5-4906-9CFD-F4D57E8614B6}"/>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3B605CE-0493-4C37-82A7-AD56942525CA}"/>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466227F8-A886-474E-8307-37484F95CE1F}"/>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8CE2623-A07B-4A08-AA72-CA1F9C7BBEA4}"/>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2C9D604-CB43-44A8-8D4C-843EBE39DB3F}"/>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C9B72BB-E87C-4AA7-9E58-CF2E80D911C4}"/>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2CD6A4C-53C2-4963-ACC7-4869455A2C21}"/>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573CF80-AB0D-4F89-867E-C1DC2E778086}"/>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A7846E3-22CE-4F31-AAA3-9C595943928B}"/>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A9C15C3D-2707-4002-A8EB-F25E5FC077BE}"/>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6D41D66-E5BB-4832-BF35-E0B2574569D0}"/>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0479544-56E6-4AEF-91CE-2B82469426B8}"/>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73F9155-D4BA-4AC8-86EE-1578137D582E}"/>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71AA666-8807-4CE8-9E0D-ECD40AEF0367}"/>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8DCB593-5919-4F99-B61F-F66F337C17D4}"/>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78B1943A-0B85-4805-A4DC-0F3C9D4F77A7}"/>
            </a:ext>
          </a:extLst>
        </xdr:cNvPr>
        <xdr:cNvCxnSpPr/>
      </xdr:nvCxnSpPr>
      <xdr:spPr>
        <a:xfrm flipV="1">
          <a:off x="9429115" y="935799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6AC1BC26-1712-4CC0-98AC-59F83DB84F9D}"/>
            </a:ext>
          </a:extLst>
        </xdr:cNvPr>
        <xdr:cNvSpPr txBox="1"/>
      </xdr:nvSpPr>
      <xdr:spPr>
        <a:xfrm>
          <a:off x="9467850" y="106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2B329B14-CF02-480B-A72A-654BB37BC6D0}"/>
            </a:ext>
          </a:extLst>
        </xdr:cNvPr>
        <xdr:cNvCxnSpPr/>
      </xdr:nvCxnSpPr>
      <xdr:spPr>
        <a:xfrm>
          <a:off x="9359900" y="10629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A7146C0B-E825-468F-99EA-C24D62BD55D8}"/>
            </a:ext>
          </a:extLst>
        </xdr:cNvPr>
        <xdr:cNvSpPr txBox="1"/>
      </xdr:nvSpPr>
      <xdr:spPr>
        <a:xfrm>
          <a:off x="9467850" y="913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EDEBE1A4-2C4E-47F9-B4F4-730D986680C5}"/>
            </a:ext>
          </a:extLst>
        </xdr:cNvPr>
        <xdr:cNvCxnSpPr/>
      </xdr:nvCxnSpPr>
      <xdr:spPr>
        <a:xfrm>
          <a:off x="9359900" y="9357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2EF2F50F-6F71-453E-87E3-13C915D944B0}"/>
            </a:ext>
          </a:extLst>
        </xdr:cNvPr>
        <xdr:cNvSpPr txBox="1"/>
      </xdr:nvSpPr>
      <xdr:spPr>
        <a:xfrm>
          <a:off x="9467850" y="10257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2A20A8E-D745-4B6F-BC28-A7FE7F75B0A7}"/>
            </a:ext>
          </a:extLst>
        </xdr:cNvPr>
        <xdr:cNvSpPr/>
      </xdr:nvSpPr>
      <xdr:spPr>
        <a:xfrm>
          <a:off x="9398000" y="10278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5F6720FD-1F89-4200-BAC5-5CEB9C2C0595}"/>
            </a:ext>
          </a:extLst>
        </xdr:cNvPr>
        <xdr:cNvSpPr/>
      </xdr:nvSpPr>
      <xdr:spPr>
        <a:xfrm>
          <a:off x="86360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FD77786-9094-45C6-90BA-335DBC706127}"/>
            </a:ext>
          </a:extLst>
        </xdr:cNvPr>
        <xdr:cNvSpPr/>
      </xdr:nvSpPr>
      <xdr:spPr>
        <a:xfrm>
          <a:off x="7842250" y="10288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1D7F3EBC-AA9B-4F55-B942-7993F554CC67}"/>
            </a:ext>
          </a:extLst>
        </xdr:cNvPr>
        <xdr:cNvSpPr/>
      </xdr:nvSpPr>
      <xdr:spPr>
        <a:xfrm>
          <a:off x="7029450" y="1029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1B7A03A0-C35F-48E9-9C3D-3214C3242DAB}"/>
            </a:ext>
          </a:extLst>
        </xdr:cNvPr>
        <xdr:cNvSpPr/>
      </xdr:nvSpPr>
      <xdr:spPr>
        <a:xfrm>
          <a:off x="62357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0FC592-2D21-4802-909E-81893A06A65E}"/>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4934EA-3A91-4067-97B2-2E3F01C3143C}"/>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47F6DBC-0A4B-4846-A7D2-BF5A7B7850C5}"/>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86A0A27-2832-4CE8-B4C1-B12FCB63A074}"/>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05F43AB-8113-443B-AE61-D8990A7887D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113030</xdr:rowOff>
    </xdr:from>
    <xdr:to>
      <xdr:col>55</xdr:col>
      <xdr:colOff>50800</xdr:colOff>
      <xdr:row>61</xdr:row>
      <xdr:rowOff>43180</xdr:rowOff>
    </xdr:to>
    <xdr:sp macro="" textlink="">
      <xdr:nvSpPr>
        <xdr:cNvPr id="247" name="楕円 246">
          <a:extLst>
            <a:ext uri="{FF2B5EF4-FFF2-40B4-BE49-F238E27FC236}">
              <a16:creationId xmlns:a16="http://schemas.microsoft.com/office/drawing/2014/main" id="{27D22499-BBEA-4836-A3AF-4EB7D1B4A3B8}"/>
            </a:ext>
          </a:extLst>
        </xdr:cNvPr>
        <xdr:cNvSpPr/>
      </xdr:nvSpPr>
      <xdr:spPr>
        <a:xfrm>
          <a:off x="9398000" y="10019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135907</xdr:rowOff>
    </xdr:from>
    <xdr:ext cx="469744" cy="259045"/>
    <xdr:sp macro="" textlink="">
      <xdr:nvSpPr>
        <xdr:cNvPr id="248" name="【体育館・プール】&#10;一人当たり面積該当値テキスト">
          <a:extLst>
            <a:ext uri="{FF2B5EF4-FFF2-40B4-BE49-F238E27FC236}">
              <a16:creationId xmlns:a16="http://schemas.microsoft.com/office/drawing/2014/main" id="{44EEDF6F-F462-435C-BCC3-575FA9BB7007}"/>
            </a:ext>
          </a:extLst>
        </xdr:cNvPr>
        <xdr:cNvSpPr txBox="1"/>
      </xdr:nvSpPr>
      <xdr:spPr>
        <a:xfrm>
          <a:off x="9467850" y="987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116840</xdr:rowOff>
    </xdr:from>
    <xdr:to>
      <xdr:col>50</xdr:col>
      <xdr:colOff>165100</xdr:colOff>
      <xdr:row>61</xdr:row>
      <xdr:rowOff>46990</xdr:rowOff>
    </xdr:to>
    <xdr:sp macro="" textlink="">
      <xdr:nvSpPr>
        <xdr:cNvPr id="249" name="楕円 248">
          <a:extLst>
            <a:ext uri="{FF2B5EF4-FFF2-40B4-BE49-F238E27FC236}">
              <a16:creationId xmlns:a16="http://schemas.microsoft.com/office/drawing/2014/main" id="{44F5437B-5691-4328-A681-7D5B3DCAD69F}"/>
            </a:ext>
          </a:extLst>
        </xdr:cNvPr>
        <xdr:cNvSpPr/>
      </xdr:nvSpPr>
      <xdr:spPr>
        <a:xfrm>
          <a:off x="8636000" y="1002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163830</xdr:rowOff>
    </xdr:from>
    <xdr:to>
      <xdr:col>55</xdr:col>
      <xdr:colOff>0</xdr:colOff>
      <xdr:row>60</xdr:row>
      <xdr:rowOff>167640</xdr:rowOff>
    </xdr:to>
    <xdr:cxnSp macro="">
      <xdr:nvCxnSpPr>
        <xdr:cNvPr id="250" name="直線コネクタ 249">
          <a:extLst>
            <a:ext uri="{FF2B5EF4-FFF2-40B4-BE49-F238E27FC236}">
              <a16:creationId xmlns:a16="http://schemas.microsoft.com/office/drawing/2014/main" id="{7E50FF2C-FA18-4C0F-9004-4EA314337ED2}"/>
            </a:ext>
          </a:extLst>
        </xdr:cNvPr>
        <xdr:cNvCxnSpPr/>
      </xdr:nvCxnSpPr>
      <xdr:spPr>
        <a:xfrm flipV="1">
          <a:off x="8686800" y="1006983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122555</xdr:rowOff>
    </xdr:from>
    <xdr:to>
      <xdr:col>46</xdr:col>
      <xdr:colOff>38100</xdr:colOff>
      <xdr:row>61</xdr:row>
      <xdr:rowOff>52705</xdr:rowOff>
    </xdr:to>
    <xdr:sp macro="" textlink="">
      <xdr:nvSpPr>
        <xdr:cNvPr id="251" name="楕円 250">
          <a:extLst>
            <a:ext uri="{FF2B5EF4-FFF2-40B4-BE49-F238E27FC236}">
              <a16:creationId xmlns:a16="http://schemas.microsoft.com/office/drawing/2014/main" id="{AC002885-324F-487E-AFCE-0DD1B64CECBB}"/>
            </a:ext>
          </a:extLst>
        </xdr:cNvPr>
        <xdr:cNvSpPr/>
      </xdr:nvSpPr>
      <xdr:spPr>
        <a:xfrm>
          <a:off x="7842250" y="100285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167640</xdr:rowOff>
    </xdr:from>
    <xdr:to>
      <xdr:col>50</xdr:col>
      <xdr:colOff>114300</xdr:colOff>
      <xdr:row>61</xdr:row>
      <xdr:rowOff>1905</xdr:rowOff>
    </xdr:to>
    <xdr:cxnSp macro="">
      <xdr:nvCxnSpPr>
        <xdr:cNvPr id="252" name="直線コネクタ 251">
          <a:extLst>
            <a:ext uri="{FF2B5EF4-FFF2-40B4-BE49-F238E27FC236}">
              <a16:creationId xmlns:a16="http://schemas.microsoft.com/office/drawing/2014/main" id="{1A9B214A-288D-4FE9-8BAE-F6A8AEF6AC30}"/>
            </a:ext>
          </a:extLst>
        </xdr:cNvPr>
        <xdr:cNvCxnSpPr/>
      </xdr:nvCxnSpPr>
      <xdr:spPr>
        <a:xfrm flipV="1">
          <a:off x="7886700" y="100736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128270</xdr:rowOff>
    </xdr:from>
    <xdr:to>
      <xdr:col>41</xdr:col>
      <xdr:colOff>101600</xdr:colOff>
      <xdr:row>61</xdr:row>
      <xdr:rowOff>58420</xdr:rowOff>
    </xdr:to>
    <xdr:sp macro="" textlink="">
      <xdr:nvSpPr>
        <xdr:cNvPr id="253" name="楕円 252">
          <a:extLst>
            <a:ext uri="{FF2B5EF4-FFF2-40B4-BE49-F238E27FC236}">
              <a16:creationId xmlns:a16="http://schemas.microsoft.com/office/drawing/2014/main" id="{7036A998-2F7B-4A4A-BC66-6E4E30B34C80}"/>
            </a:ext>
          </a:extLst>
        </xdr:cNvPr>
        <xdr:cNvSpPr/>
      </xdr:nvSpPr>
      <xdr:spPr>
        <a:xfrm>
          <a:off x="7029450" y="10034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1905</xdr:rowOff>
    </xdr:from>
    <xdr:to>
      <xdr:col>45</xdr:col>
      <xdr:colOff>177800</xdr:colOff>
      <xdr:row>61</xdr:row>
      <xdr:rowOff>7620</xdr:rowOff>
    </xdr:to>
    <xdr:cxnSp macro="">
      <xdr:nvCxnSpPr>
        <xdr:cNvPr id="254" name="直線コネクタ 253">
          <a:extLst>
            <a:ext uri="{FF2B5EF4-FFF2-40B4-BE49-F238E27FC236}">
              <a16:creationId xmlns:a16="http://schemas.microsoft.com/office/drawing/2014/main" id="{8A0ED606-3795-41D6-AE2E-E57AB56AA311}"/>
            </a:ext>
          </a:extLst>
        </xdr:cNvPr>
        <xdr:cNvCxnSpPr/>
      </xdr:nvCxnSpPr>
      <xdr:spPr>
        <a:xfrm flipV="1">
          <a:off x="7080250" y="1007300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23495</xdr:rowOff>
    </xdr:from>
    <xdr:to>
      <xdr:col>36</xdr:col>
      <xdr:colOff>165100</xdr:colOff>
      <xdr:row>61</xdr:row>
      <xdr:rowOff>125095</xdr:rowOff>
    </xdr:to>
    <xdr:sp macro="" textlink="">
      <xdr:nvSpPr>
        <xdr:cNvPr id="255" name="楕円 254">
          <a:extLst>
            <a:ext uri="{FF2B5EF4-FFF2-40B4-BE49-F238E27FC236}">
              <a16:creationId xmlns:a16="http://schemas.microsoft.com/office/drawing/2014/main" id="{4FD83E92-3203-49B6-B460-86C7FF0B67A6}"/>
            </a:ext>
          </a:extLst>
        </xdr:cNvPr>
        <xdr:cNvSpPr/>
      </xdr:nvSpPr>
      <xdr:spPr>
        <a:xfrm>
          <a:off x="62357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7620</xdr:rowOff>
    </xdr:from>
    <xdr:to>
      <xdr:col>41</xdr:col>
      <xdr:colOff>50800</xdr:colOff>
      <xdr:row>61</xdr:row>
      <xdr:rowOff>74295</xdr:rowOff>
    </xdr:to>
    <xdr:cxnSp macro="">
      <xdr:nvCxnSpPr>
        <xdr:cNvPr id="256" name="直線コネクタ 255">
          <a:extLst>
            <a:ext uri="{FF2B5EF4-FFF2-40B4-BE49-F238E27FC236}">
              <a16:creationId xmlns:a16="http://schemas.microsoft.com/office/drawing/2014/main" id="{A7C8B0D3-277F-4951-868A-7A974D934F6E}"/>
            </a:ext>
          </a:extLst>
        </xdr:cNvPr>
        <xdr:cNvCxnSpPr/>
      </xdr:nvCxnSpPr>
      <xdr:spPr>
        <a:xfrm flipV="1">
          <a:off x="6286500" y="10078720"/>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C6BD38E6-DE22-46D3-BDEF-9551EEFDEB34}"/>
            </a:ext>
          </a:extLst>
        </xdr:cNvPr>
        <xdr:cNvSpPr txBox="1"/>
      </xdr:nvSpPr>
      <xdr:spPr>
        <a:xfrm>
          <a:off x="845827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8F838364-1B0E-4924-A862-A26ED3DA2C5F}"/>
            </a:ext>
          </a:extLst>
        </xdr:cNvPr>
        <xdr:cNvSpPr txBox="1"/>
      </xdr:nvSpPr>
      <xdr:spPr>
        <a:xfrm>
          <a:off x="76772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DD331A20-DBB6-4FD1-9EAB-22E932F84AD7}"/>
            </a:ext>
          </a:extLst>
        </xdr:cNvPr>
        <xdr:cNvSpPr txBox="1"/>
      </xdr:nvSpPr>
      <xdr:spPr>
        <a:xfrm>
          <a:off x="6864427"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3DC99758-6784-457F-982B-3833069C9133}"/>
            </a:ext>
          </a:extLst>
        </xdr:cNvPr>
        <xdr:cNvSpPr txBox="1"/>
      </xdr:nvSpPr>
      <xdr:spPr>
        <a:xfrm>
          <a:off x="607067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63517</xdr:rowOff>
    </xdr:from>
    <xdr:ext cx="469744" cy="259045"/>
    <xdr:sp macro="" textlink="">
      <xdr:nvSpPr>
        <xdr:cNvPr id="261" name="n_1mainValue【体育館・プール】&#10;一人当たり面積">
          <a:extLst>
            <a:ext uri="{FF2B5EF4-FFF2-40B4-BE49-F238E27FC236}">
              <a16:creationId xmlns:a16="http://schemas.microsoft.com/office/drawing/2014/main" id="{CA4052D2-09E5-4C5A-8025-405E21FE4688}"/>
            </a:ext>
          </a:extLst>
        </xdr:cNvPr>
        <xdr:cNvSpPr txBox="1"/>
      </xdr:nvSpPr>
      <xdr:spPr>
        <a:xfrm>
          <a:off x="8458277" y="980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69232</xdr:rowOff>
    </xdr:from>
    <xdr:ext cx="469744" cy="259045"/>
    <xdr:sp macro="" textlink="">
      <xdr:nvSpPr>
        <xdr:cNvPr id="262" name="n_2mainValue【体育館・プール】&#10;一人当たり面積">
          <a:extLst>
            <a:ext uri="{FF2B5EF4-FFF2-40B4-BE49-F238E27FC236}">
              <a16:creationId xmlns:a16="http://schemas.microsoft.com/office/drawing/2014/main" id="{3419F074-CD14-4A48-AC79-AEDA743B0887}"/>
            </a:ext>
          </a:extLst>
        </xdr:cNvPr>
        <xdr:cNvSpPr txBox="1"/>
      </xdr:nvSpPr>
      <xdr:spPr>
        <a:xfrm>
          <a:off x="7677227" y="981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74947</xdr:rowOff>
    </xdr:from>
    <xdr:ext cx="469744" cy="259045"/>
    <xdr:sp macro="" textlink="">
      <xdr:nvSpPr>
        <xdr:cNvPr id="263" name="n_3mainValue【体育館・プール】&#10;一人当たり面積">
          <a:extLst>
            <a:ext uri="{FF2B5EF4-FFF2-40B4-BE49-F238E27FC236}">
              <a16:creationId xmlns:a16="http://schemas.microsoft.com/office/drawing/2014/main" id="{78400FC3-3668-41F6-9307-884AB863E585}"/>
            </a:ext>
          </a:extLst>
        </xdr:cNvPr>
        <xdr:cNvSpPr txBox="1"/>
      </xdr:nvSpPr>
      <xdr:spPr>
        <a:xfrm>
          <a:off x="6864427"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141622</xdr:rowOff>
    </xdr:from>
    <xdr:ext cx="469744" cy="259045"/>
    <xdr:sp macro="" textlink="">
      <xdr:nvSpPr>
        <xdr:cNvPr id="264" name="n_4mainValue【体育館・プール】&#10;一人当たり面積">
          <a:extLst>
            <a:ext uri="{FF2B5EF4-FFF2-40B4-BE49-F238E27FC236}">
              <a16:creationId xmlns:a16="http://schemas.microsoft.com/office/drawing/2014/main" id="{A0506D93-6FAE-45D7-AAC3-9A05F5462AAF}"/>
            </a:ext>
          </a:extLst>
        </xdr:cNvPr>
        <xdr:cNvSpPr txBox="1"/>
      </xdr:nvSpPr>
      <xdr:spPr>
        <a:xfrm>
          <a:off x="6070677" y="988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998AC4A-F87A-4AA5-AC7A-FFBA6228E94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B3BA337-D081-412D-8047-54561B8744EF}"/>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C489EAF-3129-4218-8BD1-78E925DC2A0A}"/>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7E2101C-7C09-4ABC-9F2B-F1DF55F80EEA}"/>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0B8DDAB-C03F-4AAA-A019-D44CF3838135}"/>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5824C0E-44E9-4BA7-B30C-982246997B8C}"/>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680B355-7DE0-47E0-BE4F-A07B0A350A7B}"/>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44CFD5F-E3EF-415D-B445-81E813851393}"/>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CC9A303C-E750-4965-B9CB-8A4B8B400B49}"/>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96607EC0-5884-4442-B843-E4B721BD42C9}"/>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28B9B19B-40E4-42BB-89FA-9D174E906D46}"/>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187B3141-F6CE-421A-A0A4-CBF9BF2FB992}"/>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F313AE34-6123-4AB8-A612-9A3BA52C20E6}"/>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68578B94-8C77-49E1-AE43-F8A6ABF962FA}"/>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B87EE43-575B-4170-B5B5-94B06DECFE98}"/>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5FEDFF7A-0A71-4AE2-B6C3-AF601E343C83}"/>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586BA309-094E-4C68-84A5-83546CC416A6}"/>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686DD7F2-B81E-400F-A593-F65C67A600BC}"/>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3FBF32AF-87CA-4289-84D1-DB7E36B36D65}"/>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16D668F4-94D5-4295-9AB8-9500534961B8}"/>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2A020C6D-66D8-4135-A3F0-B19FF7370499}"/>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AE2EFD04-40B3-4559-BAB6-72119E4C136B}"/>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75D838C8-02C0-46C4-BB36-63640A93D23B}"/>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94A10D0-44A4-4675-B675-A90AF5E5F733}"/>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1E1953F0-56C9-47E7-A45B-65757740FB79}"/>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D0103A8E-2D67-49C6-9F7C-DD478F375E8C}"/>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406A5FE5-69DD-4A09-9D12-B8247D4A6856}"/>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4A1EAF7D-F0F8-4A6A-99CB-F222A1E6FE65}"/>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902F0B4C-A82D-4F95-A6D0-1DF973786EDD}"/>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366FB042-34BB-457F-A615-14FB3DF37488}"/>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D8CEF588-133D-41ED-9FF6-E02404B14EEB}"/>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4649E221-F392-4826-B5CA-C388DD290BA3}"/>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A14BE042-1585-4E26-ADA5-B5390F09F313}"/>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AC15A73B-3FC0-4ECF-8761-C066C86A0BE4}"/>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833F8B52-74B6-47D7-AEE4-7A51D8D7771F}"/>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75C7FA95-2A89-42D0-BD13-130B531CB371}"/>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57FEC5DA-7314-4236-A158-3F4482F813A3}"/>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5D69DC4C-6040-40F6-9129-E97B03BC4A00}"/>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7CEC4E77-FEC5-481B-B130-DD909B54CD0C}"/>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36C7EE89-5FFC-4CAC-B89E-3AF5EA729B87}"/>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4CA7429C-94D9-4E15-A165-22F21A67267D}"/>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B48E8BB0-F6C7-4BE3-9515-F0193183B43B}"/>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9ABB07BB-CC64-45F6-9D1A-362EBE5D59CA}"/>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96C5BA1C-C460-45EE-BA2E-8AB6FE89DD0D}"/>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F52BC9BC-3045-418E-AF1D-2DDA2953DD40}"/>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12F637B1-F808-4AD1-A998-5E0810B21D01}"/>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B9921333-1552-4A1F-B942-250188317C3E}"/>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FA9B8D5B-2A3C-49AA-93B8-135C91BF1B6B}"/>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4CCCC4A4-EE4C-42B8-BCEC-FEAD95383B22}"/>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F6C97A43-EF1A-43A1-AAE8-24786AA1EB47}"/>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4EEF87D0-E173-4DA0-8E6A-D6DA3DDEDFDD}"/>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0F217FB0-1FCD-49C3-9F3C-6AECAC5DA13C}"/>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BA398E06-58FB-4724-B39F-A1E105B9E80A}"/>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2DA3E495-BB5D-48A7-AE4D-2930E98F40D7}"/>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C23DC865-44EB-4297-9EA4-DC25B93BBA4E}"/>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5E66D1CA-86EC-456A-A4D5-80BEF1578D22}"/>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30026A0F-5F91-486D-86EE-31EE72BBB34C}"/>
            </a:ext>
          </a:extLst>
        </xdr:cNvPr>
        <xdr:cNvCxnSpPr/>
      </xdr:nvCxnSpPr>
      <xdr:spPr>
        <a:xfrm flipV="1">
          <a:off x="14699614" y="542798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0240CF57-3A3A-42EE-864C-F7BE57EB2416}"/>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FB5D95D2-5073-470B-8C63-1D898ECC136D}"/>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50871E69-A756-451E-8235-0921A5A08F6F}"/>
            </a:ext>
          </a:extLst>
        </xdr:cNvPr>
        <xdr:cNvSpPr txBox="1"/>
      </xdr:nvSpPr>
      <xdr:spPr>
        <a:xfrm>
          <a:off x="14738350" y="52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a:extLst>
            <a:ext uri="{FF2B5EF4-FFF2-40B4-BE49-F238E27FC236}">
              <a16:creationId xmlns:a16="http://schemas.microsoft.com/office/drawing/2014/main" id="{3405C3F7-8425-42A6-AB9F-F3AB5FCA1443}"/>
            </a:ext>
          </a:extLst>
        </xdr:cNvPr>
        <xdr:cNvCxnSpPr/>
      </xdr:nvCxnSpPr>
      <xdr:spPr>
        <a:xfrm>
          <a:off x="14611350" y="542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E08BEC87-06F4-45C6-B6D9-9A2380C6F7BE}"/>
            </a:ext>
          </a:extLst>
        </xdr:cNvPr>
        <xdr:cNvSpPr txBox="1"/>
      </xdr:nvSpPr>
      <xdr:spPr>
        <a:xfrm>
          <a:off x="14738350" y="6217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a:extLst>
            <a:ext uri="{FF2B5EF4-FFF2-40B4-BE49-F238E27FC236}">
              <a16:creationId xmlns:a16="http://schemas.microsoft.com/office/drawing/2014/main" id="{AC0CEE48-C2F6-4F77-A63F-AD1600B72227}"/>
            </a:ext>
          </a:extLst>
        </xdr:cNvPr>
        <xdr:cNvSpPr/>
      </xdr:nvSpPr>
      <xdr:spPr>
        <a:xfrm>
          <a:off x="14649450" y="6238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a:extLst>
            <a:ext uri="{FF2B5EF4-FFF2-40B4-BE49-F238E27FC236}">
              <a16:creationId xmlns:a16="http://schemas.microsoft.com/office/drawing/2014/main" id="{34D7B075-EE16-45BA-8447-B8A450956C66}"/>
            </a:ext>
          </a:extLst>
        </xdr:cNvPr>
        <xdr:cNvSpPr/>
      </xdr:nvSpPr>
      <xdr:spPr>
        <a:xfrm>
          <a:off x="13887450" y="623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a:extLst>
            <a:ext uri="{FF2B5EF4-FFF2-40B4-BE49-F238E27FC236}">
              <a16:creationId xmlns:a16="http://schemas.microsoft.com/office/drawing/2014/main" id="{F9D80B74-16E0-46C4-827B-C25EF200E800}"/>
            </a:ext>
          </a:extLst>
        </xdr:cNvPr>
        <xdr:cNvSpPr/>
      </xdr:nvSpPr>
      <xdr:spPr>
        <a:xfrm>
          <a:off x="13093700" y="6261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a:extLst>
            <a:ext uri="{FF2B5EF4-FFF2-40B4-BE49-F238E27FC236}">
              <a16:creationId xmlns:a16="http://schemas.microsoft.com/office/drawing/2014/main" id="{E84595F2-9E95-4B1A-96FF-A4CD35C4351E}"/>
            </a:ext>
          </a:extLst>
        </xdr:cNvPr>
        <xdr:cNvSpPr/>
      </xdr:nvSpPr>
      <xdr:spPr>
        <a:xfrm>
          <a:off x="12299950" y="6263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a:extLst>
            <a:ext uri="{FF2B5EF4-FFF2-40B4-BE49-F238E27FC236}">
              <a16:creationId xmlns:a16="http://schemas.microsoft.com/office/drawing/2014/main" id="{130C50E7-F52B-4794-84EE-9EDBCEBC2761}"/>
            </a:ext>
          </a:extLst>
        </xdr:cNvPr>
        <xdr:cNvSpPr/>
      </xdr:nvSpPr>
      <xdr:spPr>
        <a:xfrm>
          <a:off x="11487150" y="6238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FB97BD5-B0BE-4C08-8ACB-3778E972FACD}"/>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B4C3611-DBDC-4095-A682-1837385C47A2}"/>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A6998AB-E5D1-4D51-9559-E3608B006455}"/>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B02C3AC-1586-4A0E-9C6A-70B62B159E9D}"/>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472A138-56D7-4763-BD14-66EC5F0B14D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141605</xdr:rowOff>
    </xdr:from>
    <xdr:to>
      <xdr:col>85</xdr:col>
      <xdr:colOff>177800</xdr:colOff>
      <xdr:row>36</xdr:row>
      <xdr:rowOff>71755</xdr:rowOff>
    </xdr:to>
    <xdr:sp macro="" textlink="">
      <xdr:nvSpPr>
        <xdr:cNvPr id="337" name="楕円 336">
          <a:extLst>
            <a:ext uri="{FF2B5EF4-FFF2-40B4-BE49-F238E27FC236}">
              <a16:creationId xmlns:a16="http://schemas.microsoft.com/office/drawing/2014/main" id="{7DCE2D3E-B14F-4E67-8C7E-BAEB5A1A923D}"/>
            </a:ext>
          </a:extLst>
        </xdr:cNvPr>
        <xdr:cNvSpPr/>
      </xdr:nvSpPr>
      <xdr:spPr>
        <a:xfrm>
          <a:off x="14649450" y="59201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164482</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67D2B7D8-922E-470C-8794-8E6432343272}"/>
            </a:ext>
          </a:extLst>
        </xdr:cNvPr>
        <xdr:cNvSpPr txBox="1"/>
      </xdr:nvSpPr>
      <xdr:spPr>
        <a:xfrm>
          <a:off x="14738350" y="577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90170</xdr:rowOff>
    </xdr:from>
    <xdr:to>
      <xdr:col>81</xdr:col>
      <xdr:colOff>101600</xdr:colOff>
      <xdr:row>36</xdr:row>
      <xdr:rowOff>20320</xdr:rowOff>
    </xdr:to>
    <xdr:sp macro="" textlink="">
      <xdr:nvSpPr>
        <xdr:cNvPr id="339" name="楕円 338">
          <a:extLst>
            <a:ext uri="{FF2B5EF4-FFF2-40B4-BE49-F238E27FC236}">
              <a16:creationId xmlns:a16="http://schemas.microsoft.com/office/drawing/2014/main" id="{6347AE69-926B-4E3F-9A38-8CC94AC8B28A}"/>
            </a:ext>
          </a:extLst>
        </xdr:cNvPr>
        <xdr:cNvSpPr/>
      </xdr:nvSpPr>
      <xdr:spPr>
        <a:xfrm>
          <a:off x="13887450" y="5868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140970</xdr:rowOff>
    </xdr:from>
    <xdr:to>
      <xdr:col>85</xdr:col>
      <xdr:colOff>127000</xdr:colOff>
      <xdr:row>36</xdr:row>
      <xdr:rowOff>20955</xdr:rowOff>
    </xdr:to>
    <xdr:cxnSp macro="">
      <xdr:nvCxnSpPr>
        <xdr:cNvPr id="340" name="直線コネクタ 339">
          <a:extLst>
            <a:ext uri="{FF2B5EF4-FFF2-40B4-BE49-F238E27FC236}">
              <a16:creationId xmlns:a16="http://schemas.microsoft.com/office/drawing/2014/main" id="{E36537A8-06B9-493B-995C-4B322FFFAA34}"/>
            </a:ext>
          </a:extLst>
        </xdr:cNvPr>
        <xdr:cNvCxnSpPr/>
      </xdr:nvCxnSpPr>
      <xdr:spPr>
        <a:xfrm>
          <a:off x="13938250" y="5919470"/>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38735</xdr:rowOff>
    </xdr:from>
    <xdr:to>
      <xdr:col>76</xdr:col>
      <xdr:colOff>165100</xdr:colOff>
      <xdr:row>35</xdr:row>
      <xdr:rowOff>140335</xdr:rowOff>
    </xdr:to>
    <xdr:sp macro="" textlink="">
      <xdr:nvSpPr>
        <xdr:cNvPr id="341" name="楕円 340">
          <a:extLst>
            <a:ext uri="{FF2B5EF4-FFF2-40B4-BE49-F238E27FC236}">
              <a16:creationId xmlns:a16="http://schemas.microsoft.com/office/drawing/2014/main" id="{41FB936B-2046-47C0-963C-303951A774DA}"/>
            </a:ext>
          </a:extLst>
        </xdr:cNvPr>
        <xdr:cNvSpPr/>
      </xdr:nvSpPr>
      <xdr:spPr>
        <a:xfrm>
          <a:off x="13093700" y="5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89535</xdr:rowOff>
    </xdr:from>
    <xdr:to>
      <xdr:col>81</xdr:col>
      <xdr:colOff>50800</xdr:colOff>
      <xdr:row>35</xdr:row>
      <xdr:rowOff>140970</xdr:rowOff>
    </xdr:to>
    <xdr:cxnSp macro="">
      <xdr:nvCxnSpPr>
        <xdr:cNvPr id="342" name="直線コネクタ 341">
          <a:extLst>
            <a:ext uri="{FF2B5EF4-FFF2-40B4-BE49-F238E27FC236}">
              <a16:creationId xmlns:a16="http://schemas.microsoft.com/office/drawing/2014/main" id="{3DB464E9-B9D8-42A5-B9CB-528CCE8B2804}"/>
            </a:ext>
          </a:extLst>
        </xdr:cNvPr>
        <xdr:cNvCxnSpPr/>
      </xdr:nvCxnSpPr>
      <xdr:spPr>
        <a:xfrm>
          <a:off x="13144500" y="5868035"/>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158750</xdr:rowOff>
    </xdr:from>
    <xdr:to>
      <xdr:col>72</xdr:col>
      <xdr:colOff>38100</xdr:colOff>
      <xdr:row>35</xdr:row>
      <xdr:rowOff>88900</xdr:rowOff>
    </xdr:to>
    <xdr:sp macro="" textlink="">
      <xdr:nvSpPr>
        <xdr:cNvPr id="343" name="楕円 342">
          <a:extLst>
            <a:ext uri="{FF2B5EF4-FFF2-40B4-BE49-F238E27FC236}">
              <a16:creationId xmlns:a16="http://schemas.microsoft.com/office/drawing/2014/main" id="{AFB627E6-971E-4A4A-8B3F-97EBAFF98668}"/>
            </a:ext>
          </a:extLst>
        </xdr:cNvPr>
        <xdr:cNvSpPr/>
      </xdr:nvSpPr>
      <xdr:spPr>
        <a:xfrm>
          <a:off x="12299950" y="5772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38100</xdr:rowOff>
    </xdr:from>
    <xdr:to>
      <xdr:col>76</xdr:col>
      <xdr:colOff>114300</xdr:colOff>
      <xdr:row>35</xdr:row>
      <xdr:rowOff>89535</xdr:rowOff>
    </xdr:to>
    <xdr:cxnSp macro="">
      <xdr:nvCxnSpPr>
        <xdr:cNvPr id="344" name="直線コネクタ 343">
          <a:extLst>
            <a:ext uri="{FF2B5EF4-FFF2-40B4-BE49-F238E27FC236}">
              <a16:creationId xmlns:a16="http://schemas.microsoft.com/office/drawing/2014/main" id="{154B2D40-1180-4170-8637-17ECA4A7171E}"/>
            </a:ext>
          </a:extLst>
        </xdr:cNvPr>
        <xdr:cNvCxnSpPr/>
      </xdr:nvCxnSpPr>
      <xdr:spPr>
        <a:xfrm>
          <a:off x="12344400" y="581660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107315</xdr:rowOff>
    </xdr:from>
    <xdr:to>
      <xdr:col>67</xdr:col>
      <xdr:colOff>101600</xdr:colOff>
      <xdr:row>35</xdr:row>
      <xdr:rowOff>37465</xdr:rowOff>
    </xdr:to>
    <xdr:sp macro="" textlink="">
      <xdr:nvSpPr>
        <xdr:cNvPr id="345" name="楕円 344">
          <a:extLst>
            <a:ext uri="{FF2B5EF4-FFF2-40B4-BE49-F238E27FC236}">
              <a16:creationId xmlns:a16="http://schemas.microsoft.com/office/drawing/2014/main" id="{39489FDC-19B0-4D2E-A4FA-63D63CB4F7CB}"/>
            </a:ext>
          </a:extLst>
        </xdr:cNvPr>
        <xdr:cNvSpPr/>
      </xdr:nvSpPr>
      <xdr:spPr>
        <a:xfrm>
          <a:off x="11487150" y="5720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158115</xdr:rowOff>
    </xdr:from>
    <xdr:to>
      <xdr:col>71</xdr:col>
      <xdr:colOff>177800</xdr:colOff>
      <xdr:row>35</xdr:row>
      <xdr:rowOff>38100</xdr:rowOff>
    </xdr:to>
    <xdr:cxnSp macro="">
      <xdr:nvCxnSpPr>
        <xdr:cNvPr id="346" name="直線コネクタ 345">
          <a:extLst>
            <a:ext uri="{FF2B5EF4-FFF2-40B4-BE49-F238E27FC236}">
              <a16:creationId xmlns:a16="http://schemas.microsoft.com/office/drawing/2014/main" id="{B0AACD0F-82B1-4EB6-B6F0-D922D5A7BC8F}"/>
            </a:ext>
          </a:extLst>
        </xdr:cNvPr>
        <xdr:cNvCxnSpPr/>
      </xdr:nvCxnSpPr>
      <xdr:spPr>
        <a:xfrm>
          <a:off x="11537950" y="5771515"/>
          <a:ext cx="8064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B1E39F83-2A70-4AF0-AA26-D2674A1CFBFF}"/>
            </a:ext>
          </a:extLst>
        </xdr:cNvPr>
        <xdr:cNvSpPr txBox="1"/>
      </xdr:nvSpPr>
      <xdr:spPr>
        <a:xfrm>
          <a:off x="137420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B0921C9A-418A-4E28-A5FC-67E52DEF8F29}"/>
            </a:ext>
          </a:extLst>
        </xdr:cNvPr>
        <xdr:cNvSpPr txBox="1"/>
      </xdr:nvSpPr>
      <xdr:spPr>
        <a:xfrm>
          <a:off x="1296099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D9163768-463F-4305-9701-CA01B8467A17}"/>
            </a:ext>
          </a:extLst>
        </xdr:cNvPr>
        <xdr:cNvSpPr txBox="1"/>
      </xdr:nvSpPr>
      <xdr:spPr>
        <a:xfrm>
          <a:off x="121672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0AB1B9E9-4072-4DDC-8640-A1E41CC70001}"/>
            </a:ext>
          </a:extLst>
        </xdr:cNvPr>
        <xdr:cNvSpPr txBox="1"/>
      </xdr:nvSpPr>
      <xdr:spPr>
        <a:xfrm>
          <a:off x="113544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36847</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2E0CD8A7-1DC7-49FB-8FAA-F91CC3E46FC5}"/>
            </a:ext>
          </a:extLst>
        </xdr:cNvPr>
        <xdr:cNvSpPr txBox="1"/>
      </xdr:nvSpPr>
      <xdr:spPr>
        <a:xfrm>
          <a:off x="13742044"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156862</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F04DA3F8-7832-4A02-B496-E785A1F9AF3A}"/>
            </a:ext>
          </a:extLst>
        </xdr:cNvPr>
        <xdr:cNvSpPr txBox="1"/>
      </xdr:nvSpPr>
      <xdr:spPr>
        <a:xfrm>
          <a:off x="1296099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105427</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D8294236-B465-4660-8BAB-C8CF5B44123E}"/>
            </a:ext>
          </a:extLst>
        </xdr:cNvPr>
        <xdr:cNvSpPr txBox="1"/>
      </xdr:nvSpPr>
      <xdr:spPr>
        <a:xfrm>
          <a:off x="121672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53992</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EEE9C060-72CA-41F0-9AB3-42314EE30F9D}"/>
            </a:ext>
          </a:extLst>
        </xdr:cNvPr>
        <xdr:cNvSpPr txBox="1"/>
      </xdr:nvSpPr>
      <xdr:spPr>
        <a:xfrm>
          <a:off x="1135444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EB080735-82D9-41C9-8FFE-C69B7F3A5E4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E18C3954-4F7D-457A-94D2-E734972BFD4A}"/>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AA684A38-D23E-4303-B97B-0F91AFC9CD5C}"/>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A379834F-D8CE-4028-9C10-17D60E0767BD}"/>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10591614-613A-47E3-85CF-20CDDAF849CA}"/>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B296FFD-5FD2-4C09-8933-F3235E083B40}"/>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3AB5ADFD-61D3-4D99-AA3B-B71A1DFE21E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CD0E4F0E-26CD-46E0-9044-C776C18EA243}"/>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9FF95B20-76CE-4C6D-975E-B89BC015DA57}"/>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C5C3021E-08A3-4118-944F-2937F61008BF}"/>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B480ED1A-A3DD-4DB8-80BA-9AD596F6B225}"/>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9BF0745F-3448-403F-B2A4-561CAE62909B}"/>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232A38EB-39F3-48DE-9859-6D9EF8E7E137}"/>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17D9CBA7-8AD4-4C5A-937C-C319ECA97C41}"/>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7B98610A-2575-4C5A-8728-3BAF874EA943}"/>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a16="http://schemas.microsoft.com/office/drawing/2014/main" id="{8E7F31D3-33E7-459E-9903-34D339205C18}"/>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B279EBB4-4296-4EAD-868C-A0D97DC24957}"/>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a16="http://schemas.microsoft.com/office/drawing/2014/main" id="{8F70CBD4-766B-40D6-9C57-7123C7775B5F}"/>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45F20B65-C3F8-4EAD-B8FF-DF5300EF81C5}"/>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a:extLst>
            <a:ext uri="{FF2B5EF4-FFF2-40B4-BE49-F238E27FC236}">
              <a16:creationId xmlns:a16="http://schemas.microsoft.com/office/drawing/2014/main" id="{A937B1E2-683D-4B6D-A331-AA58746C0AB9}"/>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79023E66-8061-4598-B813-71ECB6CF38ED}"/>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14C972CA-2381-48B6-8BE7-AD70CFAF1168}"/>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BC8CD9CC-6364-450F-9066-8D63BC458286}"/>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a:extLst>
            <a:ext uri="{FF2B5EF4-FFF2-40B4-BE49-F238E27FC236}">
              <a16:creationId xmlns:a16="http://schemas.microsoft.com/office/drawing/2014/main" id="{9BF26BFD-D1D9-4F4A-B742-C9E17CC9BBE7}"/>
            </a:ext>
          </a:extLst>
        </xdr:cNvPr>
        <xdr:cNvCxnSpPr/>
      </xdr:nvCxnSpPr>
      <xdr:spPr>
        <a:xfrm flipV="1">
          <a:off x="19951064" y="5712281"/>
          <a:ext cx="0" cy="12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F3132C48-2B74-435E-ABB6-55EE677CACDE}"/>
            </a:ext>
          </a:extLst>
        </xdr:cNvPr>
        <xdr:cNvSpPr txBox="1"/>
      </xdr:nvSpPr>
      <xdr:spPr>
        <a:xfrm>
          <a:off x="19989800" y="696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a:extLst>
            <a:ext uri="{FF2B5EF4-FFF2-40B4-BE49-F238E27FC236}">
              <a16:creationId xmlns:a16="http://schemas.microsoft.com/office/drawing/2014/main" id="{490875ED-6922-411B-98C9-9BFEC5CECAFB}"/>
            </a:ext>
          </a:extLst>
        </xdr:cNvPr>
        <xdr:cNvCxnSpPr/>
      </xdr:nvCxnSpPr>
      <xdr:spPr>
        <a:xfrm>
          <a:off x="19881850" y="6964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AB5B5BA5-E861-4FE0-AF97-E64DA6A26B51}"/>
            </a:ext>
          </a:extLst>
        </xdr:cNvPr>
        <xdr:cNvSpPr txBox="1"/>
      </xdr:nvSpPr>
      <xdr:spPr>
        <a:xfrm>
          <a:off x="19989800" y="54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a:extLst>
            <a:ext uri="{FF2B5EF4-FFF2-40B4-BE49-F238E27FC236}">
              <a16:creationId xmlns:a16="http://schemas.microsoft.com/office/drawing/2014/main" id="{8FD12B71-314E-4E87-BD16-31D027700666}"/>
            </a:ext>
          </a:extLst>
        </xdr:cNvPr>
        <xdr:cNvCxnSpPr/>
      </xdr:nvCxnSpPr>
      <xdr:spPr>
        <a:xfrm>
          <a:off x="19881850" y="5712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83" name="【一般廃棄物処理施設】&#10;一人当たり有形固定資産（償却資産）額平均値テキスト">
          <a:extLst>
            <a:ext uri="{FF2B5EF4-FFF2-40B4-BE49-F238E27FC236}">
              <a16:creationId xmlns:a16="http://schemas.microsoft.com/office/drawing/2014/main" id="{F2FE5B74-A585-4CEF-9F37-F13938E381C4}"/>
            </a:ext>
          </a:extLst>
        </xdr:cNvPr>
        <xdr:cNvSpPr txBox="1"/>
      </xdr:nvSpPr>
      <xdr:spPr>
        <a:xfrm>
          <a:off x="19989800" y="644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a:extLst>
            <a:ext uri="{FF2B5EF4-FFF2-40B4-BE49-F238E27FC236}">
              <a16:creationId xmlns:a16="http://schemas.microsoft.com/office/drawing/2014/main" id="{CFF6AA7C-6766-4820-AB5C-867383FDDEB0}"/>
            </a:ext>
          </a:extLst>
        </xdr:cNvPr>
        <xdr:cNvSpPr/>
      </xdr:nvSpPr>
      <xdr:spPr>
        <a:xfrm>
          <a:off x="19900900" y="6591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a:extLst>
            <a:ext uri="{FF2B5EF4-FFF2-40B4-BE49-F238E27FC236}">
              <a16:creationId xmlns:a16="http://schemas.microsoft.com/office/drawing/2014/main" id="{FF3D0352-A207-42D1-A727-B4527081BD6C}"/>
            </a:ext>
          </a:extLst>
        </xdr:cNvPr>
        <xdr:cNvSpPr/>
      </xdr:nvSpPr>
      <xdr:spPr>
        <a:xfrm>
          <a:off x="19157950" y="6601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a:extLst>
            <a:ext uri="{FF2B5EF4-FFF2-40B4-BE49-F238E27FC236}">
              <a16:creationId xmlns:a16="http://schemas.microsoft.com/office/drawing/2014/main" id="{45E107E0-B705-4C25-B6F4-8EE12FE9A94F}"/>
            </a:ext>
          </a:extLst>
        </xdr:cNvPr>
        <xdr:cNvSpPr/>
      </xdr:nvSpPr>
      <xdr:spPr>
        <a:xfrm>
          <a:off x="18345150" y="663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a:extLst>
            <a:ext uri="{FF2B5EF4-FFF2-40B4-BE49-F238E27FC236}">
              <a16:creationId xmlns:a16="http://schemas.microsoft.com/office/drawing/2014/main" id="{82862FCA-2822-4D3D-BCA7-F5E903BE4E47}"/>
            </a:ext>
          </a:extLst>
        </xdr:cNvPr>
        <xdr:cNvSpPr/>
      </xdr:nvSpPr>
      <xdr:spPr>
        <a:xfrm>
          <a:off x="17551400" y="662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a:extLst>
            <a:ext uri="{FF2B5EF4-FFF2-40B4-BE49-F238E27FC236}">
              <a16:creationId xmlns:a16="http://schemas.microsoft.com/office/drawing/2014/main" id="{77D543EE-4625-4E90-9B21-A366C4A89663}"/>
            </a:ext>
          </a:extLst>
        </xdr:cNvPr>
        <xdr:cNvSpPr/>
      </xdr:nvSpPr>
      <xdr:spPr>
        <a:xfrm>
          <a:off x="16757650" y="6648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F89E279-C618-40B3-875B-75F509C69366}"/>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C97B6DD-8324-48B4-8D6A-A0504974483B}"/>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E7D70F4-B762-44E8-A84B-B4D6D1585193}"/>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C80F80F-4E90-477B-BEE7-43E5FA9DA26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9AE7F68-F020-42A6-ADE7-39798286304B}"/>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142596</xdr:rowOff>
    </xdr:from>
    <xdr:to>
      <xdr:col>116</xdr:col>
      <xdr:colOff>114300</xdr:colOff>
      <xdr:row>42</xdr:row>
      <xdr:rowOff>72746</xdr:rowOff>
    </xdr:to>
    <xdr:sp macro="" textlink="">
      <xdr:nvSpPr>
        <xdr:cNvPr id="394" name="楕円 393">
          <a:extLst>
            <a:ext uri="{FF2B5EF4-FFF2-40B4-BE49-F238E27FC236}">
              <a16:creationId xmlns:a16="http://schemas.microsoft.com/office/drawing/2014/main" id="{4B916A31-AB8E-4088-BF98-8AA59C4D0F6E}"/>
            </a:ext>
          </a:extLst>
        </xdr:cNvPr>
        <xdr:cNvSpPr/>
      </xdr:nvSpPr>
      <xdr:spPr>
        <a:xfrm>
          <a:off x="19900900" y="6911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57523</xdr:rowOff>
    </xdr:from>
    <xdr:ext cx="469744" cy="259045"/>
    <xdr:sp macro="" textlink="">
      <xdr:nvSpPr>
        <xdr:cNvPr id="395" name="【一般廃棄物処理施設】&#10;一人当たり有形固定資産（償却資産）額該当値テキスト">
          <a:extLst>
            <a:ext uri="{FF2B5EF4-FFF2-40B4-BE49-F238E27FC236}">
              <a16:creationId xmlns:a16="http://schemas.microsoft.com/office/drawing/2014/main" id="{153156BC-8566-4043-A196-8BB6DC041160}"/>
            </a:ext>
          </a:extLst>
        </xdr:cNvPr>
        <xdr:cNvSpPr txBox="1"/>
      </xdr:nvSpPr>
      <xdr:spPr>
        <a:xfrm>
          <a:off x="19989800" y="68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142718</xdr:rowOff>
    </xdr:from>
    <xdr:to>
      <xdr:col>112</xdr:col>
      <xdr:colOff>38100</xdr:colOff>
      <xdr:row>42</xdr:row>
      <xdr:rowOff>72868</xdr:rowOff>
    </xdr:to>
    <xdr:sp macro="" textlink="">
      <xdr:nvSpPr>
        <xdr:cNvPr id="396" name="楕円 395">
          <a:extLst>
            <a:ext uri="{FF2B5EF4-FFF2-40B4-BE49-F238E27FC236}">
              <a16:creationId xmlns:a16="http://schemas.microsoft.com/office/drawing/2014/main" id="{D59E9ADF-56A8-4D51-BDAC-860DF70C1F12}"/>
            </a:ext>
          </a:extLst>
        </xdr:cNvPr>
        <xdr:cNvSpPr/>
      </xdr:nvSpPr>
      <xdr:spPr>
        <a:xfrm>
          <a:off x="19157950" y="69118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21946</xdr:rowOff>
    </xdr:from>
    <xdr:to>
      <xdr:col>116</xdr:col>
      <xdr:colOff>63500</xdr:colOff>
      <xdr:row>42</xdr:row>
      <xdr:rowOff>22068</xdr:rowOff>
    </xdr:to>
    <xdr:cxnSp macro="">
      <xdr:nvCxnSpPr>
        <xdr:cNvPr id="397" name="直線コネクタ 396">
          <a:extLst>
            <a:ext uri="{FF2B5EF4-FFF2-40B4-BE49-F238E27FC236}">
              <a16:creationId xmlns:a16="http://schemas.microsoft.com/office/drawing/2014/main" id="{311423F9-BD65-4E02-AFF6-75B3F831622D}"/>
            </a:ext>
          </a:extLst>
        </xdr:cNvPr>
        <xdr:cNvCxnSpPr/>
      </xdr:nvCxnSpPr>
      <xdr:spPr>
        <a:xfrm flipV="1">
          <a:off x="19202400" y="6956146"/>
          <a:ext cx="7493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142851</xdr:rowOff>
    </xdr:from>
    <xdr:to>
      <xdr:col>107</xdr:col>
      <xdr:colOff>101600</xdr:colOff>
      <xdr:row>42</xdr:row>
      <xdr:rowOff>73001</xdr:rowOff>
    </xdr:to>
    <xdr:sp macro="" textlink="">
      <xdr:nvSpPr>
        <xdr:cNvPr id="398" name="楕円 397">
          <a:extLst>
            <a:ext uri="{FF2B5EF4-FFF2-40B4-BE49-F238E27FC236}">
              <a16:creationId xmlns:a16="http://schemas.microsoft.com/office/drawing/2014/main" id="{DE70EDBC-83DC-40C1-8454-C4A8AFA6FC1C}"/>
            </a:ext>
          </a:extLst>
        </xdr:cNvPr>
        <xdr:cNvSpPr/>
      </xdr:nvSpPr>
      <xdr:spPr>
        <a:xfrm>
          <a:off x="18345150" y="6911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22068</xdr:rowOff>
    </xdr:from>
    <xdr:to>
      <xdr:col>111</xdr:col>
      <xdr:colOff>177800</xdr:colOff>
      <xdr:row>42</xdr:row>
      <xdr:rowOff>22201</xdr:rowOff>
    </xdr:to>
    <xdr:cxnSp macro="">
      <xdr:nvCxnSpPr>
        <xdr:cNvPr id="399" name="直線コネクタ 398">
          <a:extLst>
            <a:ext uri="{FF2B5EF4-FFF2-40B4-BE49-F238E27FC236}">
              <a16:creationId xmlns:a16="http://schemas.microsoft.com/office/drawing/2014/main" id="{4376315E-295D-42EC-BA9F-A50E96A7B934}"/>
            </a:ext>
          </a:extLst>
        </xdr:cNvPr>
        <xdr:cNvCxnSpPr/>
      </xdr:nvCxnSpPr>
      <xdr:spPr>
        <a:xfrm flipV="1">
          <a:off x="18395950" y="6956268"/>
          <a:ext cx="80645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143018</xdr:rowOff>
    </xdr:from>
    <xdr:to>
      <xdr:col>102</xdr:col>
      <xdr:colOff>165100</xdr:colOff>
      <xdr:row>42</xdr:row>
      <xdr:rowOff>73168</xdr:rowOff>
    </xdr:to>
    <xdr:sp macro="" textlink="">
      <xdr:nvSpPr>
        <xdr:cNvPr id="400" name="楕円 399">
          <a:extLst>
            <a:ext uri="{FF2B5EF4-FFF2-40B4-BE49-F238E27FC236}">
              <a16:creationId xmlns:a16="http://schemas.microsoft.com/office/drawing/2014/main" id="{C5F029B0-16B5-4716-9F38-7727E5576F38}"/>
            </a:ext>
          </a:extLst>
        </xdr:cNvPr>
        <xdr:cNvSpPr/>
      </xdr:nvSpPr>
      <xdr:spPr>
        <a:xfrm>
          <a:off x="17551400" y="69121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22201</xdr:rowOff>
    </xdr:from>
    <xdr:to>
      <xdr:col>107</xdr:col>
      <xdr:colOff>50800</xdr:colOff>
      <xdr:row>42</xdr:row>
      <xdr:rowOff>22368</xdr:rowOff>
    </xdr:to>
    <xdr:cxnSp macro="">
      <xdr:nvCxnSpPr>
        <xdr:cNvPr id="401" name="直線コネクタ 400">
          <a:extLst>
            <a:ext uri="{FF2B5EF4-FFF2-40B4-BE49-F238E27FC236}">
              <a16:creationId xmlns:a16="http://schemas.microsoft.com/office/drawing/2014/main" id="{A9C722A0-C8AD-459E-8706-876BD3FC918B}"/>
            </a:ext>
          </a:extLst>
        </xdr:cNvPr>
        <xdr:cNvCxnSpPr/>
      </xdr:nvCxnSpPr>
      <xdr:spPr>
        <a:xfrm flipV="1">
          <a:off x="17602200" y="6956401"/>
          <a:ext cx="79375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143186</xdr:rowOff>
    </xdr:from>
    <xdr:to>
      <xdr:col>98</xdr:col>
      <xdr:colOff>38100</xdr:colOff>
      <xdr:row>42</xdr:row>
      <xdr:rowOff>73336</xdr:rowOff>
    </xdr:to>
    <xdr:sp macro="" textlink="">
      <xdr:nvSpPr>
        <xdr:cNvPr id="402" name="楕円 401">
          <a:extLst>
            <a:ext uri="{FF2B5EF4-FFF2-40B4-BE49-F238E27FC236}">
              <a16:creationId xmlns:a16="http://schemas.microsoft.com/office/drawing/2014/main" id="{9BF1CAAC-B1E9-442B-BB4D-6017294ED2FB}"/>
            </a:ext>
          </a:extLst>
        </xdr:cNvPr>
        <xdr:cNvSpPr/>
      </xdr:nvSpPr>
      <xdr:spPr>
        <a:xfrm>
          <a:off x="16757650" y="69122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22368</xdr:rowOff>
    </xdr:from>
    <xdr:to>
      <xdr:col>102</xdr:col>
      <xdr:colOff>114300</xdr:colOff>
      <xdr:row>42</xdr:row>
      <xdr:rowOff>22536</xdr:rowOff>
    </xdr:to>
    <xdr:cxnSp macro="">
      <xdr:nvCxnSpPr>
        <xdr:cNvPr id="403" name="直線コネクタ 402">
          <a:extLst>
            <a:ext uri="{FF2B5EF4-FFF2-40B4-BE49-F238E27FC236}">
              <a16:creationId xmlns:a16="http://schemas.microsoft.com/office/drawing/2014/main" id="{43F5C198-AD54-4638-92CB-378C01E2C556}"/>
            </a:ext>
          </a:extLst>
        </xdr:cNvPr>
        <xdr:cNvCxnSpPr/>
      </xdr:nvCxnSpPr>
      <xdr:spPr>
        <a:xfrm flipV="1">
          <a:off x="16802100" y="6956568"/>
          <a:ext cx="8001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6AD658FF-3A53-4788-9810-F927C261602F}"/>
            </a:ext>
          </a:extLst>
        </xdr:cNvPr>
        <xdr:cNvSpPr txBox="1"/>
      </xdr:nvSpPr>
      <xdr:spPr>
        <a:xfrm>
          <a:off x="18947911" y="63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B5526291-46A2-449E-9A42-FE4B36754F54}"/>
            </a:ext>
          </a:extLst>
        </xdr:cNvPr>
        <xdr:cNvSpPr txBox="1"/>
      </xdr:nvSpPr>
      <xdr:spPr>
        <a:xfrm>
          <a:off x="18166861" y="642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B0CCC045-5B75-4FCD-8F63-033CA8431BEF}"/>
            </a:ext>
          </a:extLst>
        </xdr:cNvPr>
        <xdr:cNvSpPr txBox="1"/>
      </xdr:nvSpPr>
      <xdr:spPr>
        <a:xfrm>
          <a:off x="17354061" y="641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407" name="n_4aveValue【一般廃棄物処理施設】&#10;一人当たり有形固定資産（償却資産）額">
          <a:extLst>
            <a:ext uri="{FF2B5EF4-FFF2-40B4-BE49-F238E27FC236}">
              <a16:creationId xmlns:a16="http://schemas.microsoft.com/office/drawing/2014/main" id="{3FE16E7D-DC39-4BEB-A3E0-FC4236ACE2DA}"/>
            </a:ext>
          </a:extLst>
        </xdr:cNvPr>
        <xdr:cNvSpPr txBox="1"/>
      </xdr:nvSpPr>
      <xdr:spPr>
        <a:xfrm>
          <a:off x="16560311" y="64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63995</xdr:rowOff>
    </xdr:from>
    <xdr:ext cx="469744" cy="259045"/>
    <xdr:sp macro="" textlink="">
      <xdr:nvSpPr>
        <xdr:cNvPr id="408" name="n_1mainValue【一般廃棄物処理施設】&#10;一人当たり有形固定資産（償却資産）額">
          <a:extLst>
            <a:ext uri="{FF2B5EF4-FFF2-40B4-BE49-F238E27FC236}">
              <a16:creationId xmlns:a16="http://schemas.microsoft.com/office/drawing/2014/main" id="{2DE1CAA2-DF93-463C-A280-7CDE80CC2DDA}"/>
            </a:ext>
          </a:extLst>
        </xdr:cNvPr>
        <xdr:cNvSpPr txBox="1"/>
      </xdr:nvSpPr>
      <xdr:spPr>
        <a:xfrm>
          <a:off x="18980228" y="699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64128</xdr:rowOff>
    </xdr:from>
    <xdr:ext cx="469744" cy="259045"/>
    <xdr:sp macro="" textlink="">
      <xdr:nvSpPr>
        <xdr:cNvPr id="409" name="n_2mainValue【一般廃棄物処理施設】&#10;一人当たり有形固定資産（償却資産）額">
          <a:extLst>
            <a:ext uri="{FF2B5EF4-FFF2-40B4-BE49-F238E27FC236}">
              <a16:creationId xmlns:a16="http://schemas.microsoft.com/office/drawing/2014/main" id="{8A7E0AB4-93AE-46D4-A887-A6818EE9C85D}"/>
            </a:ext>
          </a:extLst>
        </xdr:cNvPr>
        <xdr:cNvSpPr txBox="1"/>
      </xdr:nvSpPr>
      <xdr:spPr>
        <a:xfrm>
          <a:off x="18180128" y="69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64295</xdr:rowOff>
    </xdr:from>
    <xdr:ext cx="469744" cy="259045"/>
    <xdr:sp macro="" textlink="">
      <xdr:nvSpPr>
        <xdr:cNvPr id="410" name="n_3mainValue【一般廃棄物処理施設】&#10;一人当たり有形固定資産（償却資産）額">
          <a:extLst>
            <a:ext uri="{FF2B5EF4-FFF2-40B4-BE49-F238E27FC236}">
              <a16:creationId xmlns:a16="http://schemas.microsoft.com/office/drawing/2014/main" id="{4443FC30-923F-4F55-8A3A-3E2A103F5D6D}"/>
            </a:ext>
          </a:extLst>
        </xdr:cNvPr>
        <xdr:cNvSpPr txBox="1"/>
      </xdr:nvSpPr>
      <xdr:spPr>
        <a:xfrm>
          <a:off x="17386378" y="699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64463</xdr:rowOff>
    </xdr:from>
    <xdr:ext cx="469744" cy="259045"/>
    <xdr:sp macro="" textlink="">
      <xdr:nvSpPr>
        <xdr:cNvPr id="411" name="n_4mainValue【一般廃棄物処理施設】&#10;一人当たり有形固定資産（償却資産）額">
          <a:extLst>
            <a:ext uri="{FF2B5EF4-FFF2-40B4-BE49-F238E27FC236}">
              <a16:creationId xmlns:a16="http://schemas.microsoft.com/office/drawing/2014/main" id="{A9E6BAAC-9023-4A11-99B9-52CC05FF602B}"/>
            </a:ext>
          </a:extLst>
        </xdr:cNvPr>
        <xdr:cNvSpPr txBox="1"/>
      </xdr:nvSpPr>
      <xdr:spPr>
        <a:xfrm>
          <a:off x="16592628" y="699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33279F60-E4B6-4FC4-8E75-50EE3163D9BA}"/>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2CCC5536-5506-4B10-A0E7-6E4A20581C1D}"/>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57768B93-5FAA-4DD3-8F50-2CF8CD1129A3}"/>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BDFD95FD-1613-48CC-A863-50F2CD3704B3}"/>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D215782-B891-4368-865F-B4C71474F8EE}"/>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8C514FD4-1E9D-41FB-8CB6-14B0D6406426}"/>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6418A770-BC5B-4CAD-8960-B9A126C97863}"/>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F3EDCC24-42AC-4DBA-B4FF-2BC7E30E543C}"/>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EBE6F4E5-82D1-495A-B1D3-B3928D7AB2CD}"/>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379F6CD4-A0A3-425C-88DB-12F3DA7F0B62}"/>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D88D6F99-3A8B-48A2-AE37-5199E6696083}"/>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BDBA3E8-6440-4456-A01A-7EAB0DDA7C38}"/>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89148449-74BC-4FD6-BEF4-4E2DF184CF46}"/>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EE87A6FF-686F-4A34-9552-58840C56DACB}"/>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5F5DC76A-54C4-4D3B-9890-3A8A43FA1A06}"/>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B30986CD-DC4C-46AB-A7B9-7D49E8E89058}"/>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880A80FD-10EA-4DEB-A306-A0BC8F6DDC0D}"/>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DB59BF8D-1531-4E07-9414-7AF2983CD870}"/>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E9A85AAB-7DF5-48E5-B1BE-B7F807417042}"/>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2019FF22-9E98-4402-9915-7BBF5E82FCBA}"/>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CEBCC675-A361-445C-8C27-63918BBFA2D1}"/>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DD0AD0DA-373E-47A6-A2D5-46AFE52471D1}"/>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287C2ED2-2D25-4D38-9248-CE003C7DE4E0}"/>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5B70DBAC-B861-45C4-AC78-B6D0309D6886}"/>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CD99C895-FE0F-411B-A760-C50CFC6C0D49}"/>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C37BA940-EADE-46D2-843B-B8833CA52BD2}"/>
            </a:ext>
          </a:extLst>
        </xdr:cNvPr>
        <xdr:cNvCxnSpPr/>
      </xdr:nvCxnSpPr>
      <xdr:spPr>
        <a:xfrm flipV="1">
          <a:off x="14699614" y="9278257"/>
          <a:ext cx="0" cy="141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5B714EC-8274-46E0-B333-A9C8B9A03366}"/>
            </a:ext>
          </a:extLst>
        </xdr:cNvPr>
        <xdr:cNvSpPr txBox="1"/>
      </xdr:nvSpPr>
      <xdr:spPr>
        <a:xfrm>
          <a:off x="14738350" y="1069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2B51E0FA-7189-4668-AC75-E56DA6CF5BB8}"/>
            </a:ext>
          </a:extLst>
        </xdr:cNvPr>
        <xdr:cNvCxnSpPr/>
      </xdr:nvCxnSpPr>
      <xdr:spPr>
        <a:xfrm>
          <a:off x="14611350" y="10695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C150416-F7CD-48C8-BA85-AA9292A4C8E6}"/>
            </a:ext>
          </a:extLst>
        </xdr:cNvPr>
        <xdr:cNvSpPr txBox="1"/>
      </xdr:nvSpPr>
      <xdr:spPr>
        <a:xfrm>
          <a:off x="14738350" y="906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A48FBA1D-EA42-4191-B641-28F4526D5882}"/>
            </a:ext>
          </a:extLst>
        </xdr:cNvPr>
        <xdr:cNvCxnSpPr/>
      </xdr:nvCxnSpPr>
      <xdr:spPr>
        <a:xfrm>
          <a:off x="14611350" y="9278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C82ECCED-B249-4A41-B995-0EA6DFDA2A07}"/>
            </a:ext>
          </a:extLst>
        </xdr:cNvPr>
        <xdr:cNvSpPr txBox="1"/>
      </xdr:nvSpPr>
      <xdr:spPr>
        <a:xfrm>
          <a:off x="14738350" y="9921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E84D2AF2-1CDD-43CA-9A4C-381821732146}"/>
            </a:ext>
          </a:extLst>
        </xdr:cNvPr>
        <xdr:cNvSpPr/>
      </xdr:nvSpPr>
      <xdr:spPr>
        <a:xfrm>
          <a:off x="14649450" y="994337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B781F472-B5F2-43C2-B815-1B0426862828}"/>
            </a:ext>
          </a:extLst>
        </xdr:cNvPr>
        <xdr:cNvSpPr/>
      </xdr:nvSpPr>
      <xdr:spPr>
        <a:xfrm>
          <a:off x="13887450" y="99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E018C75D-CA18-4AE0-B66F-9B5AB7BA05FB}"/>
            </a:ext>
          </a:extLst>
        </xdr:cNvPr>
        <xdr:cNvSpPr/>
      </xdr:nvSpPr>
      <xdr:spPr>
        <a:xfrm>
          <a:off x="13093700" y="9905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016C0C84-2286-46B7-BC7A-998BDDB8EAF3}"/>
            </a:ext>
          </a:extLst>
        </xdr:cNvPr>
        <xdr:cNvSpPr/>
      </xdr:nvSpPr>
      <xdr:spPr>
        <a:xfrm>
          <a:off x="12299950" y="98925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C6996CDD-B49F-4809-9DA6-B478716E211A}"/>
            </a:ext>
          </a:extLst>
        </xdr:cNvPr>
        <xdr:cNvSpPr/>
      </xdr:nvSpPr>
      <xdr:spPr>
        <a:xfrm>
          <a:off x="11487150" y="9853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ADD6751-643F-4D7C-BA99-3A9FF9F8EE0A}"/>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6AC5555-345F-44ED-A803-7ECE9C2041DF}"/>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9B6591E-E870-41DB-AA06-E791B1A1FAA5}"/>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977D47D-C09C-4217-8F95-C2668969D8D0}"/>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8BDF99C-8B91-401D-8323-E3FD96384EFF}"/>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453" name="楕円 452">
          <a:extLst>
            <a:ext uri="{FF2B5EF4-FFF2-40B4-BE49-F238E27FC236}">
              <a16:creationId xmlns:a16="http://schemas.microsoft.com/office/drawing/2014/main" id="{DB620BC3-FC3E-46A9-8EFA-963BF5630DBC}"/>
            </a:ext>
          </a:extLst>
        </xdr:cNvPr>
        <xdr:cNvSpPr/>
      </xdr:nvSpPr>
      <xdr:spPr>
        <a:xfrm>
          <a:off x="14649450" y="99172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34126</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6511626A-4313-4C38-BFF4-0687CE3BD6A7}"/>
            </a:ext>
          </a:extLst>
        </xdr:cNvPr>
        <xdr:cNvSpPr txBox="1"/>
      </xdr:nvSpPr>
      <xdr:spPr>
        <a:xfrm>
          <a:off x="14738350" y="9775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455" name="楕円 454">
          <a:extLst>
            <a:ext uri="{FF2B5EF4-FFF2-40B4-BE49-F238E27FC236}">
              <a16:creationId xmlns:a16="http://schemas.microsoft.com/office/drawing/2014/main" id="{92505E1A-690B-44D3-A8C1-02700106E536}"/>
            </a:ext>
          </a:extLst>
        </xdr:cNvPr>
        <xdr:cNvSpPr/>
      </xdr:nvSpPr>
      <xdr:spPr>
        <a:xfrm>
          <a:off x="13887450" y="98909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62049</xdr:rowOff>
    </xdr:to>
    <xdr:cxnSp macro="">
      <xdr:nvCxnSpPr>
        <xdr:cNvPr id="456" name="直線コネクタ 455">
          <a:extLst>
            <a:ext uri="{FF2B5EF4-FFF2-40B4-BE49-F238E27FC236}">
              <a16:creationId xmlns:a16="http://schemas.microsoft.com/office/drawing/2014/main" id="{8B89B8DD-FB5E-4348-971B-AC327755A03E}"/>
            </a:ext>
          </a:extLst>
        </xdr:cNvPr>
        <xdr:cNvCxnSpPr/>
      </xdr:nvCxnSpPr>
      <xdr:spPr>
        <a:xfrm>
          <a:off x="13938250" y="9935391"/>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457" name="楕円 456">
          <a:extLst>
            <a:ext uri="{FF2B5EF4-FFF2-40B4-BE49-F238E27FC236}">
              <a16:creationId xmlns:a16="http://schemas.microsoft.com/office/drawing/2014/main" id="{BD6D8597-DDDE-4DC6-8C6F-9BCB265BB845}"/>
            </a:ext>
          </a:extLst>
        </xdr:cNvPr>
        <xdr:cNvSpPr/>
      </xdr:nvSpPr>
      <xdr:spPr>
        <a:xfrm>
          <a:off x="13093700" y="98582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29391</xdr:rowOff>
    </xdr:to>
    <xdr:cxnSp macro="">
      <xdr:nvCxnSpPr>
        <xdr:cNvPr id="458" name="直線コネクタ 457">
          <a:extLst>
            <a:ext uri="{FF2B5EF4-FFF2-40B4-BE49-F238E27FC236}">
              <a16:creationId xmlns:a16="http://schemas.microsoft.com/office/drawing/2014/main" id="{A8C4B1C6-A50F-4093-8710-0CC9936570AC}"/>
            </a:ext>
          </a:extLst>
        </xdr:cNvPr>
        <xdr:cNvCxnSpPr/>
      </xdr:nvCxnSpPr>
      <xdr:spPr>
        <a:xfrm>
          <a:off x="13144500" y="9909084"/>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459" name="楕円 458">
          <a:extLst>
            <a:ext uri="{FF2B5EF4-FFF2-40B4-BE49-F238E27FC236}">
              <a16:creationId xmlns:a16="http://schemas.microsoft.com/office/drawing/2014/main" id="{B4BD6E80-A201-42DF-8259-20D0EA06026E}"/>
            </a:ext>
          </a:extLst>
        </xdr:cNvPr>
        <xdr:cNvSpPr/>
      </xdr:nvSpPr>
      <xdr:spPr>
        <a:xfrm>
          <a:off x="12299950" y="98256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168184</xdr:rowOff>
    </xdr:to>
    <xdr:cxnSp macro="">
      <xdr:nvCxnSpPr>
        <xdr:cNvPr id="460" name="直線コネクタ 459">
          <a:extLst>
            <a:ext uri="{FF2B5EF4-FFF2-40B4-BE49-F238E27FC236}">
              <a16:creationId xmlns:a16="http://schemas.microsoft.com/office/drawing/2014/main" id="{0C06137B-8793-44A2-BD07-75EC8C53C781}"/>
            </a:ext>
          </a:extLst>
        </xdr:cNvPr>
        <xdr:cNvCxnSpPr/>
      </xdr:nvCxnSpPr>
      <xdr:spPr>
        <a:xfrm>
          <a:off x="12344400" y="987642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461" name="楕円 460">
          <a:extLst>
            <a:ext uri="{FF2B5EF4-FFF2-40B4-BE49-F238E27FC236}">
              <a16:creationId xmlns:a16="http://schemas.microsoft.com/office/drawing/2014/main" id="{0950CF2B-2C3E-4363-A68F-CEC24654A00C}"/>
            </a:ext>
          </a:extLst>
        </xdr:cNvPr>
        <xdr:cNvSpPr/>
      </xdr:nvSpPr>
      <xdr:spPr>
        <a:xfrm>
          <a:off x="1148715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135527</xdr:rowOff>
    </xdr:to>
    <xdr:cxnSp macro="">
      <xdr:nvCxnSpPr>
        <xdr:cNvPr id="462" name="直線コネクタ 461">
          <a:extLst>
            <a:ext uri="{FF2B5EF4-FFF2-40B4-BE49-F238E27FC236}">
              <a16:creationId xmlns:a16="http://schemas.microsoft.com/office/drawing/2014/main" id="{6083F943-BDCA-40A1-871F-32D97C9F2FBD}"/>
            </a:ext>
          </a:extLst>
        </xdr:cNvPr>
        <xdr:cNvCxnSpPr/>
      </xdr:nvCxnSpPr>
      <xdr:spPr>
        <a:xfrm>
          <a:off x="11537950" y="984377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846250E6-CF7E-4663-92BB-4485344C96BB}"/>
            </a:ext>
          </a:extLst>
        </xdr:cNvPr>
        <xdr:cNvSpPr txBox="1"/>
      </xdr:nvSpPr>
      <xdr:spPr>
        <a:xfrm>
          <a:off x="13742044" y="10014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2668D66A-DDE8-4D17-ABA6-4B3DDD11DA24}"/>
            </a:ext>
          </a:extLst>
        </xdr:cNvPr>
        <xdr:cNvSpPr txBox="1"/>
      </xdr:nvSpPr>
      <xdr:spPr>
        <a:xfrm>
          <a:off x="12960994" y="999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FD4B0F0B-A53D-4928-8EE5-9B04FCC5E3FE}"/>
            </a:ext>
          </a:extLst>
        </xdr:cNvPr>
        <xdr:cNvSpPr txBox="1"/>
      </xdr:nvSpPr>
      <xdr:spPr>
        <a:xfrm>
          <a:off x="12167244" y="997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82F3B02E-FD7F-48AE-9E9E-83C163886F4D}"/>
            </a:ext>
          </a:extLst>
        </xdr:cNvPr>
        <xdr:cNvSpPr txBox="1"/>
      </xdr:nvSpPr>
      <xdr:spPr>
        <a:xfrm>
          <a:off x="11354444" y="993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96718</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4D38934-45B2-4254-8AD6-DDD55B2585F2}"/>
            </a:ext>
          </a:extLst>
        </xdr:cNvPr>
        <xdr:cNvSpPr txBox="1"/>
      </xdr:nvSpPr>
      <xdr:spPr>
        <a:xfrm>
          <a:off x="13742044" y="9672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8184344B-9C3D-4546-BAC3-0B68533B538B}"/>
            </a:ext>
          </a:extLst>
        </xdr:cNvPr>
        <xdr:cNvSpPr txBox="1"/>
      </xdr:nvSpPr>
      <xdr:spPr>
        <a:xfrm>
          <a:off x="12960994" y="963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3DB530A3-CFC9-4277-8EAE-9B010714E684}"/>
            </a:ext>
          </a:extLst>
        </xdr:cNvPr>
        <xdr:cNvSpPr txBox="1"/>
      </xdr:nvSpPr>
      <xdr:spPr>
        <a:xfrm>
          <a:off x="12167244" y="9607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635B8D8B-C50B-4C42-895B-E98E506BD69B}"/>
            </a:ext>
          </a:extLst>
        </xdr:cNvPr>
        <xdr:cNvSpPr txBox="1"/>
      </xdr:nvSpPr>
      <xdr:spPr>
        <a:xfrm>
          <a:off x="113544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74AD469-B821-46DD-B99B-EA8347A4DF64}"/>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9C49165D-B43A-4C2D-BCBA-0C2017098D14}"/>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3E5FBC9D-529D-472C-9960-E1B70BBC32E4}"/>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16A99D6F-2139-407F-A06F-D2FE5BAB7A46}"/>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8BBF541-242B-460D-AA01-51DC33C02BE1}"/>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1BCDF0BA-EDCB-4C26-9DFF-6E257E6477C1}"/>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67884993-04BB-4FFD-A714-F8B501A356E3}"/>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43DC0C8C-E0D2-4D14-BAA3-DD3FA4A3FB9D}"/>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26927A16-3784-4D3D-AE1F-AC0EB2C1A7E8}"/>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3EF6ACF3-AD43-4CEE-B4AC-558DDAA2957E}"/>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2F1130EF-D1B7-4DA6-AF5D-2A46BBA10B74}"/>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823882D8-70E7-4D73-B435-F906969252C8}"/>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F10E54D3-BAC4-4F78-8D7A-4FC7953687B3}"/>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F56A3EAC-E086-45ED-976E-C5C439B45100}"/>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44849881-7E9E-40BE-BECF-5A70741E4C14}"/>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CE8EF941-E901-4E4A-A62C-E7A917C98BC7}"/>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A7FCE50C-23B2-42C5-8228-B96988F10531}"/>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60CE0DE2-298F-45C4-A64C-D565F0F2C58A}"/>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B9D49FDE-2CB3-481B-9C03-59F36E29CD8E}"/>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8F342BF0-EE1C-464A-B3D6-17D68AE0608B}"/>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F88F7694-A1FE-47A9-80AD-9364E7AC2734}"/>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17D95E34-432F-4B9C-84AB-B4E662CE59AA}"/>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6E4AD4E2-4650-44CE-ABD3-20737C2F2C0D}"/>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A1C28B34-CBBA-48FA-910C-5E0F79CB06A3}"/>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4FB7B720-6F36-4A64-993D-9734F6F00EC3}"/>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BF25E2F5-911D-48CE-8463-1AC6CD499050}"/>
            </a:ext>
          </a:extLst>
        </xdr:cNvPr>
        <xdr:cNvCxnSpPr/>
      </xdr:nvCxnSpPr>
      <xdr:spPr>
        <a:xfrm flipV="1">
          <a:off x="19951064" y="919969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FC77A18E-FBAB-4F7C-B1C6-87D66121D998}"/>
            </a:ext>
          </a:extLst>
        </xdr:cNvPr>
        <xdr:cNvSpPr txBox="1"/>
      </xdr:nvSpPr>
      <xdr:spPr>
        <a:xfrm>
          <a:off x="19989800" y="106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9EE08323-DF2B-4688-9DA8-255609EAAD66}"/>
            </a:ext>
          </a:extLst>
        </xdr:cNvPr>
        <xdr:cNvCxnSpPr/>
      </xdr:nvCxnSpPr>
      <xdr:spPr>
        <a:xfrm>
          <a:off x="19881850" y="10687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E3753478-FB04-488D-BCB8-05AFE9531146}"/>
            </a:ext>
          </a:extLst>
        </xdr:cNvPr>
        <xdr:cNvSpPr txBox="1"/>
      </xdr:nvSpPr>
      <xdr:spPr>
        <a:xfrm>
          <a:off x="19989800" y="898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2CA111D3-F29D-45FC-BEB3-5A2503779ADC}"/>
            </a:ext>
          </a:extLst>
        </xdr:cNvPr>
        <xdr:cNvCxnSpPr/>
      </xdr:nvCxnSpPr>
      <xdr:spPr>
        <a:xfrm>
          <a:off x="19881850" y="9199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528F1D70-1D90-49F3-95D1-F4C26E580601}"/>
            </a:ext>
          </a:extLst>
        </xdr:cNvPr>
        <xdr:cNvSpPr txBox="1"/>
      </xdr:nvSpPr>
      <xdr:spPr>
        <a:xfrm>
          <a:off x="19989800" y="1042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33D9273F-6211-4798-989C-C10B23FFAD82}"/>
            </a:ext>
          </a:extLst>
        </xdr:cNvPr>
        <xdr:cNvSpPr/>
      </xdr:nvSpPr>
      <xdr:spPr>
        <a:xfrm>
          <a:off x="199009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3607E1B1-28EB-4F8D-9682-A8C82B0BFE4B}"/>
            </a:ext>
          </a:extLst>
        </xdr:cNvPr>
        <xdr:cNvSpPr/>
      </xdr:nvSpPr>
      <xdr:spPr>
        <a:xfrm>
          <a:off x="19157950"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5682988E-CBAF-4D7D-BA37-780F9AA6D7F3}"/>
            </a:ext>
          </a:extLst>
        </xdr:cNvPr>
        <xdr:cNvSpPr/>
      </xdr:nvSpPr>
      <xdr:spPr>
        <a:xfrm>
          <a:off x="1834515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0BF42E03-6702-49D9-9EB3-F9C9739A0A2B}"/>
            </a:ext>
          </a:extLst>
        </xdr:cNvPr>
        <xdr:cNvSpPr/>
      </xdr:nvSpPr>
      <xdr:spPr>
        <a:xfrm>
          <a:off x="17551400" y="104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0896FE0F-779C-4CA0-944D-69F23B0254CF}"/>
            </a:ext>
          </a:extLst>
        </xdr:cNvPr>
        <xdr:cNvSpPr/>
      </xdr:nvSpPr>
      <xdr:spPr>
        <a:xfrm>
          <a:off x="16757650" y="10446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56B6F0D-40FB-4A67-8D35-86E71026021F}"/>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6F2FAC9-D69F-43F7-B6C7-63A851BDCE2E}"/>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8D568ED-FA12-4255-9222-A3A2C742CAAE}"/>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E4B7BF0-C91D-4172-8514-BBF6A37A9B4E}"/>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643F33A0-6237-48B3-A12E-7C644BC7DDF9}"/>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512" name="楕円 511">
          <a:extLst>
            <a:ext uri="{FF2B5EF4-FFF2-40B4-BE49-F238E27FC236}">
              <a16:creationId xmlns:a16="http://schemas.microsoft.com/office/drawing/2014/main" id="{44DE8D82-B6D7-4B2D-AA24-378389073B82}"/>
            </a:ext>
          </a:extLst>
        </xdr:cNvPr>
        <xdr:cNvSpPr/>
      </xdr:nvSpPr>
      <xdr:spPr>
        <a:xfrm>
          <a:off x="199009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C453A344-C49F-40CB-9694-E512E8C1FE0B}"/>
            </a:ext>
          </a:extLst>
        </xdr:cNvPr>
        <xdr:cNvSpPr txBox="1"/>
      </xdr:nvSpPr>
      <xdr:spPr>
        <a:xfrm>
          <a:off x="19989800"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55335</xdr:rowOff>
    </xdr:from>
    <xdr:to>
      <xdr:col>112</xdr:col>
      <xdr:colOff>38100</xdr:colOff>
      <xdr:row>61</xdr:row>
      <xdr:rowOff>156935</xdr:rowOff>
    </xdr:to>
    <xdr:sp macro="" textlink="">
      <xdr:nvSpPr>
        <xdr:cNvPr id="514" name="楕円 513">
          <a:extLst>
            <a:ext uri="{FF2B5EF4-FFF2-40B4-BE49-F238E27FC236}">
              <a16:creationId xmlns:a16="http://schemas.microsoft.com/office/drawing/2014/main" id="{7EA82F6A-94A7-46D8-BD49-B95F0F37E7AA}"/>
            </a:ext>
          </a:extLst>
        </xdr:cNvPr>
        <xdr:cNvSpPr/>
      </xdr:nvSpPr>
      <xdr:spPr>
        <a:xfrm>
          <a:off x="19157950" y="10126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106135</xdr:rowOff>
    </xdr:to>
    <xdr:cxnSp macro="">
      <xdr:nvCxnSpPr>
        <xdr:cNvPr id="515" name="直線コネクタ 514">
          <a:extLst>
            <a:ext uri="{FF2B5EF4-FFF2-40B4-BE49-F238E27FC236}">
              <a16:creationId xmlns:a16="http://schemas.microsoft.com/office/drawing/2014/main" id="{DE328AEB-018C-4C22-9EE0-01B61ADF8C27}"/>
            </a:ext>
          </a:extLst>
        </xdr:cNvPr>
        <xdr:cNvCxnSpPr/>
      </xdr:nvCxnSpPr>
      <xdr:spPr>
        <a:xfrm flipV="1">
          <a:off x="19202400" y="10173970"/>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61867</xdr:rowOff>
    </xdr:from>
    <xdr:to>
      <xdr:col>107</xdr:col>
      <xdr:colOff>101600</xdr:colOff>
      <xdr:row>61</xdr:row>
      <xdr:rowOff>163467</xdr:rowOff>
    </xdr:to>
    <xdr:sp macro="" textlink="">
      <xdr:nvSpPr>
        <xdr:cNvPr id="516" name="楕円 515">
          <a:extLst>
            <a:ext uri="{FF2B5EF4-FFF2-40B4-BE49-F238E27FC236}">
              <a16:creationId xmlns:a16="http://schemas.microsoft.com/office/drawing/2014/main" id="{B389D9E9-AE38-4051-912F-E1E0EDC32D1C}"/>
            </a:ext>
          </a:extLst>
        </xdr:cNvPr>
        <xdr:cNvSpPr/>
      </xdr:nvSpPr>
      <xdr:spPr>
        <a:xfrm>
          <a:off x="18345150" y="1013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106135</xdr:rowOff>
    </xdr:from>
    <xdr:to>
      <xdr:col>111</xdr:col>
      <xdr:colOff>177800</xdr:colOff>
      <xdr:row>61</xdr:row>
      <xdr:rowOff>112667</xdr:rowOff>
    </xdr:to>
    <xdr:cxnSp macro="">
      <xdr:nvCxnSpPr>
        <xdr:cNvPr id="517" name="直線コネクタ 516">
          <a:extLst>
            <a:ext uri="{FF2B5EF4-FFF2-40B4-BE49-F238E27FC236}">
              <a16:creationId xmlns:a16="http://schemas.microsoft.com/office/drawing/2014/main" id="{2C525CF4-59C2-4614-A183-4B40DF15116B}"/>
            </a:ext>
          </a:extLst>
        </xdr:cNvPr>
        <xdr:cNvCxnSpPr/>
      </xdr:nvCxnSpPr>
      <xdr:spPr>
        <a:xfrm flipV="1">
          <a:off x="18395950" y="10177235"/>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65133</xdr:rowOff>
    </xdr:from>
    <xdr:to>
      <xdr:col>102</xdr:col>
      <xdr:colOff>165100</xdr:colOff>
      <xdr:row>61</xdr:row>
      <xdr:rowOff>166733</xdr:rowOff>
    </xdr:to>
    <xdr:sp macro="" textlink="">
      <xdr:nvSpPr>
        <xdr:cNvPr id="518" name="楕円 517">
          <a:extLst>
            <a:ext uri="{FF2B5EF4-FFF2-40B4-BE49-F238E27FC236}">
              <a16:creationId xmlns:a16="http://schemas.microsoft.com/office/drawing/2014/main" id="{A542C51B-0FEE-4EC6-80F2-1BF2CFDFA95B}"/>
            </a:ext>
          </a:extLst>
        </xdr:cNvPr>
        <xdr:cNvSpPr/>
      </xdr:nvSpPr>
      <xdr:spPr>
        <a:xfrm>
          <a:off x="17551400" y="101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112667</xdr:rowOff>
    </xdr:from>
    <xdr:to>
      <xdr:col>107</xdr:col>
      <xdr:colOff>50800</xdr:colOff>
      <xdr:row>61</xdr:row>
      <xdr:rowOff>115933</xdr:rowOff>
    </xdr:to>
    <xdr:cxnSp macro="">
      <xdr:nvCxnSpPr>
        <xdr:cNvPr id="519" name="直線コネクタ 518">
          <a:extLst>
            <a:ext uri="{FF2B5EF4-FFF2-40B4-BE49-F238E27FC236}">
              <a16:creationId xmlns:a16="http://schemas.microsoft.com/office/drawing/2014/main" id="{95C3D1A9-9285-407A-BB69-6E0C36ED1618}"/>
            </a:ext>
          </a:extLst>
        </xdr:cNvPr>
        <xdr:cNvCxnSpPr/>
      </xdr:nvCxnSpPr>
      <xdr:spPr>
        <a:xfrm flipV="1">
          <a:off x="17602200" y="10183767"/>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520" name="楕円 519">
          <a:extLst>
            <a:ext uri="{FF2B5EF4-FFF2-40B4-BE49-F238E27FC236}">
              <a16:creationId xmlns:a16="http://schemas.microsoft.com/office/drawing/2014/main" id="{2053F5BD-2043-4131-B45C-91D1BCC3EAF9}"/>
            </a:ext>
          </a:extLst>
        </xdr:cNvPr>
        <xdr:cNvSpPr/>
      </xdr:nvSpPr>
      <xdr:spPr>
        <a:xfrm>
          <a:off x="16757650" y="10142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115933</xdr:rowOff>
    </xdr:from>
    <xdr:to>
      <xdr:col>102</xdr:col>
      <xdr:colOff>114300</xdr:colOff>
      <xdr:row>61</xdr:row>
      <xdr:rowOff>122465</xdr:rowOff>
    </xdr:to>
    <xdr:cxnSp macro="">
      <xdr:nvCxnSpPr>
        <xdr:cNvPr id="521" name="直線コネクタ 520">
          <a:extLst>
            <a:ext uri="{FF2B5EF4-FFF2-40B4-BE49-F238E27FC236}">
              <a16:creationId xmlns:a16="http://schemas.microsoft.com/office/drawing/2014/main" id="{1960592E-2457-4011-A2DE-B510FA171F4E}"/>
            </a:ext>
          </a:extLst>
        </xdr:cNvPr>
        <xdr:cNvCxnSpPr/>
      </xdr:nvCxnSpPr>
      <xdr:spPr>
        <a:xfrm flipV="1">
          <a:off x="16802100" y="10187033"/>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a:extLst>
            <a:ext uri="{FF2B5EF4-FFF2-40B4-BE49-F238E27FC236}">
              <a16:creationId xmlns:a16="http://schemas.microsoft.com/office/drawing/2014/main" id="{EB3B8330-18AA-48CF-8A67-344BF825FE4A}"/>
            </a:ext>
          </a:extLst>
        </xdr:cNvPr>
        <xdr:cNvSpPr txBox="1"/>
      </xdr:nvSpPr>
      <xdr:spPr>
        <a:xfrm>
          <a:off x="18980227" y="105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a:extLst>
            <a:ext uri="{FF2B5EF4-FFF2-40B4-BE49-F238E27FC236}">
              <a16:creationId xmlns:a16="http://schemas.microsoft.com/office/drawing/2014/main" id="{9A672382-1858-4E9A-8297-C090D2046B8C}"/>
            </a:ext>
          </a:extLst>
        </xdr:cNvPr>
        <xdr:cNvSpPr txBox="1"/>
      </xdr:nvSpPr>
      <xdr:spPr>
        <a:xfrm>
          <a:off x="181801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a:extLst>
            <a:ext uri="{FF2B5EF4-FFF2-40B4-BE49-F238E27FC236}">
              <a16:creationId xmlns:a16="http://schemas.microsoft.com/office/drawing/2014/main" id="{0FCD6D8D-A656-45AA-AD76-477E2B1A24BA}"/>
            </a:ext>
          </a:extLst>
        </xdr:cNvPr>
        <xdr:cNvSpPr txBox="1"/>
      </xdr:nvSpPr>
      <xdr:spPr>
        <a:xfrm>
          <a:off x="17386377" y="105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a:extLst>
            <a:ext uri="{FF2B5EF4-FFF2-40B4-BE49-F238E27FC236}">
              <a16:creationId xmlns:a16="http://schemas.microsoft.com/office/drawing/2014/main" id="{87DA87EA-20E6-4195-829A-F6332AD7188D}"/>
            </a:ext>
          </a:extLst>
        </xdr:cNvPr>
        <xdr:cNvSpPr txBox="1"/>
      </xdr:nvSpPr>
      <xdr:spPr>
        <a:xfrm>
          <a:off x="16592627" y="105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2012</xdr:rowOff>
    </xdr:from>
    <xdr:ext cx="469744" cy="259045"/>
    <xdr:sp macro="" textlink="">
      <xdr:nvSpPr>
        <xdr:cNvPr id="526" name="n_1mainValue【保健センター・保健所】&#10;一人当たり面積">
          <a:extLst>
            <a:ext uri="{FF2B5EF4-FFF2-40B4-BE49-F238E27FC236}">
              <a16:creationId xmlns:a16="http://schemas.microsoft.com/office/drawing/2014/main" id="{7DD657D8-5594-4848-A617-4FB22B3F4911}"/>
            </a:ext>
          </a:extLst>
        </xdr:cNvPr>
        <xdr:cNvSpPr txBox="1"/>
      </xdr:nvSpPr>
      <xdr:spPr>
        <a:xfrm>
          <a:off x="18980227" y="99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8544</xdr:rowOff>
    </xdr:from>
    <xdr:ext cx="469744" cy="259045"/>
    <xdr:sp macro="" textlink="">
      <xdr:nvSpPr>
        <xdr:cNvPr id="527" name="n_2mainValue【保健センター・保健所】&#10;一人当たり面積">
          <a:extLst>
            <a:ext uri="{FF2B5EF4-FFF2-40B4-BE49-F238E27FC236}">
              <a16:creationId xmlns:a16="http://schemas.microsoft.com/office/drawing/2014/main" id="{E6AA4F5B-56CB-4C9F-9A43-13FB76792170}"/>
            </a:ext>
          </a:extLst>
        </xdr:cNvPr>
        <xdr:cNvSpPr txBox="1"/>
      </xdr:nvSpPr>
      <xdr:spPr>
        <a:xfrm>
          <a:off x="18180127" y="99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11810</xdr:rowOff>
    </xdr:from>
    <xdr:ext cx="469744" cy="259045"/>
    <xdr:sp macro="" textlink="">
      <xdr:nvSpPr>
        <xdr:cNvPr id="528" name="n_3mainValue【保健センター・保健所】&#10;一人当たり面積">
          <a:extLst>
            <a:ext uri="{FF2B5EF4-FFF2-40B4-BE49-F238E27FC236}">
              <a16:creationId xmlns:a16="http://schemas.microsoft.com/office/drawing/2014/main" id="{17038DFE-5198-4120-BCC4-2E357293BB75}"/>
            </a:ext>
          </a:extLst>
        </xdr:cNvPr>
        <xdr:cNvSpPr txBox="1"/>
      </xdr:nvSpPr>
      <xdr:spPr>
        <a:xfrm>
          <a:off x="17386377" y="99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18342</xdr:rowOff>
    </xdr:from>
    <xdr:ext cx="469744" cy="259045"/>
    <xdr:sp macro="" textlink="">
      <xdr:nvSpPr>
        <xdr:cNvPr id="529" name="n_4mainValue【保健センター・保健所】&#10;一人当たり面積">
          <a:extLst>
            <a:ext uri="{FF2B5EF4-FFF2-40B4-BE49-F238E27FC236}">
              <a16:creationId xmlns:a16="http://schemas.microsoft.com/office/drawing/2014/main" id="{3068C871-8472-46E8-AD11-1FE71DC696AA}"/>
            </a:ext>
          </a:extLst>
        </xdr:cNvPr>
        <xdr:cNvSpPr txBox="1"/>
      </xdr:nvSpPr>
      <xdr:spPr>
        <a:xfrm>
          <a:off x="16592627" y="992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CECC0F97-9A9F-43C3-8471-1FAAD419E9AC}"/>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424913BE-97ED-49F9-9346-56BDA3CB69F7}"/>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C6DAA02A-4E33-443D-86AF-0CDD74CA5883}"/>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CFBB9B6C-B2AF-46FA-BD96-818CC8A5CD8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974797BE-EC7F-43AF-947D-809D1C9CD3A7}"/>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F56641A4-4763-4DE7-8053-3B55E0DD7274}"/>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321BC5CD-4B88-458E-BC3E-5466F774E3D9}"/>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4CA3F37B-ED5E-44E1-9E9C-048D361243CA}"/>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343E2D9A-B6AB-43C8-AFC2-34293B26E088}"/>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B3824623-DEB6-49D0-995C-B890FB007287}"/>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57FD7552-9C1D-439E-A5B0-68F8F620AD1D}"/>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C5D5D864-76CF-428F-93A9-BBA6CB4BDE64}"/>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C25729C2-7AAA-4584-A101-4591644C7DFD}"/>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3DFCF347-225E-4164-BA35-84F039D80D61}"/>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75781D8A-8603-40A0-ABFF-D3C34B636CE3}"/>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2D6B4990-9CC9-43C6-B78E-B24384AFB49A}"/>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13B2ACE3-AE21-41D6-AC3C-7BE54AE080ED}"/>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6361D7DC-4125-48D9-ABB3-A385F898DE6D}"/>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F5750FD1-0C5B-4377-918B-FCB66F2D9261}"/>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241A7069-22F1-4750-9B3C-B9B82B102517}"/>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79E954C5-E08A-41CB-A307-D1B419496B84}"/>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739FE1F-C7B2-4874-9B53-B23470C64BE5}"/>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349C00BE-796F-4CF5-8781-3B85BAF39376}"/>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1CA0979D-274F-4653-966B-D1010E441D4F}"/>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1D9CFEBE-AF45-4389-B4C7-A8B14894C3C2}"/>
            </a:ext>
          </a:extLst>
        </xdr:cNvPr>
        <xdr:cNvCxnSpPr/>
      </xdr:nvCxnSpPr>
      <xdr:spPr>
        <a:xfrm flipV="1">
          <a:off x="14699614" y="127488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37D8A693-7377-4054-B0E1-39AB92EB7892}"/>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4FD1F63C-FD51-4480-A020-663FEE0FEDED}"/>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1BAE3DA8-6AAD-4DE5-8963-B007559C259D}"/>
            </a:ext>
          </a:extLst>
        </xdr:cNvPr>
        <xdr:cNvSpPr txBox="1"/>
      </xdr:nvSpPr>
      <xdr:spPr>
        <a:xfrm>
          <a:off x="14738350" y="1253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C797686A-2E70-4881-8207-AF96FD76FB5F}"/>
            </a:ext>
          </a:extLst>
        </xdr:cNvPr>
        <xdr:cNvCxnSpPr/>
      </xdr:nvCxnSpPr>
      <xdr:spPr>
        <a:xfrm>
          <a:off x="14611350" y="12748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86FC31A3-6114-4249-9A6D-2FB38F8E0FDF}"/>
            </a:ext>
          </a:extLst>
        </xdr:cNvPr>
        <xdr:cNvSpPr txBox="1"/>
      </xdr:nvSpPr>
      <xdr:spPr>
        <a:xfrm>
          <a:off x="14738350" y="13406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2BDAFFDA-2E60-4779-A8AA-F3EBDF856B51}"/>
            </a:ext>
          </a:extLst>
        </xdr:cNvPr>
        <xdr:cNvSpPr/>
      </xdr:nvSpPr>
      <xdr:spPr>
        <a:xfrm>
          <a:off x="14649450" y="135483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481D261B-785F-442D-9774-464DF18C4290}"/>
            </a:ext>
          </a:extLst>
        </xdr:cNvPr>
        <xdr:cNvSpPr/>
      </xdr:nvSpPr>
      <xdr:spPr>
        <a:xfrm>
          <a:off x="13887450" y="13537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6EB72362-107A-4A44-A705-ADE51CEDD3EF}"/>
            </a:ext>
          </a:extLst>
        </xdr:cNvPr>
        <xdr:cNvSpPr/>
      </xdr:nvSpPr>
      <xdr:spPr>
        <a:xfrm>
          <a:off x="13093700" y="1352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B1EB9A1B-1ECD-4A2B-8FBD-08F107662199}"/>
            </a:ext>
          </a:extLst>
        </xdr:cNvPr>
        <xdr:cNvSpPr/>
      </xdr:nvSpPr>
      <xdr:spPr>
        <a:xfrm>
          <a:off x="12299950" y="13507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1454B9E3-4A30-4826-B919-033CAF536E72}"/>
            </a:ext>
          </a:extLst>
        </xdr:cNvPr>
        <xdr:cNvSpPr/>
      </xdr:nvSpPr>
      <xdr:spPr>
        <a:xfrm>
          <a:off x="11487150" y="13489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6B46B81-01AD-4BB9-BA85-40455CD51D3D}"/>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EE0AB62-203E-47F3-9801-2008234C80CE}"/>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FF7EFCF-6977-497D-93BE-CC1104C50EDA}"/>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828A413-AD3F-42F0-B751-BA6DFA366E5C}"/>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2F18BAB6-7312-4CA0-B517-71C16ECADA1F}"/>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168275</xdr:rowOff>
    </xdr:from>
    <xdr:to>
      <xdr:col>85</xdr:col>
      <xdr:colOff>177800</xdr:colOff>
      <xdr:row>84</xdr:row>
      <xdr:rowOff>98425</xdr:rowOff>
    </xdr:to>
    <xdr:sp macro="" textlink="">
      <xdr:nvSpPr>
        <xdr:cNvPr id="570" name="楕円 569">
          <a:extLst>
            <a:ext uri="{FF2B5EF4-FFF2-40B4-BE49-F238E27FC236}">
              <a16:creationId xmlns:a16="http://schemas.microsoft.com/office/drawing/2014/main" id="{308E53A1-4555-4D99-9549-00BA94878D1C}"/>
            </a:ext>
          </a:extLst>
        </xdr:cNvPr>
        <xdr:cNvSpPr/>
      </xdr:nvSpPr>
      <xdr:spPr>
        <a:xfrm>
          <a:off x="14649450" y="138652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146702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9BC7E04B-C766-4F58-A6DB-A3CE2739BF18}"/>
            </a:ext>
          </a:extLst>
        </xdr:cNvPr>
        <xdr:cNvSpPr txBox="1"/>
      </xdr:nvSpPr>
      <xdr:spPr>
        <a:xfrm>
          <a:off x="1473835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135889</xdr:rowOff>
    </xdr:from>
    <xdr:to>
      <xdr:col>81</xdr:col>
      <xdr:colOff>101600</xdr:colOff>
      <xdr:row>84</xdr:row>
      <xdr:rowOff>66039</xdr:rowOff>
    </xdr:to>
    <xdr:sp macro="" textlink="">
      <xdr:nvSpPr>
        <xdr:cNvPr id="572" name="楕円 571">
          <a:extLst>
            <a:ext uri="{FF2B5EF4-FFF2-40B4-BE49-F238E27FC236}">
              <a16:creationId xmlns:a16="http://schemas.microsoft.com/office/drawing/2014/main" id="{0D6C057C-83C3-4A55-8913-F5CF24C54089}"/>
            </a:ext>
          </a:extLst>
        </xdr:cNvPr>
        <xdr:cNvSpPr/>
      </xdr:nvSpPr>
      <xdr:spPr>
        <a:xfrm>
          <a:off x="13887450" y="13839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84</xdr:row>
      <xdr:rowOff>47625</xdr:rowOff>
    </xdr:to>
    <xdr:cxnSp macro="">
      <xdr:nvCxnSpPr>
        <xdr:cNvPr id="573" name="直線コネクタ 572">
          <a:extLst>
            <a:ext uri="{FF2B5EF4-FFF2-40B4-BE49-F238E27FC236}">
              <a16:creationId xmlns:a16="http://schemas.microsoft.com/office/drawing/2014/main" id="{CE3037B1-0737-440C-9F86-118E82C8E65F}"/>
            </a:ext>
          </a:extLst>
        </xdr:cNvPr>
        <xdr:cNvCxnSpPr/>
      </xdr:nvCxnSpPr>
      <xdr:spPr>
        <a:xfrm>
          <a:off x="13938250" y="13883639"/>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122555</xdr:rowOff>
    </xdr:from>
    <xdr:to>
      <xdr:col>76</xdr:col>
      <xdr:colOff>165100</xdr:colOff>
      <xdr:row>84</xdr:row>
      <xdr:rowOff>52705</xdr:rowOff>
    </xdr:to>
    <xdr:sp macro="" textlink="">
      <xdr:nvSpPr>
        <xdr:cNvPr id="574" name="楕円 573">
          <a:extLst>
            <a:ext uri="{FF2B5EF4-FFF2-40B4-BE49-F238E27FC236}">
              <a16:creationId xmlns:a16="http://schemas.microsoft.com/office/drawing/2014/main" id="{2BA5F361-FD78-4130-A9CD-F9F4A09042C8}"/>
            </a:ext>
          </a:extLst>
        </xdr:cNvPr>
        <xdr:cNvSpPr/>
      </xdr:nvSpPr>
      <xdr:spPr>
        <a:xfrm>
          <a:off x="13093700" y="13825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xdr:rowOff>
    </xdr:from>
    <xdr:to>
      <xdr:col>81</xdr:col>
      <xdr:colOff>50800</xdr:colOff>
      <xdr:row>84</xdr:row>
      <xdr:rowOff>15239</xdr:rowOff>
    </xdr:to>
    <xdr:cxnSp macro="">
      <xdr:nvCxnSpPr>
        <xdr:cNvPr id="575" name="直線コネクタ 574">
          <a:extLst>
            <a:ext uri="{FF2B5EF4-FFF2-40B4-BE49-F238E27FC236}">
              <a16:creationId xmlns:a16="http://schemas.microsoft.com/office/drawing/2014/main" id="{0821FE79-28AB-458D-9842-21361B350226}"/>
            </a:ext>
          </a:extLst>
        </xdr:cNvPr>
        <xdr:cNvCxnSpPr/>
      </xdr:nvCxnSpPr>
      <xdr:spPr>
        <a:xfrm>
          <a:off x="13144500" y="13870305"/>
          <a:ext cx="7937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99695</xdr:rowOff>
    </xdr:from>
    <xdr:to>
      <xdr:col>72</xdr:col>
      <xdr:colOff>38100</xdr:colOff>
      <xdr:row>84</xdr:row>
      <xdr:rowOff>29845</xdr:rowOff>
    </xdr:to>
    <xdr:sp macro="" textlink="">
      <xdr:nvSpPr>
        <xdr:cNvPr id="576" name="楕円 575">
          <a:extLst>
            <a:ext uri="{FF2B5EF4-FFF2-40B4-BE49-F238E27FC236}">
              <a16:creationId xmlns:a16="http://schemas.microsoft.com/office/drawing/2014/main" id="{6024BEBD-0ECA-45A4-83BB-12C9ECD36CC0}"/>
            </a:ext>
          </a:extLst>
        </xdr:cNvPr>
        <xdr:cNvSpPr/>
      </xdr:nvSpPr>
      <xdr:spPr>
        <a:xfrm>
          <a:off x="12299950" y="138029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150495</xdr:rowOff>
    </xdr:from>
    <xdr:to>
      <xdr:col>76</xdr:col>
      <xdr:colOff>114300</xdr:colOff>
      <xdr:row>84</xdr:row>
      <xdr:rowOff>1905</xdr:rowOff>
    </xdr:to>
    <xdr:cxnSp macro="">
      <xdr:nvCxnSpPr>
        <xdr:cNvPr id="577" name="直線コネクタ 576">
          <a:extLst>
            <a:ext uri="{FF2B5EF4-FFF2-40B4-BE49-F238E27FC236}">
              <a16:creationId xmlns:a16="http://schemas.microsoft.com/office/drawing/2014/main" id="{250523DC-5010-4B9E-B92D-B41BBDF20CB4}"/>
            </a:ext>
          </a:extLst>
        </xdr:cNvPr>
        <xdr:cNvCxnSpPr/>
      </xdr:nvCxnSpPr>
      <xdr:spPr>
        <a:xfrm>
          <a:off x="12344400" y="13853795"/>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61595</xdr:rowOff>
    </xdr:from>
    <xdr:to>
      <xdr:col>67</xdr:col>
      <xdr:colOff>101600</xdr:colOff>
      <xdr:row>83</xdr:row>
      <xdr:rowOff>163195</xdr:rowOff>
    </xdr:to>
    <xdr:sp macro="" textlink="">
      <xdr:nvSpPr>
        <xdr:cNvPr id="578" name="楕円 577">
          <a:extLst>
            <a:ext uri="{FF2B5EF4-FFF2-40B4-BE49-F238E27FC236}">
              <a16:creationId xmlns:a16="http://schemas.microsoft.com/office/drawing/2014/main" id="{D7A8F7DF-FDD9-4A29-A29B-A2EEE174370C}"/>
            </a:ext>
          </a:extLst>
        </xdr:cNvPr>
        <xdr:cNvSpPr/>
      </xdr:nvSpPr>
      <xdr:spPr>
        <a:xfrm>
          <a:off x="1148715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112395</xdr:rowOff>
    </xdr:from>
    <xdr:to>
      <xdr:col>71</xdr:col>
      <xdr:colOff>177800</xdr:colOff>
      <xdr:row>83</xdr:row>
      <xdr:rowOff>150495</xdr:rowOff>
    </xdr:to>
    <xdr:cxnSp macro="">
      <xdr:nvCxnSpPr>
        <xdr:cNvPr id="579" name="直線コネクタ 578">
          <a:extLst>
            <a:ext uri="{FF2B5EF4-FFF2-40B4-BE49-F238E27FC236}">
              <a16:creationId xmlns:a16="http://schemas.microsoft.com/office/drawing/2014/main" id="{D6627A66-F1B9-41CE-A630-77C4A86A2C9C}"/>
            </a:ext>
          </a:extLst>
        </xdr:cNvPr>
        <xdr:cNvCxnSpPr/>
      </xdr:nvCxnSpPr>
      <xdr:spPr>
        <a:xfrm>
          <a:off x="11537950" y="1381569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069C6223-331C-4573-B673-7A3FA914614A}"/>
            </a:ext>
          </a:extLst>
        </xdr:cNvPr>
        <xdr:cNvSpPr txBox="1"/>
      </xdr:nvSpPr>
      <xdr:spPr>
        <a:xfrm>
          <a:off x="13742044" y="1331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B4B47F48-8A72-472D-ACA5-D1C889ECF228}"/>
            </a:ext>
          </a:extLst>
        </xdr:cNvPr>
        <xdr:cNvSpPr txBox="1"/>
      </xdr:nvSpPr>
      <xdr:spPr>
        <a:xfrm>
          <a:off x="12960994" y="1330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1E71CF3E-46CD-460C-A3AD-997EE805A62F}"/>
            </a:ext>
          </a:extLst>
        </xdr:cNvPr>
        <xdr:cNvSpPr txBox="1"/>
      </xdr:nvSpPr>
      <xdr:spPr>
        <a:xfrm>
          <a:off x="12167244"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AB1C9546-65DC-48BA-874A-298EAA4B11E3}"/>
            </a:ext>
          </a:extLst>
        </xdr:cNvPr>
        <xdr:cNvSpPr txBox="1"/>
      </xdr:nvSpPr>
      <xdr:spPr>
        <a:xfrm>
          <a:off x="11354444"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57166</xdr:rowOff>
    </xdr:from>
    <xdr:ext cx="405111" cy="259045"/>
    <xdr:sp macro="" textlink="">
      <xdr:nvSpPr>
        <xdr:cNvPr id="584" name="n_1mainValue【消防施設】&#10;有形固定資産減価償却率">
          <a:extLst>
            <a:ext uri="{FF2B5EF4-FFF2-40B4-BE49-F238E27FC236}">
              <a16:creationId xmlns:a16="http://schemas.microsoft.com/office/drawing/2014/main" id="{3CA8835F-CE4D-4961-81E9-881EB2B4A731}"/>
            </a:ext>
          </a:extLst>
        </xdr:cNvPr>
        <xdr:cNvSpPr txBox="1"/>
      </xdr:nvSpPr>
      <xdr:spPr>
        <a:xfrm>
          <a:off x="137420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43832</xdr:rowOff>
    </xdr:from>
    <xdr:ext cx="405111" cy="259045"/>
    <xdr:sp macro="" textlink="">
      <xdr:nvSpPr>
        <xdr:cNvPr id="585" name="n_2mainValue【消防施設】&#10;有形固定資産減価償却率">
          <a:extLst>
            <a:ext uri="{FF2B5EF4-FFF2-40B4-BE49-F238E27FC236}">
              <a16:creationId xmlns:a16="http://schemas.microsoft.com/office/drawing/2014/main" id="{F73081B5-4676-44A9-8CAF-2AA04176A89C}"/>
            </a:ext>
          </a:extLst>
        </xdr:cNvPr>
        <xdr:cNvSpPr txBox="1"/>
      </xdr:nvSpPr>
      <xdr:spPr>
        <a:xfrm>
          <a:off x="1296099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20972</xdr:rowOff>
    </xdr:from>
    <xdr:ext cx="405111" cy="259045"/>
    <xdr:sp macro="" textlink="">
      <xdr:nvSpPr>
        <xdr:cNvPr id="586" name="n_3mainValue【消防施設】&#10;有形固定資産減価償却率">
          <a:extLst>
            <a:ext uri="{FF2B5EF4-FFF2-40B4-BE49-F238E27FC236}">
              <a16:creationId xmlns:a16="http://schemas.microsoft.com/office/drawing/2014/main" id="{D4847E87-FDC0-43A8-8D1E-1BC24AB72372}"/>
            </a:ext>
          </a:extLst>
        </xdr:cNvPr>
        <xdr:cNvSpPr txBox="1"/>
      </xdr:nvSpPr>
      <xdr:spPr>
        <a:xfrm>
          <a:off x="12167244" y="1388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154322</xdr:rowOff>
    </xdr:from>
    <xdr:ext cx="405111" cy="259045"/>
    <xdr:sp macro="" textlink="">
      <xdr:nvSpPr>
        <xdr:cNvPr id="587" name="n_4mainValue【消防施設】&#10;有形固定資産減価償却率">
          <a:extLst>
            <a:ext uri="{FF2B5EF4-FFF2-40B4-BE49-F238E27FC236}">
              <a16:creationId xmlns:a16="http://schemas.microsoft.com/office/drawing/2014/main" id="{55B64552-8AC9-4B26-A47E-4C789F65E834}"/>
            </a:ext>
          </a:extLst>
        </xdr:cNvPr>
        <xdr:cNvSpPr txBox="1"/>
      </xdr:nvSpPr>
      <xdr:spPr>
        <a:xfrm>
          <a:off x="113544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C7C02C52-EA39-4F09-B333-2812E9B3104C}"/>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F2E1736B-B875-495F-BCFE-7C3220736259}"/>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E7E8CAAD-DFE3-4F21-B81A-2D6FA97962B3}"/>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5BC48665-BA5D-43E9-BB02-4FE4C985BD93}"/>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834BFB3B-A30C-444E-9289-A905CA591D56}"/>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229175EC-5AF6-4C23-9ABA-44EC895D5D7E}"/>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35C8064E-8255-4BC7-87E6-5F24346C29C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E16D6A5F-3583-4A65-8F88-61D7663B6B90}"/>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212CFCBE-74CF-4E5A-9A71-C81F77977CD2}"/>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0CB73CBB-74FA-4AEB-A220-A4E5AD88915B}"/>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31E34E3D-10D1-4056-8016-EADC0CC1243C}"/>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24D0600E-DBE7-41CA-ADD1-0FD561765A86}"/>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3692734E-1601-4DA8-AE8A-B6002794249C}"/>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95A8B485-4A0C-49F3-8783-EE2F4835B3A3}"/>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8AEA7063-E592-4D46-9D89-299892BC51F2}"/>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7DC23CF0-E3CD-478A-9F2C-2855CF9A4F7E}"/>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88F39842-95F0-4A21-8EF4-A0E65F048092}"/>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2FCE56C9-F6AE-4E13-A431-F455F78D6031}"/>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CA109C09-C618-4851-9A70-C780CFC8E8A1}"/>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99633280-1F09-46A5-AF91-BA66E2A61F8F}"/>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C78D5E9C-FB46-4C70-9327-A685A65A3C32}"/>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1F0099D9-553D-436D-9848-28D1D1FBFAEC}"/>
            </a:ext>
          </a:extLst>
        </xdr:cNvPr>
        <xdr:cNvCxnSpPr/>
      </xdr:nvCxnSpPr>
      <xdr:spPr>
        <a:xfrm flipV="1">
          <a:off x="19951064" y="13087858"/>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5391E5C0-7305-431F-80C7-148E9872A093}"/>
            </a:ext>
          </a:extLst>
        </xdr:cNvPr>
        <xdr:cNvSpPr txBox="1"/>
      </xdr:nvSpPr>
      <xdr:spPr>
        <a:xfrm>
          <a:off x="19989800" y="1421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656690CD-91EE-41C1-8C03-8B51DD7A305D}"/>
            </a:ext>
          </a:extLst>
        </xdr:cNvPr>
        <xdr:cNvCxnSpPr/>
      </xdr:nvCxnSpPr>
      <xdr:spPr>
        <a:xfrm>
          <a:off x="19881850" y="14209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ADEEC328-B9B1-42A7-9832-341B72A8244D}"/>
            </a:ext>
          </a:extLst>
        </xdr:cNvPr>
        <xdr:cNvSpPr txBox="1"/>
      </xdr:nvSpPr>
      <xdr:spPr>
        <a:xfrm>
          <a:off x="19989800" y="128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3D281617-4F63-44B6-BCD9-5F9910A9BDA8}"/>
            </a:ext>
          </a:extLst>
        </xdr:cNvPr>
        <xdr:cNvCxnSpPr/>
      </xdr:nvCxnSpPr>
      <xdr:spPr>
        <a:xfrm>
          <a:off x="19881850" y="13087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AD3EA2A9-F12D-44B4-BCD6-CB166355D557}"/>
            </a:ext>
          </a:extLst>
        </xdr:cNvPr>
        <xdr:cNvSpPr txBox="1"/>
      </xdr:nvSpPr>
      <xdr:spPr>
        <a:xfrm>
          <a:off x="19989800" y="138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55E615CC-961A-49A8-880F-5BE634307AF3}"/>
            </a:ext>
          </a:extLst>
        </xdr:cNvPr>
        <xdr:cNvSpPr/>
      </xdr:nvSpPr>
      <xdr:spPr>
        <a:xfrm>
          <a:off x="19900900" y="1387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16FB799A-9EA2-44BE-B7F2-1682C4DE4860}"/>
            </a:ext>
          </a:extLst>
        </xdr:cNvPr>
        <xdr:cNvSpPr/>
      </xdr:nvSpPr>
      <xdr:spPr>
        <a:xfrm>
          <a:off x="1915795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0986B8BB-392A-46AB-A551-88A4FA383A71}"/>
            </a:ext>
          </a:extLst>
        </xdr:cNvPr>
        <xdr:cNvSpPr/>
      </xdr:nvSpPr>
      <xdr:spPr>
        <a:xfrm>
          <a:off x="18345150" y="138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A11DF660-3B1A-4A53-AABC-27AEF42F6C6A}"/>
            </a:ext>
          </a:extLst>
        </xdr:cNvPr>
        <xdr:cNvSpPr/>
      </xdr:nvSpPr>
      <xdr:spPr>
        <a:xfrm>
          <a:off x="17551400" y="1389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1FC71575-ACF1-4F1E-A5FF-709BA0C5E32A}"/>
            </a:ext>
          </a:extLst>
        </xdr:cNvPr>
        <xdr:cNvSpPr/>
      </xdr:nvSpPr>
      <xdr:spPr>
        <a:xfrm>
          <a:off x="16757650" y="138922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D3A455A-C2EE-47BB-9E8C-D76970B4834B}"/>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DEE2499-9640-496B-AAAA-6C6F07BA22DB}"/>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2A9C4F7-9DE7-4FA7-A163-DAEA1BADEC62}"/>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997D9D4E-CD4C-4499-9D6F-2EEB788DF808}"/>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1F76EDD-D045-410A-9F2E-0C350C44DBF3}"/>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25" name="楕円 624">
          <a:extLst>
            <a:ext uri="{FF2B5EF4-FFF2-40B4-BE49-F238E27FC236}">
              <a16:creationId xmlns:a16="http://schemas.microsoft.com/office/drawing/2014/main" id="{A5A5675C-4FB4-449A-9BD7-A9E0DDDFBB87}"/>
            </a:ext>
          </a:extLst>
        </xdr:cNvPr>
        <xdr:cNvSpPr/>
      </xdr:nvSpPr>
      <xdr:spPr>
        <a:xfrm>
          <a:off x="19900900" y="13852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1033</xdr:rowOff>
    </xdr:from>
    <xdr:ext cx="469744" cy="259045"/>
    <xdr:sp macro="" textlink="">
      <xdr:nvSpPr>
        <xdr:cNvPr id="626" name="【消防施設】&#10;一人当たり面積該当値テキスト">
          <a:extLst>
            <a:ext uri="{FF2B5EF4-FFF2-40B4-BE49-F238E27FC236}">
              <a16:creationId xmlns:a16="http://schemas.microsoft.com/office/drawing/2014/main" id="{629ECB7A-2002-4039-AC78-86AEEEEB5451}"/>
            </a:ext>
          </a:extLst>
        </xdr:cNvPr>
        <xdr:cNvSpPr txBox="1"/>
      </xdr:nvSpPr>
      <xdr:spPr>
        <a:xfrm>
          <a:off x="19989800" y="1370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154178</xdr:rowOff>
    </xdr:from>
    <xdr:to>
      <xdr:col>112</xdr:col>
      <xdr:colOff>38100</xdr:colOff>
      <xdr:row>84</xdr:row>
      <xdr:rowOff>84328</xdr:rowOff>
    </xdr:to>
    <xdr:sp macro="" textlink="">
      <xdr:nvSpPr>
        <xdr:cNvPr id="627" name="楕円 626">
          <a:extLst>
            <a:ext uri="{FF2B5EF4-FFF2-40B4-BE49-F238E27FC236}">
              <a16:creationId xmlns:a16="http://schemas.microsoft.com/office/drawing/2014/main" id="{A3EBB35F-C757-472A-B2AD-5E17714304C6}"/>
            </a:ext>
          </a:extLst>
        </xdr:cNvPr>
        <xdr:cNvSpPr/>
      </xdr:nvSpPr>
      <xdr:spPr>
        <a:xfrm>
          <a:off x="19157950" y="13857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28956</xdr:rowOff>
    </xdr:from>
    <xdr:to>
      <xdr:col>116</xdr:col>
      <xdr:colOff>63500</xdr:colOff>
      <xdr:row>84</xdr:row>
      <xdr:rowOff>33528</xdr:rowOff>
    </xdr:to>
    <xdr:cxnSp macro="">
      <xdr:nvCxnSpPr>
        <xdr:cNvPr id="628" name="直線コネクタ 627">
          <a:extLst>
            <a:ext uri="{FF2B5EF4-FFF2-40B4-BE49-F238E27FC236}">
              <a16:creationId xmlns:a16="http://schemas.microsoft.com/office/drawing/2014/main" id="{7850F4E9-DAEC-488B-8AF9-622DA7931F09}"/>
            </a:ext>
          </a:extLst>
        </xdr:cNvPr>
        <xdr:cNvCxnSpPr/>
      </xdr:nvCxnSpPr>
      <xdr:spPr>
        <a:xfrm flipV="1">
          <a:off x="19202400" y="13897356"/>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154178</xdr:rowOff>
    </xdr:from>
    <xdr:to>
      <xdr:col>107</xdr:col>
      <xdr:colOff>101600</xdr:colOff>
      <xdr:row>84</xdr:row>
      <xdr:rowOff>84328</xdr:rowOff>
    </xdr:to>
    <xdr:sp macro="" textlink="">
      <xdr:nvSpPr>
        <xdr:cNvPr id="629" name="楕円 628">
          <a:extLst>
            <a:ext uri="{FF2B5EF4-FFF2-40B4-BE49-F238E27FC236}">
              <a16:creationId xmlns:a16="http://schemas.microsoft.com/office/drawing/2014/main" id="{CAF2099B-C51B-43D0-AC7F-BB2236B04AC6}"/>
            </a:ext>
          </a:extLst>
        </xdr:cNvPr>
        <xdr:cNvSpPr/>
      </xdr:nvSpPr>
      <xdr:spPr>
        <a:xfrm>
          <a:off x="18345150" y="1385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33528</xdr:rowOff>
    </xdr:from>
    <xdr:to>
      <xdr:col>111</xdr:col>
      <xdr:colOff>177800</xdr:colOff>
      <xdr:row>84</xdr:row>
      <xdr:rowOff>33528</xdr:rowOff>
    </xdr:to>
    <xdr:cxnSp macro="">
      <xdr:nvCxnSpPr>
        <xdr:cNvPr id="630" name="直線コネクタ 629">
          <a:extLst>
            <a:ext uri="{FF2B5EF4-FFF2-40B4-BE49-F238E27FC236}">
              <a16:creationId xmlns:a16="http://schemas.microsoft.com/office/drawing/2014/main" id="{12E17E8D-DCDB-4EBB-85BE-D1A6F8BE4817}"/>
            </a:ext>
          </a:extLst>
        </xdr:cNvPr>
        <xdr:cNvCxnSpPr/>
      </xdr:nvCxnSpPr>
      <xdr:spPr>
        <a:xfrm>
          <a:off x="18395950" y="139019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31" name="楕円 630">
          <a:extLst>
            <a:ext uri="{FF2B5EF4-FFF2-40B4-BE49-F238E27FC236}">
              <a16:creationId xmlns:a16="http://schemas.microsoft.com/office/drawing/2014/main" id="{010C4802-BAD1-4ADC-9AA0-0C395E067DE2}"/>
            </a:ext>
          </a:extLst>
        </xdr:cNvPr>
        <xdr:cNvSpPr/>
      </xdr:nvSpPr>
      <xdr:spPr>
        <a:xfrm>
          <a:off x="17551400" y="1386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33528</xdr:rowOff>
    </xdr:from>
    <xdr:to>
      <xdr:col>107</xdr:col>
      <xdr:colOff>50800</xdr:colOff>
      <xdr:row>84</xdr:row>
      <xdr:rowOff>38100</xdr:rowOff>
    </xdr:to>
    <xdr:cxnSp macro="">
      <xdr:nvCxnSpPr>
        <xdr:cNvPr id="632" name="直線コネクタ 631">
          <a:extLst>
            <a:ext uri="{FF2B5EF4-FFF2-40B4-BE49-F238E27FC236}">
              <a16:creationId xmlns:a16="http://schemas.microsoft.com/office/drawing/2014/main" id="{53683E29-9488-4A59-A187-C07370F943E5}"/>
            </a:ext>
          </a:extLst>
        </xdr:cNvPr>
        <xdr:cNvCxnSpPr/>
      </xdr:nvCxnSpPr>
      <xdr:spPr>
        <a:xfrm flipV="1">
          <a:off x="17602200" y="1390192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163322</xdr:rowOff>
    </xdr:from>
    <xdr:to>
      <xdr:col>98</xdr:col>
      <xdr:colOff>38100</xdr:colOff>
      <xdr:row>84</xdr:row>
      <xdr:rowOff>93472</xdr:rowOff>
    </xdr:to>
    <xdr:sp macro="" textlink="">
      <xdr:nvSpPr>
        <xdr:cNvPr id="633" name="楕円 632">
          <a:extLst>
            <a:ext uri="{FF2B5EF4-FFF2-40B4-BE49-F238E27FC236}">
              <a16:creationId xmlns:a16="http://schemas.microsoft.com/office/drawing/2014/main" id="{46B74A29-95BF-4DED-9D48-630BFDEF30C4}"/>
            </a:ext>
          </a:extLst>
        </xdr:cNvPr>
        <xdr:cNvSpPr/>
      </xdr:nvSpPr>
      <xdr:spPr>
        <a:xfrm>
          <a:off x="16757650" y="13866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42672</xdr:rowOff>
    </xdr:to>
    <xdr:cxnSp macro="">
      <xdr:nvCxnSpPr>
        <xdr:cNvPr id="634" name="直線コネクタ 633">
          <a:extLst>
            <a:ext uri="{FF2B5EF4-FFF2-40B4-BE49-F238E27FC236}">
              <a16:creationId xmlns:a16="http://schemas.microsoft.com/office/drawing/2014/main" id="{9B3D9279-6A9D-4614-BABE-3A735681532A}"/>
            </a:ext>
          </a:extLst>
        </xdr:cNvPr>
        <xdr:cNvCxnSpPr/>
      </xdr:nvCxnSpPr>
      <xdr:spPr>
        <a:xfrm flipV="1">
          <a:off x="16802100" y="1390650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5" name="n_1aveValue【消防施設】&#10;一人当たり面積">
          <a:extLst>
            <a:ext uri="{FF2B5EF4-FFF2-40B4-BE49-F238E27FC236}">
              <a16:creationId xmlns:a16="http://schemas.microsoft.com/office/drawing/2014/main" id="{E6E35408-67C5-49A1-B412-2E314ED93C24}"/>
            </a:ext>
          </a:extLst>
        </xdr:cNvPr>
        <xdr:cNvSpPr txBox="1"/>
      </xdr:nvSpPr>
      <xdr:spPr>
        <a:xfrm>
          <a:off x="18980227" y="1397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6" name="n_2aveValue【消防施設】&#10;一人当たり面積">
          <a:extLst>
            <a:ext uri="{FF2B5EF4-FFF2-40B4-BE49-F238E27FC236}">
              <a16:creationId xmlns:a16="http://schemas.microsoft.com/office/drawing/2014/main" id="{DA357D62-B539-45F9-A805-90B1A0466ABB}"/>
            </a:ext>
          </a:extLst>
        </xdr:cNvPr>
        <xdr:cNvSpPr txBox="1"/>
      </xdr:nvSpPr>
      <xdr:spPr>
        <a:xfrm>
          <a:off x="18180127" y="1397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aveValue【消防施設】&#10;一人当たり面積">
          <a:extLst>
            <a:ext uri="{FF2B5EF4-FFF2-40B4-BE49-F238E27FC236}">
              <a16:creationId xmlns:a16="http://schemas.microsoft.com/office/drawing/2014/main" id="{5AAF07D2-BA1C-4A49-BEAC-5734C857E449}"/>
            </a:ext>
          </a:extLst>
        </xdr:cNvPr>
        <xdr:cNvSpPr txBox="1"/>
      </xdr:nvSpPr>
      <xdr:spPr>
        <a:xfrm>
          <a:off x="17386377"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8" name="n_4aveValue【消防施設】&#10;一人当たり面積">
          <a:extLst>
            <a:ext uri="{FF2B5EF4-FFF2-40B4-BE49-F238E27FC236}">
              <a16:creationId xmlns:a16="http://schemas.microsoft.com/office/drawing/2014/main" id="{82B1C570-3C58-42C6-9E37-201C9A3D02B9}"/>
            </a:ext>
          </a:extLst>
        </xdr:cNvPr>
        <xdr:cNvSpPr txBox="1"/>
      </xdr:nvSpPr>
      <xdr:spPr>
        <a:xfrm>
          <a:off x="16592627"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100855</xdr:rowOff>
    </xdr:from>
    <xdr:ext cx="469744" cy="259045"/>
    <xdr:sp macro="" textlink="">
      <xdr:nvSpPr>
        <xdr:cNvPr id="639" name="n_1mainValue【消防施設】&#10;一人当たり面積">
          <a:extLst>
            <a:ext uri="{FF2B5EF4-FFF2-40B4-BE49-F238E27FC236}">
              <a16:creationId xmlns:a16="http://schemas.microsoft.com/office/drawing/2014/main" id="{1FCB59A8-F6EF-41FD-8040-D630929435AF}"/>
            </a:ext>
          </a:extLst>
        </xdr:cNvPr>
        <xdr:cNvSpPr txBox="1"/>
      </xdr:nvSpPr>
      <xdr:spPr>
        <a:xfrm>
          <a:off x="18980227" y="136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640" name="n_2mainValue【消防施設】&#10;一人当たり面積">
          <a:extLst>
            <a:ext uri="{FF2B5EF4-FFF2-40B4-BE49-F238E27FC236}">
              <a16:creationId xmlns:a16="http://schemas.microsoft.com/office/drawing/2014/main" id="{D4B4678B-2759-47EE-991F-2E0EE9B7006A}"/>
            </a:ext>
          </a:extLst>
        </xdr:cNvPr>
        <xdr:cNvSpPr txBox="1"/>
      </xdr:nvSpPr>
      <xdr:spPr>
        <a:xfrm>
          <a:off x="18180127" y="136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41" name="n_3mainValue【消防施設】&#10;一人当たり面積">
          <a:extLst>
            <a:ext uri="{FF2B5EF4-FFF2-40B4-BE49-F238E27FC236}">
              <a16:creationId xmlns:a16="http://schemas.microsoft.com/office/drawing/2014/main" id="{EA456F4B-84A4-43D9-9AE3-A7AFC075F771}"/>
            </a:ext>
          </a:extLst>
        </xdr:cNvPr>
        <xdr:cNvSpPr txBox="1"/>
      </xdr:nvSpPr>
      <xdr:spPr>
        <a:xfrm>
          <a:off x="1738637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109999</xdr:rowOff>
    </xdr:from>
    <xdr:ext cx="469744" cy="259045"/>
    <xdr:sp macro="" textlink="">
      <xdr:nvSpPr>
        <xdr:cNvPr id="642" name="n_4mainValue【消防施設】&#10;一人当たり面積">
          <a:extLst>
            <a:ext uri="{FF2B5EF4-FFF2-40B4-BE49-F238E27FC236}">
              <a16:creationId xmlns:a16="http://schemas.microsoft.com/office/drawing/2014/main" id="{FC066A97-4C1A-4652-9D66-D7495C52E621}"/>
            </a:ext>
          </a:extLst>
        </xdr:cNvPr>
        <xdr:cNvSpPr txBox="1"/>
      </xdr:nvSpPr>
      <xdr:spPr>
        <a:xfrm>
          <a:off x="16592627" y="1364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D1C68DB6-1CDC-48E2-89A4-10B40A18394A}"/>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88EB9A60-5219-4852-AA98-BA84EDED2D5A}"/>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C15BB5E9-73BC-4B9D-A428-C1C5C85CE082}"/>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12105843-33A6-4E33-8BF1-82619CC452C0}"/>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AC7D0102-5ED2-487E-8D31-BC31E1A0B07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671508A-013F-4473-9812-08FDEE3D4F02}"/>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2091374C-70F9-46DC-BE81-7850F010345B}"/>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2B6F9E93-1EBC-4150-89E1-4A5F3FE84BDB}"/>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38EC6745-E93E-45C3-A237-7938771B6F3C}"/>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821D1431-4715-4C0A-B133-F92CAF8C059A}"/>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7F690F2E-08E4-41B0-99DE-CED41EECF778}"/>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A6B23D16-FBA9-4753-8E4C-6FA1A9B1645A}"/>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8AAF3B21-47A2-490E-A962-2498B1C336F7}"/>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CEA0CA29-B526-4796-B83A-22F7AF033F48}"/>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1C04F801-AFCE-4E36-897E-C9E6C23D1D83}"/>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F4B8FE6-549D-4F80-A452-B6BDB4F5AB39}"/>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189941B4-0E2F-42AD-935A-5020A25371FC}"/>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5E8CA4F7-3C52-42F4-A3F9-58072F6EFA2B}"/>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15A08FE8-1F64-4BC9-830F-E9F35D610C3C}"/>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AE807B7D-9650-4F08-8211-DDF340A8EC48}"/>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80C3538E-D8B2-4281-8D04-DED3C00EDB15}"/>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1840292B-B3EC-4D60-BA30-7C64884A070A}"/>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44A4E840-7960-4F32-8676-3155EA429381}"/>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DD0DCDC8-BFBD-40B8-87E8-BB69800DF5A6}"/>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8707170E-5F3A-4FBD-AF58-1F3804BCB04A}"/>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2712146A-210A-42B8-832A-CBF26D4F3333}"/>
            </a:ext>
          </a:extLst>
        </xdr:cNvPr>
        <xdr:cNvCxnSpPr/>
      </xdr:nvCxnSpPr>
      <xdr:spPr>
        <a:xfrm flipV="1">
          <a:off x="14699614" y="1650782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564E293F-A47C-4CA4-B274-603D03C1AC87}"/>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BF2B2C0A-B380-45FC-AF03-27896F814A5E}"/>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094D9812-30C2-4F13-8B46-75A5D5FFAA8A}"/>
            </a:ext>
          </a:extLst>
        </xdr:cNvPr>
        <xdr:cNvSpPr txBox="1"/>
      </xdr:nvSpPr>
      <xdr:spPr>
        <a:xfrm>
          <a:off x="14738350" y="16295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5506AA34-4587-4A6B-8A70-4665FD00FA36}"/>
            </a:ext>
          </a:extLst>
        </xdr:cNvPr>
        <xdr:cNvCxnSpPr/>
      </xdr:nvCxnSpPr>
      <xdr:spPr>
        <a:xfrm>
          <a:off x="14611350" y="16507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a:extLst>
            <a:ext uri="{FF2B5EF4-FFF2-40B4-BE49-F238E27FC236}">
              <a16:creationId xmlns:a16="http://schemas.microsoft.com/office/drawing/2014/main" id="{83BEFEBF-E6F3-44BE-B6DC-E33FB4346C7D}"/>
            </a:ext>
          </a:extLst>
        </xdr:cNvPr>
        <xdr:cNvSpPr txBox="1"/>
      </xdr:nvSpPr>
      <xdr:spPr>
        <a:xfrm>
          <a:off x="14738350" y="17094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9E60680B-1102-4949-B1D9-AEFB7CF0E3BC}"/>
            </a:ext>
          </a:extLst>
        </xdr:cNvPr>
        <xdr:cNvSpPr/>
      </xdr:nvSpPr>
      <xdr:spPr>
        <a:xfrm>
          <a:off x="14649450" y="172366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0A407C43-091F-464F-A4C6-AB6605704743}"/>
            </a:ext>
          </a:extLst>
        </xdr:cNvPr>
        <xdr:cNvSpPr/>
      </xdr:nvSpPr>
      <xdr:spPr>
        <a:xfrm>
          <a:off x="13887450" y="1722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E16BA295-417E-4DA5-8033-09AC91B11E98}"/>
            </a:ext>
          </a:extLst>
        </xdr:cNvPr>
        <xdr:cNvSpPr/>
      </xdr:nvSpPr>
      <xdr:spPr>
        <a:xfrm>
          <a:off x="13093700" y="1721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081F925C-EF00-4FBC-BD49-EA2BC6029A4C}"/>
            </a:ext>
          </a:extLst>
        </xdr:cNvPr>
        <xdr:cNvSpPr/>
      </xdr:nvSpPr>
      <xdr:spPr>
        <a:xfrm>
          <a:off x="12299950" y="172496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0918DA2A-E014-49E4-B85D-40E079DDB75A}"/>
            </a:ext>
          </a:extLst>
        </xdr:cNvPr>
        <xdr:cNvSpPr/>
      </xdr:nvSpPr>
      <xdr:spPr>
        <a:xfrm>
          <a:off x="11487150" y="17292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46B32DF-71E2-45FF-9BF2-4C53E41265BC}"/>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D57D3C0-A9D6-4A0F-BA06-6CD5E5F442C2}"/>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0D1ADB2-4814-40BF-9D23-0FF22E95D3B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F927B1F-60B8-49C1-B29F-EC0FACD5857D}"/>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7172923-8B49-42C5-B439-EEFFAD57D75D}"/>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684" name="楕円 683">
          <a:extLst>
            <a:ext uri="{FF2B5EF4-FFF2-40B4-BE49-F238E27FC236}">
              <a16:creationId xmlns:a16="http://schemas.microsoft.com/office/drawing/2014/main" id="{FE46B847-5149-48B8-910B-F94732B2F5C3}"/>
            </a:ext>
          </a:extLst>
        </xdr:cNvPr>
        <xdr:cNvSpPr/>
      </xdr:nvSpPr>
      <xdr:spPr>
        <a:xfrm>
          <a:off x="14649450" y="175521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685" name="【庁舎】&#10;有形固定資産減価償却率該当値テキスト">
          <a:extLst>
            <a:ext uri="{FF2B5EF4-FFF2-40B4-BE49-F238E27FC236}">
              <a16:creationId xmlns:a16="http://schemas.microsoft.com/office/drawing/2014/main" id="{A7FA5513-449F-4293-8E10-C33304823B6E}"/>
            </a:ext>
          </a:extLst>
        </xdr:cNvPr>
        <xdr:cNvSpPr txBox="1"/>
      </xdr:nvSpPr>
      <xdr:spPr>
        <a:xfrm>
          <a:off x="14738350" y="1753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35198</xdr:rowOff>
    </xdr:from>
    <xdr:to>
      <xdr:col>81</xdr:col>
      <xdr:colOff>101600</xdr:colOff>
      <xdr:row>106</xdr:row>
      <xdr:rowOff>136798</xdr:rowOff>
    </xdr:to>
    <xdr:sp macro="" textlink="">
      <xdr:nvSpPr>
        <xdr:cNvPr id="686" name="楕円 685">
          <a:extLst>
            <a:ext uri="{FF2B5EF4-FFF2-40B4-BE49-F238E27FC236}">
              <a16:creationId xmlns:a16="http://schemas.microsoft.com/office/drawing/2014/main" id="{30073B8A-CC44-4B4A-AF4F-B53FE323B92E}"/>
            </a:ext>
          </a:extLst>
        </xdr:cNvPr>
        <xdr:cNvSpPr/>
      </xdr:nvSpPr>
      <xdr:spPr>
        <a:xfrm>
          <a:off x="13887450" y="1753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85998</xdr:rowOff>
    </xdr:from>
    <xdr:to>
      <xdr:col>85</xdr:col>
      <xdr:colOff>127000</xdr:colOff>
      <xdr:row>106</xdr:row>
      <xdr:rowOff>102326</xdr:rowOff>
    </xdr:to>
    <xdr:cxnSp macro="">
      <xdr:nvCxnSpPr>
        <xdr:cNvPr id="687" name="直線コネクタ 686">
          <a:extLst>
            <a:ext uri="{FF2B5EF4-FFF2-40B4-BE49-F238E27FC236}">
              <a16:creationId xmlns:a16="http://schemas.microsoft.com/office/drawing/2014/main" id="{73E98615-0F4B-4EC2-9AEC-B8316F0CB34E}"/>
            </a:ext>
          </a:extLst>
        </xdr:cNvPr>
        <xdr:cNvCxnSpPr/>
      </xdr:nvCxnSpPr>
      <xdr:spPr>
        <a:xfrm>
          <a:off x="13938250" y="17586598"/>
          <a:ext cx="762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8" name="楕円 687">
          <a:extLst>
            <a:ext uri="{FF2B5EF4-FFF2-40B4-BE49-F238E27FC236}">
              <a16:creationId xmlns:a16="http://schemas.microsoft.com/office/drawing/2014/main" id="{7FB99DA9-E312-426E-9C23-9EE474D26B4F}"/>
            </a:ext>
          </a:extLst>
        </xdr:cNvPr>
        <xdr:cNvSpPr/>
      </xdr:nvSpPr>
      <xdr:spPr>
        <a:xfrm>
          <a:off x="13093700" y="175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85998</xdr:rowOff>
    </xdr:to>
    <xdr:cxnSp macro="">
      <xdr:nvCxnSpPr>
        <xdr:cNvPr id="689" name="直線コネクタ 688">
          <a:extLst>
            <a:ext uri="{FF2B5EF4-FFF2-40B4-BE49-F238E27FC236}">
              <a16:creationId xmlns:a16="http://schemas.microsoft.com/office/drawing/2014/main" id="{83E08CC8-D867-4A9C-B105-14F514945BEE}"/>
            </a:ext>
          </a:extLst>
        </xdr:cNvPr>
        <xdr:cNvCxnSpPr/>
      </xdr:nvCxnSpPr>
      <xdr:spPr>
        <a:xfrm>
          <a:off x="13144500" y="17552307"/>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690" name="楕円 689">
          <a:extLst>
            <a:ext uri="{FF2B5EF4-FFF2-40B4-BE49-F238E27FC236}">
              <a16:creationId xmlns:a16="http://schemas.microsoft.com/office/drawing/2014/main" id="{253F9C0B-56F9-4613-8FB7-013749BAA886}"/>
            </a:ext>
          </a:extLst>
        </xdr:cNvPr>
        <xdr:cNvSpPr/>
      </xdr:nvSpPr>
      <xdr:spPr>
        <a:xfrm>
          <a:off x="12299950" y="174768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51707</xdr:rowOff>
    </xdr:to>
    <xdr:cxnSp macro="">
      <xdr:nvCxnSpPr>
        <xdr:cNvPr id="691" name="直線コネクタ 690">
          <a:extLst>
            <a:ext uri="{FF2B5EF4-FFF2-40B4-BE49-F238E27FC236}">
              <a16:creationId xmlns:a16="http://schemas.microsoft.com/office/drawing/2014/main" id="{FCD2F342-CB7B-49C5-942E-95D04BBD85C1}"/>
            </a:ext>
          </a:extLst>
        </xdr:cNvPr>
        <xdr:cNvCxnSpPr/>
      </xdr:nvCxnSpPr>
      <xdr:spPr>
        <a:xfrm>
          <a:off x="12344400" y="17521282"/>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692" name="楕円 691">
          <a:extLst>
            <a:ext uri="{FF2B5EF4-FFF2-40B4-BE49-F238E27FC236}">
              <a16:creationId xmlns:a16="http://schemas.microsoft.com/office/drawing/2014/main" id="{F11064AB-E0DC-4893-91BA-A57443D27E2D}"/>
            </a:ext>
          </a:extLst>
        </xdr:cNvPr>
        <xdr:cNvSpPr/>
      </xdr:nvSpPr>
      <xdr:spPr>
        <a:xfrm>
          <a:off x="11487150" y="17468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20682</xdr:rowOff>
    </xdr:to>
    <xdr:cxnSp macro="">
      <xdr:nvCxnSpPr>
        <xdr:cNvPr id="693" name="直線コネクタ 692">
          <a:extLst>
            <a:ext uri="{FF2B5EF4-FFF2-40B4-BE49-F238E27FC236}">
              <a16:creationId xmlns:a16="http://schemas.microsoft.com/office/drawing/2014/main" id="{2F547721-D13C-4993-AE42-A9DD019187FF}"/>
            </a:ext>
          </a:extLst>
        </xdr:cNvPr>
        <xdr:cNvCxnSpPr/>
      </xdr:nvCxnSpPr>
      <xdr:spPr>
        <a:xfrm>
          <a:off x="11537950" y="17513119"/>
          <a:ext cx="80645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a:extLst>
            <a:ext uri="{FF2B5EF4-FFF2-40B4-BE49-F238E27FC236}">
              <a16:creationId xmlns:a16="http://schemas.microsoft.com/office/drawing/2014/main" id="{7C653BCE-779E-43C6-BF43-F2DAEFF989B8}"/>
            </a:ext>
          </a:extLst>
        </xdr:cNvPr>
        <xdr:cNvSpPr txBox="1"/>
      </xdr:nvSpPr>
      <xdr:spPr>
        <a:xfrm>
          <a:off x="13742044" y="1700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a:extLst>
            <a:ext uri="{FF2B5EF4-FFF2-40B4-BE49-F238E27FC236}">
              <a16:creationId xmlns:a16="http://schemas.microsoft.com/office/drawing/2014/main" id="{7F65B11A-2970-4868-883C-7624626BBA49}"/>
            </a:ext>
          </a:extLst>
        </xdr:cNvPr>
        <xdr:cNvSpPr txBox="1"/>
      </xdr:nvSpPr>
      <xdr:spPr>
        <a:xfrm>
          <a:off x="12960994" y="1700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a:extLst>
            <a:ext uri="{FF2B5EF4-FFF2-40B4-BE49-F238E27FC236}">
              <a16:creationId xmlns:a16="http://schemas.microsoft.com/office/drawing/2014/main" id="{75CE7DC5-420E-4977-BD75-D0BF6FD8D00A}"/>
            </a:ext>
          </a:extLst>
        </xdr:cNvPr>
        <xdr:cNvSpPr txBox="1"/>
      </xdr:nvSpPr>
      <xdr:spPr>
        <a:xfrm>
          <a:off x="12167244" y="1703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a:extLst>
            <a:ext uri="{FF2B5EF4-FFF2-40B4-BE49-F238E27FC236}">
              <a16:creationId xmlns:a16="http://schemas.microsoft.com/office/drawing/2014/main" id="{0E353C1E-2324-4C92-979B-1E20E49B4E56}"/>
            </a:ext>
          </a:extLst>
        </xdr:cNvPr>
        <xdr:cNvSpPr txBox="1"/>
      </xdr:nvSpPr>
      <xdr:spPr>
        <a:xfrm>
          <a:off x="11354444" y="1707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127925</xdr:rowOff>
    </xdr:from>
    <xdr:ext cx="405111" cy="259045"/>
    <xdr:sp macro="" textlink="">
      <xdr:nvSpPr>
        <xdr:cNvPr id="698" name="n_1mainValue【庁舎】&#10;有形固定資産減価償却率">
          <a:extLst>
            <a:ext uri="{FF2B5EF4-FFF2-40B4-BE49-F238E27FC236}">
              <a16:creationId xmlns:a16="http://schemas.microsoft.com/office/drawing/2014/main" id="{ECB589E8-08C3-48FB-83C3-5C7B59395647}"/>
            </a:ext>
          </a:extLst>
        </xdr:cNvPr>
        <xdr:cNvSpPr txBox="1"/>
      </xdr:nvSpPr>
      <xdr:spPr>
        <a:xfrm>
          <a:off x="13742044" y="1762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9" name="n_2mainValue【庁舎】&#10;有形固定資産減価償却率">
          <a:extLst>
            <a:ext uri="{FF2B5EF4-FFF2-40B4-BE49-F238E27FC236}">
              <a16:creationId xmlns:a16="http://schemas.microsoft.com/office/drawing/2014/main" id="{EC38FBB1-C1B2-48DC-B406-3CC332D06C7B}"/>
            </a:ext>
          </a:extLst>
        </xdr:cNvPr>
        <xdr:cNvSpPr txBox="1"/>
      </xdr:nvSpPr>
      <xdr:spPr>
        <a:xfrm>
          <a:off x="12960994" y="17594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700" name="n_3mainValue【庁舎】&#10;有形固定資産減価償却率">
          <a:extLst>
            <a:ext uri="{FF2B5EF4-FFF2-40B4-BE49-F238E27FC236}">
              <a16:creationId xmlns:a16="http://schemas.microsoft.com/office/drawing/2014/main" id="{E13E4E0D-8FC9-4D29-A269-8015AECA5973}"/>
            </a:ext>
          </a:extLst>
        </xdr:cNvPr>
        <xdr:cNvSpPr txBox="1"/>
      </xdr:nvSpPr>
      <xdr:spPr>
        <a:xfrm>
          <a:off x="12167244" y="1756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701" name="n_4mainValue【庁舎】&#10;有形固定資産減価償却率">
          <a:extLst>
            <a:ext uri="{FF2B5EF4-FFF2-40B4-BE49-F238E27FC236}">
              <a16:creationId xmlns:a16="http://schemas.microsoft.com/office/drawing/2014/main" id="{C8C857EB-1FD9-4882-AB00-F7756F359DF5}"/>
            </a:ext>
          </a:extLst>
        </xdr:cNvPr>
        <xdr:cNvSpPr txBox="1"/>
      </xdr:nvSpPr>
      <xdr:spPr>
        <a:xfrm>
          <a:off x="11354444" y="17555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9ADDE2D3-EFDF-4449-BA9C-391CCD53BA27}"/>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8B944751-772E-419E-BD6B-D192992679DF}"/>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7F51955A-6781-48C4-BF83-AFF218C71AAD}"/>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4A0D51A0-2D17-41EC-97FF-08D5C29DA568}"/>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185E9938-A84C-4995-A32D-C6781EEB174C}"/>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E7CB78D3-A9F9-4F98-93CE-2F20DB8BBBE8}"/>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5117DE20-50B3-4ED0-97F2-D1E6E828C4EF}"/>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D7C6B6CD-911A-4BB0-8BA0-80D348C84183}"/>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F6083461-D768-4CE3-835E-47DD24956929}"/>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2951FD1F-A461-4024-8C09-1A6E9C37B937}"/>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A9EF2C52-6A2D-45CC-BD98-4686505EBE20}"/>
            </a:ext>
          </a:extLst>
        </xdr:cNvPr>
        <xdr:cNvSpPr txBox="1"/>
      </xdr:nvSpPr>
      <xdr:spPr>
        <a:xfrm>
          <a:off x="160491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CAEF7265-C28D-45FD-BE7F-CD1E2D16B85F}"/>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BF32D40A-1610-4A41-9F74-1EE085E17D25}"/>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F3C16AD4-51B3-4648-AB01-6F6B3F4B68D1}"/>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2F56A35A-1496-4E07-84B2-D4C9646362AB}"/>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FA136220-C20E-4D8E-B615-BE768BA80EDF}"/>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54012111-C804-4A7B-8118-9D07E8BE9E01}"/>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9EA7DF8C-9ADA-40A8-B8B6-20BF4E3C3F16}"/>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18DA010B-6C1D-433B-8138-D473CEF3B198}"/>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6D7BD797-6B89-419D-9F48-4418ED362B42}"/>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35935C00-EE63-4D02-A9D6-E2B67769D149}"/>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6056FE43-6435-45DF-A122-560735872FE8}"/>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C4437082-1FBF-466C-BC74-82AE65121322}"/>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719836E0-1E60-40BB-9708-62544C807F17}"/>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BF8A6184-320F-4F2D-A038-1DCBFE08AB64}"/>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B0F0C589-C3E9-475E-80EA-09A7175516EA}"/>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89E1F5E9-E4B8-4115-AB1C-93F26DEDDE02}"/>
            </a:ext>
          </a:extLst>
        </xdr:cNvPr>
        <xdr:cNvCxnSpPr/>
      </xdr:nvCxnSpPr>
      <xdr:spPr>
        <a:xfrm flipV="1">
          <a:off x="19951064" y="16507642"/>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348593A0-D95E-4CCC-B5CF-FA5CA2328C6B}"/>
            </a:ext>
          </a:extLst>
        </xdr:cNvPr>
        <xdr:cNvSpPr txBox="1"/>
      </xdr:nvSpPr>
      <xdr:spPr>
        <a:xfrm>
          <a:off x="19989800" y="179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EE0C71EB-E696-4B23-BEDD-53A154EF10F6}"/>
            </a:ext>
          </a:extLst>
        </xdr:cNvPr>
        <xdr:cNvCxnSpPr/>
      </xdr:nvCxnSpPr>
      <xdr:spPr>
        <a:xfrm>
          <a:off x="19881850" y="17995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4D03958E-EEEA-4036-B228-EEB39BE08EA7}"/>
            </a:ext>
          </a:extLst>
        </xdr:cNvPr>
        <xdr:cNvSpPr txBox="1"/>
      </xdr:nvSpPr>
      <xdr:spPr>
        <a:xfrm>
          <a:off x="19989800" y="162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8D66D578-B712-4ECB-9B1A-E9DDDB8FDBB5}"/>
            </a:ext>
          </a:extLst>
        </xdr:cNvPr>
        <xdr:cNvCxnSpPr/>
      </xdr:nvCxnSpPr>
      <xdr:spPr>
        <a:xfrm>
          <a:off x="19881850" y="16507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733" name="【庁舎】&#10;一人当たり面積平均値テキスト">
          <a:extLst>
            <a:ext uri="{FF2B5EF4-FFF2-40B4-BE49-F238E27FC236}">
              <a16:creationId xmlns:a16="http://schemas.microsoft.com/office/drawing/2014/main" id="{1932C0B5-5ECD-48D6-BBD9-1D6FEA5E87EB}"/>
            </a:ext>
          </a:extLst>
        </xdr:cNvPr>
        <xdr:cNvSpPr txBox="1"/>
      </xdr:nvSpPr>
      <xdr:spPr>
        <a:xfrm>
          <a:off x="19989800" y="17592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C74E74E8-5287-455A-A0A6-4713B2BB60DE}"/>
            </a:ext>
          </a:extLst>
        </xdr:cNvPr>
        <xdr:cNvSpPr/>
      </xdr:nvSpPr>
      <xdr:spPr>
        <a:xfrm>
          <a:off x="19900900" y="17614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5BA2DD26-DC40-4E58-B883-7FF3B81D75D3}"/>
            </a:ext>
          </a:extLst>
        </xdr:cNvPr>
        <xdr:cNvSpPr/>
      </xdr:nvSpPr>
      <xdr:spPr>
        <a:xfrm>
          <a:off x="19157950" y="176272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327BEC38-B6CE-47FE-8BE4-67DD0DA26147}"/>
            </a:ext>
          </a:extLst>
        </xdr:cNvPr>
        <xdr:cNvSpPr/>
      </xdr:nvSpPr>
      <xdr:spPr>
        <a:xfrm>
          <a:off x="18345150" y="17620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881D1788-908B-4ADA-8156-059F042A1020}"/>
            </a:ext>
          </a:extLst>
        </xdr:cNvPr>
        <xdr:cNvSpPr/>
      </xdr:nvSpPr>
      <xdr:spPr>
        <a:xfrm>
          <a:off x="17551400" y="176468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194B78E8-4B22-4DAF-9DF2-3594149B140A}"/>
            </a:ext>
          </a:extLst>
        </xdr:cNvPr>
        <xdr:cNvSpPr/>
      </xdr:nvSpPr>
      <xdr:spPr>
        <a:xfrm>
          <a:off x="16757650" y="176468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75360D3-98D9-45E2-9496-B6D3250E86A2}"/>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273BAEA-F7DE-4FC7-994F-5852C90EAE71}"/>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2AAE1EF-1226-480C-B53B-4496FA1B39DE}"/>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8E0BABF-0E09-421F-B04A-2AFA7425CD33}"/>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41D3C95-ECBE-4E65-B353-EB1623D56FA7}"/>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10705</xdr:rowOff>
    </xdr:from>
    <xdr:to>
      <xdr:col>116</xdr:col>
      <xdr:colOff>114300</xdr:colOff>
      <xdr:row>105</xdr:row>
      <xdr:rowOff>112305</xdr:rowOff>
    </xdr:to>
    <xdr:sp macro="" textlink="">
      <xdr:nvSpPr>
        <xdr:cNvPr id="744" name="楕円 743">
          <a:extLst>
            <a:ext uri="{FF2B5EF4-FFF2-40B4-BE49-F238E27FC236}">
              <a16:creationId xmlns:a16="http://schemas.microsoft.com/office/drawing/2014/main" id="{1A48FA47-0617-4557-8909-6C78721EF473}"/>
            </a:ext>
          </a:extLst>
        </xdr:cNvPr>
        <xdr:cNvSpPr/>
      </xdr:nvSpPr>
      <xdr:spPr>
        <a:xfrm>
          <a:off x="19900900" y="173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33582</xdr:rowOff>
    </xdr:from>
    <xdr:ext cx="469744" cy="259045"/>
    <xdr:sp macro="" textlink="">
      <xdr:nvSpPr>
        <xdr:cNvPr id="745" name="【庁舎】&#10;一人当たり面積該当値テキスト">
          <a:extLst>
            <a:ext uri="{FF2B5EF4-FFF2-40B4-BE49-F238E27FC236}">
              <a16:creationId xmlns:a16="http://schemas.microsoft.com/office/drawing/2014/main" id="{EE34E78A-6A91-41D3-BEBA-990B011F8035}"/>
            </a:ext>
          </a:extLst>
        </xdr:cNvPr>
        <xdr:cNvSpPr txBox="1"/>
      </xdr:nvSpPr>
      <xdr:spPr>
        <a:xfrm>
          <a:off x="19989800" y="1720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20501</xdr:rowOff>
    </xdr:from>
    <xdr:to>
      <xdr:col>112</xdr:col>
      <xdr:colOff>38100</xdr:colOff>
      <xdr:row>105</xdr:row>
      <xdr:rowOff>122101</xdr:rowOff>
    </xdr:to>
    <xdr:sp macro="" textlink="">
      <xdr:nvSpPr>
        <xdr:cNvPr id="746" name="楕円 745">
          <a:extLst>
            <a:ext uri="{FF2B5EF4-FFF2-40B4-BE49-F238E27FC236}">
              <a16:creationId xmlns:a16="http://schemas.microsoft.com/office/drawing/2014/main" id="{C4314FFF-A2AD-47EA-9897-BAD95957872D}"/>
            </a:ext>
          </a:extLst>
        </xdr:cNvPr>
        <xdr:cNvSpPr/>
      </xdr:nvSpPr>
      <xdr:spPr>
        <a:xfrm>
          <a:off x="19157950" y="173560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61505</xdr:rowOff>
    </xdr:from>
    <xdr:to>
      <xdr:col>116</xdr:col>
      <xdr:colOff>63500</xdr:colOff>
      <xdr:row>105</xdr:row>
      <xdr:rowOff>71301</xdr:rowOff>
    </xdr:to>
    <xdr:cxnSp macro="">
      <xdr:nvCxnSpPr>
        <xdr:cNvPr id="747" name="直線コネクタ 746">
          <a:extLst>
            <a:ext uri="{FF2B5EF4-FFF2-40B4-BE49-F238E27FC236}">
              <a16:creationId xmlns:a16="http://schemas.microsoft.com/office/drawing/2014/main" id="{D2B83AED-ECE2-491D-8985-4DC8A78E8A65}"/>
            </a:ext>
          </a:extLst>
        </xdr:cNvPr>
        <xdr:cNvCxnSpPr/>
      </xdr:nvCxnSpPr>
      <xdr:spPr>
        <a:xfrm flipV="1">
          <a:off x="19202400" y="17397005"/>
          <a:ext cx="7493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27032</xdr:rowOff>
    </xdr:from>
    <xdr:to>
      <xdr:col>107</xdr:col>
      <xdr:colOff>101600</xdr:colOff>
      <xdr:row>105</xdr:row>
      <xdr:rowOff>128632</xdr:rowOff>
    </xdr:to>
    <xdr:sp macro="" textlink="">
      <xdr:nvSpPr>
        <xdr:cNvPr id="748" name="楕円 747">
          <a:extLst>
            <a:ext uri="{FF2B5EF4-FFF2-40B4-BE49-F238E27FC236}">
              <a16:creationId xmlns:a16="http://schemas.microsoft.com/office/drawing/2014/main" id="{C01A9A86-2E56-4E30-8A08-4627C7B6781F}"/>
            </a:ext>
          </a:extLst>
        </xdr:cNvPr>
        <xdr:cNvSpPr/>
      </xdr:nvSpPr>
      <xdr:spPr>
        <a:xfrm>
          <a:off x="18345150" y="173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71301</xdr:rowOff>
    </xdr:from>
    <xdr:to>
      <xdr:col>111</xdr:col>
      <xdr:colOff>177800</xdr:colOff>
      <xdr:row>105</xdr:row>
      <xdr:rowOff>77832</xdr:rowOff>
    </xdr:to>
    <xdr:cxnSp macro="">
      <xdr:nvCxnSpPr>
        <xdr:cNvPr id="749" name="直線コネクタ 748">
          <a:extLst>
            <a:ext uri="{FF2B5EF4-FFF2-40B4-BE49-F238E27FC236}">
              <a16:creationId xmlns:a16="http://schemas.microsoft.com/office/drawing/2014/main" id="{6D60A5B5-BBA5-4A8C-9E94-AF44AC93E3CE}"/>
            </a:ext>
          </a:extLst>
        </xdr:cNvPr>
        <xdr:cNvCxnSpPr/>
      </xdr:nvCxnSpPr>
      <xdr:spPr>
        <a:xfrm flipV="1">
          <a:off x="18395950" y="17406801"/>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50" name="楕円 749">
          <a:extLst>
            <a:ext uri="{FF2B5EF4-FFF2-40B4-BE49-F238E27FC236}">
              <a16:creationId xmlns:a16="http://schemas.microsoft.com/office/drawing/2014/main" id="{EFE652AC-0CBD-464D-BC87-386471F7076D}"/>
            </a:ext>
          </a:extLst>
        </xdr:cNvPr>
        <xdr:cNvSpPr/>
      </xdr:nvSpPr>
      <xdr:spPr>
        <a:xfrm>
          <a:off x="175514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77832</xdr:rowOff>
    </xdr:from>
    <xdr:to>
      <xdr:col>107</xdr:col>
      <xdr:colOff>50800</xdr:colOff>
      <xdr:row>105</xdr:row>
      <xdr:rowOff>87630</xdr:rowOff>
    </xdr:to>
    <xdr:cxnSp macro="">
      <xdr:nvCxnSpPr>
        <xdr:cNvPr id="751" name="直線コネクタ 750">
          <a:extLst>
            <a:ext uri="{FF2B5EF4-FFF2-40B4-BE49-F238E27FC236}">
              <a16:creationId xmlns:a16="http://schemas.microsoft.com/office/drawing/2014/main" id="{61A0FC29-B37C-42D8-8F6C-07380F4553F5}"/>
            </a:ext>
          </a:extLst>
        </xdr:cNvPr>
        <xdr:cNvCxnSpPr/>
      </xdr:nvCxnSpPr>
      <xdr:spPr>
        <a:xfrm flipV="1">
          <a:off x="17602200" y="17413332"/>
          <a:ext cx="7937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46627</xdr:rowOff>
    </xdr:from>
    <xdr:to>
      <xdr:col>98</xdr:col>
      <xdr:colOff>38100</xdr:colOff>
      <xdr:row>105</xdr:row>
      <xdr:rowOff>148227</xdr:rowOff>
    </xdr:to>
    <xdr:sp macro="" textlink="">
      <xdr:nvSpPr>
        <xdr:cNvPr id="752" name="楕円 751">
          <a:extLst>
            <a:ext uri="{FF2B5EF4-FFF2-40B4-BE49-F238E27FC236}">
              <a16:creationId xmlns:a16="http://schemas.microsoft.com/office/drawing/2014/main" id="{1C150BE9-059B-45A3-818B-7BB2F16EB985}"/>
            </a:ext>
          </a:extLst>
        </xdr:cNvPr>
        <xdr:cNvSpPr/>
      </xdr:nvSpPr>
      <xdr:spPr>
        <a:xfrm>
          <a:off x="16757650" y="173821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97427</xdr:rowOff>
    </xdr:to>
    <xdr:cxnSp macro="">
      <xdr:nvCxnSpPr>
        <xdr:cNvPr id="753" name="直線コネクタ 752">
          <a:extLst>
            <a:ext uri="{FF2B5EF4-FFF2-40B4-BE49-F238E27FC236}">
              <a16:creationId xmlns:a16="http://schemas.microsoft.com/office/drawing/2014/main" id="{912273FD-2A63-474F-9D2B-1E68BC78EC3A}"/>
            </a:ext>
          </a:extLst>
        </xdr:cNvPr>
        <xdr:cNvCxnSpPr/>
      </xdr:nvCxnSpPr>
      <xdr:spPr>
        <a:xfrm flipV="1">
          <a:off x="16802100" y="17423130"/>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754" name="n_1aveValue【庁舎】&#10;一人当たり面積">
          <a:extLst>
            <a:ext uri="{FF2B5EF4-FFF2-40B4-BE49-F238E27FC236}">
              <a16:creationId xmlns:a16="http://schemas.microsoft.com/office/drawing/2014/main" id="{67B9B28F-D2C8-47F0-8FBC-FC37A86F1EA3}"/>
            </a:ext>
          </a:extLst>
        </xdr:cNvPr>
        <xdr:cNvSpPr txBox="1"/>
      </xdr:nvSpPr>
      <xdr:spPr>
        <a:xfrm>
          <a:off x="18980227" y="1771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55" name="n_2aveValue【庁舎】&#10;一人当たり面積">
          <a:extLst>
            <a:ext uri="{FF2B5EF4-FFF2-40B4-BE49-F238E27FC236}">
              <a16:creationId xmlns:a16="http://schemas.microsoft.com/office/drawing/2014/main" id="{D90B4B83-89DF-496E-A88B-7F08CF8B2234}"/>
            </a:ext>
          </a:extLst>
        </xdr:cNvPr>
        <xdr:cNvSpPr txBox="1"/>
      </xdr:nvSpPr>
      <xdr:spPr>
        <a:xfrm>
          <a:off x="18180127" y="177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56" name="n_3aveValue【庁舎】&#10;一人当たり面積">
          <a:extLst>
            <a:ext uri="{FF2B5EF4-FFF2-40B4-BE49-F238E27FC236}">
              <a16:creationId xmlns:a16="http://schemas.microsoft.com/office/drawing/2014/main" id="{76E320D9-2C07-4257-B8ED-09B6F0D58F4C}"/>
            </a:ext>
          </a:extLst>
        </xdr:cNvPr>
        <xdr:cNvSpPr txBox="1"/>
      </xdr:nvSpPr>
      <xdr:spPr>
        <a:xfrm>
          <a:off x="17386377"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57" name="n_4aveValue【庁舎】&#10;一人当たり面積">
          <a:extLst>
            <a:ext uri="{FF2B5EF4-FFF2-40B4-BE49-F238E27FC236}">
              <a16:creationId xmlns:a16="http://schemas.microsoft.com/office/drawing/2014/main" id="{C13229A9-0CEC-4234-B813-205A479490AE}"/>
            </a:ext>
          </a:extLst>
        </xdr:cNvPr>
        <xdr:cNvSpPr txBox="1"/>
      </xdr:nvSpPr>
      <xdr:spPr>
        <a:xfrm>
          <a:off x="16592627"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138628</xdr:rowOff>
    </xdr:from>
    <xdr:ext cx="469744" cy="259045"/>
    <xdr:sp macro="" textlink="">
      <xdr:nvSpPr>
        <xdr:cNvPr id="758" name="n_1mainValue【庁舎】&#10;一人当たり面積">
          <a:extLst>
            <a:ext uri="{FF2B5EF4-FFF2-40B4-BE49-F238E27FC236}">
              <a16:creationId xmlns:a16="http://schemas.microsoft.com/office/drawing/2014/main" id="{03814278-675B-4997-BCD9-7E8F45BB03F8}"/>
            </a:ext>
          </a:extLst>
        </xdr:cNvPr>
        <xdr:cNvSpPr txBox="1"/>
      </xdr:nvSpPr>
      <xdr:spPr>
        <a:xfrm>
          <a:off x="18980227" y="1714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145159</xdr:rowOff>
    </xdr:from>
    <xdr:ext cx="469744" cy="259045"/>
    <xdr:sp macro="" textlink="">
      <xdr:nvSpPr>
        <xdr:cNvPr id="759" name="n_2mainValue【庁舎】&#10;一人当たり面積">
          <a:extLst>
            <a:ext uri="{FF2B5EF4-FFF2-40B4-BE49-F238E27FC236}">
              <a16:creationId xmlns:a16="http://schemas.microsoft.com/office/drawing/2014/main" id="{A5DBC4CE-5D6C-41EA-95F7-20C89FFA45C4}"/>
            </a:ext>
          </a:extLst>
        </xdr:cNvPr>
        <xdr:cNvSpPr txBox="1"/>
      </xdr:nvSpPr>
      <xdr:spPr>
        <a:xfrm>
          <a:off x="18180127" y="1715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60" name="n_3mainValue【庁舎】&#10;一人当たり面積">
          <a:extLst>
            <a:ext uri="{FF2B5EF4-FFF2-40B4-BE49-F238E27FC236}">
              <a16:creationId xmlns:a16="http://schemas.microsoft.com/office/drawing/2014/main" id="{C94F9003-32F9-4984-96F4-EB90A6B0105F}"/>
            </a:ext>
          </a:extLst>
        </xdr:cNvPr>
        <xdr:cNvSpPr txBox="1"/>
      </xdr:nvSpPr>
      <xdr:spPr>
        <a:xfrm>
          <a:off x="17386377"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164754</xdr:rowOff>
    </xdr:from>
    <xdr:ext cx="469744" cy="259045"/>
    <xdr:sp macro="" textlink="">
      <xdr:nvSpPr>
        <xdr:cNvPr id="761" name="n_4mainValue【庁舎】&#10;一人当たり面積">
          <a:extLst>
            <a:ext uri="{FF2B5EF4-FFF2-40B4-BE49-F238E27FC236}">
              <a16:creationId xmlns:a16="http://schemas.microsoft.com/office/drawing/2014/main" id="{A7775319-4E6F-49BC-84F2-D0734729D907}"/>
            </a:ext>
          </a:extLst>
        </xdr:cNvPr>
        <xdr:cNvSpPr txBox="1"/>
      </xdr:nvSpPr>
      <xdr:spPr>
        <a:xfrm>
          <a:off x="16592627" y="1717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111C0CE4-0505-4FF4-872F-6C34AA47CBDF}"/>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97B45C17-FDAA-4D36-900E-51EE0476CEAE}"/>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A643C870-51F5-4037-8B98-484AD507B4F6}"/>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・類似団体と比較して特に有形固定資産減価償却率が高くなっている施設は消防施設、庁舎であり、特に低くなっている施設は、図書館、一般廃棄物処理施設である。　</a:t>
          </a:r>
          <a:endParaRPr lang="ja-JP" altLang="ja-JP" sz="1400">
            <a:effectLst/>
          </a:endParaRPr>
        </a:p>
        <a:p>
          <a:r>
            <a:rPr kumimoji="1" lang="ja-JP" altLang="ja-JP" sz="1100">
              <a:solidFill>
                <a:schemeClr val="dk1"/>
              </a:solidFill>
              <a:effectLst/>
              <a:latin typeface="+mn-lt"/>
              <a:ea typeface="+mn-ea"/>
              <a:cs typeface="+mn-cs"/>
            </a:rPr>
            <a:t> 消防施設や庁舎については建築後３０年以上が経過している。公共施設等総合管理計画及び個別施設計画に基づき、庁舎については、⽼朽化、狭隘化等により町⺠利便性の改善やユニバーサルデザイン化、災害対策本部機能の抜本的な強化等が難しい</a:t>
          </a:r>
          <a:endParaRPr lang="ja-JP" altLang="ja-JP" sz="1400">
            <a:effectLst/>
          </a:endParaRPr>
        </a:p>
        <a:p>
          <a:r>
            <a:rPr kumimoji="1" lang="ja-JP" altLang="ja-JP" sz="1100">
              <a:solidFill>
                <a:schemeClr val="dk1"/>
              </a:solidFill>
              <a:effectLst/>
              <a:latin typeface="+mn-lt"/>
              <a:ea typeface="+mn-ea"/>
              <a:cs typeface="+mn-cs"/>
            </a:rPr>
            <a:t>ため、計画期間である令和１３年度末までに、建替等を含めて検討を行う予定としており、消防施設については、６０年を⽬途に躯体の強度を確認し、建替もしくは⻑寿命化を検討する。</a:t>
          </a:r>
          <a:endParaRPr lang="ja-JP" altLang="ja-JP" sz="1400">
            <a:effectLst/>
          </a:endParaRPr>
        </a:p>
        <a:p>
          <a:r>
            <a:rPr kumimoji="1" lang="ja-JP" altLang="ja-JP" sz="1100">
              <a:solidFill>
                <a:schemeClr val="dk1"/>
              </a:solidFill>
              <a:effectLst/>
              <a:latin typeface="+mn-lt"/>
              <a:ea typeface="+mn-ea"/>
              <a:cs typeface="+mn-cs"/>
            </a:rPr>
            <a:t> 図書館については、平成２４年に建て替えを実施しており、一般廃棄物処理施設管理棟についても比較的新しい施設であり減価償却率が低くなっている。今後も引き続きすべての施設について適切な管理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23,189
22,756
109.75
12,798,055
12,122,545
617,600
7,145,681
4,768,287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人口の減少や全国平均を上回る高齢化率などを要因として、類似団体平均を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ポイント下回っている。このことから、事務事業の見直し、民間活力の活用など行政の効率化に努めることにより、財政の健全化を図っていく。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４次行政改革大綱に基づき地方債の新規発行の抑制などに努めていることから、類似団体平均を下回っている。今後も引き続き、事務事業の見直しを進め、優先度の低い事務事業について計画的に廃止・縮小を実施することで経常経費の削減に努め、財政の弾力性を保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73660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2641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15875</xdr:rowOff>
    </xdr:from>
    <xdr:to>
      <xdr:col>19</xdr:col>
      <xdr:colOff>133350</xdr:colOff>
      <xdr:row>60</xdr:row>
      <xdr:rowOff>73660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3142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15875</xdr:rowOff>
    </xdr:from>
    <xdr:to>
      <xdr:col>15</xdr:col>
      <xdr:colOff>82550</xdr:colOff>
      <xdr:row>60</xdr:row>
      <xdr:rowOff>73660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13142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6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136525</xdr:rowOff>
    </xdr:from>
    <xdr:to>
      <xdr:col>15</xdr:col>
      <xdr:colOff>133350</xdr:colOff>
      <xdr:row>59</xdr:row>
      <xdr:rowOff>66675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76852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人当たりの金額が、類似団体平均に比べ</a:t>
          </a:r>
          <a:r>
            <a:rPr kumimoji="1" lang="en-US" altLang="ja-JP" sz="1050">
              <a:latin typeface="ＭＳ Ｐゴシック" panose="020B0600070205080204" pitchFamily="50" charset="-128"/>
              <a:ea typeface="ＭＳ Ｐゴシック" panose="020B0600070205080204" pitchFamily="50" charset="-128"/>
            </a:rPr>
            <a:t>41,980</a:t>
          </a:r>
          <a:r>
            <a:rPr kumimoji="1" lang="ja-JP" altLang="en-US" sz="1050">
              <a:latin typeface="ＭＳ Ｐゴシック" panose="020B0600070205080204" pitchFamily="50" charset="-128"/>
              <a:ea typeface="ＭＳ Ｐゴシック" panose="020B0600070205080204" pitchFamily="50" charset="-128"/>
            </a:rPr>
            <a:t>円上回っている。</a:t>
          </a:r>
        </a:p>
        <a:p>
          <a:r>
            <a:rPr kumimoji="1" lang="ja-JP" altLang="en-US" sz="1050">
              <a:latin typeface="ＭＳ Ｐゴシック" panose="020B0600070205080204" pitchFamily="50" charset="-128"/>
              <a:ea typeface="ＭＳ Ｐゴシック" panose="020B0600070205080204" pitchFamily="50" charset="-128"/>
            </a:rPr>
            <a:t>　人件費については、こども園や観光施設などの施設運営を直営で行っていることに起因しており、維持補修費については、老朽化している公共施設等の修繕費用である。</a:t>
          </a:r>
        </a:p>
        <a:p>
          <a:r>
            <a:rPr kumimoji="1" lang="ja-JP" altLang="en-US" sz="1050">
              <a:latin typeface="ＭＳ Ｐゴシック" panose="020B0600070205080204" pitchFamily="50" charset="-128"/>
              <a:ea typeface="ＭＳ Ｐゴシック" panose="020B0600070205080204" pitchFamily="50" charset="-128"/>
            </a:rPr>
            <a:t>　今後、人件費については、民間でも実施可能なものは、指定管理者制度の導入などにより委託化を進め、コストの縮減を図っていく。また、維持補修費については、公共施設等総合管理計画及び個別計画に基づき計画的に施設の統廃合を実施することで、年度間における経費の均等化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39016</xdr:rowOff>
    </xdr:from>
    <xdr:to>
      <xdr:col>23</xdr:col>
      <xdr:colOff>133350</xdr:colOff>
      <xdr:row>83</xdr:row>
      <xdr:rowOff>47766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69366"/>
          <a:ext cx="8382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37781</xdr:rowOff>
    </xdr:from>
    <xdr:to>
      <xdr:col>19</xdr:col>
      <xdr:colOff>133350</xdr:colOff>
      <xdr:row>83</xdr:row>
      <xdr:rowOff>39016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68131"/>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128425</xdr:rowOff>
    </xdr:from>
    <xdr:to>
      <xdr:col>15</xdr:col>
      <xdr:colOff>82550</xdr:colOff>
      <xdr:row>83</xdr:row>
      <xdr:rowOff>37781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87325"/>
          <a:ext cx="889000" cy="8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74233</xdr:rowOff>
    </xdr:from>
    <xdr:to>
      <xdr:col>11</xdr:col>
      <xdr:colOff>31750</xdr:colOff>
      <xdr:row>82</xdr:row>
      <xdr:rowOff>128425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33133"/>
          <a:ext cx="889000" cy="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168416</xdr:rowOff>
    </xdr:from>
    <xdr:to>
      <xdr:col>23</xdr:col>
      <xdr:colOff>184150</xdr:colOff>
      <xdr:row>83</xdr:row>
      <xdr:rowOff>98566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140493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9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159666</xdr:rowOff>
    </xdr:from>
    <xdr:to>
      <xdr:col>19</xdr:col>
      <xdr:colOff>184150</xdr:colOff>
      <xdr:row>83</xdr:row>
      <xdr:rowOff>89816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1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74593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04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158431</xdr:rowOff>
    </xdr:from>
    <xdr:to>
      <xdr:col>15</xdr:col>
      <xdr:colOff>133350</xdr:colOff>
      <xdr:row>83</xdr:row>
      <xdr:rowOff>88581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73358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0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77625</xdr:rowOff>
    </xdr:from>
    <xdr:to>
      <xdr:col>11</xdr:col>
      <xdr:colOff>82550</xdr:colOff>
      <xdr:row>83</xdr:row>
      <xdr:rowOff>7775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164002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2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23433</xdr:rowOff>
    </xdr:from>
    <xdr:to>
      <xdr:col>7</xdr:col>
      <xdr:colOff>31750</xdr:colOff>
      <xdr:row>82</xdr:row>
      <xdr:rowOff>125033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109810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6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ポイント高い数値となっている。今後も人事評価制度の活用等により、給与の適正化に努める。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61384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256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7761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524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128411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地方分権改革などにより、地方公共団体の役割が増加していることから、積極的な採用を行うことで、類似団体平均を</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人上回ることとなった。</a:t>
          </a:r>
        </a:p>
        <a:p>
          <a:r>
            <a:rPr kumimoji="1" lang="ja-JP" altLang="en-US" sz="1300">
              <a:latin typeface="ＭＳ Ｐゴシック" panose="020B0600070205080204" pitchFamily="50" charset="-128"/>
              <a:ea typeface="ＭＳ Ｐゴシック" panose="020B0600070205080204" pitchFamily="50" charset="-128"/>
            </a:rPr>
            <a:t>　今後、民間活力を活用するとともに、一定の職員数を確保・維持していくことが必要と考えており、個々の職員の質の向上にも努めつつ、適切な定員管理の実施に努めていく。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144326</xdr:rowOff>
    </xdr:from>
    <xdr:to>
      <xdr:col>81</xdr:col>
      <xdr:colOff>44450</xdr:colOff>
      <xdr:row>60</xdr:row>
      <xdr:rowOff>146050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31326"/>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144326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33083"/>
          <a:ext cx="8890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35741</xdr:rowOff>
    </xdr:from>
    <xdr:to>
      <xdr:col>72</xdr:col>
      <xdr:colOff>203200</xdr:colOff>
      <xdr:row>60</xdr:row>
      <xdr:rowOff>46083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2274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9888</xdr:rowOff>
    </xdr:from>
    <xdr:to>
      <xdr:col>68</xdr:col>
      <xdr:colOff>152400</xdr:colOff>
      <xdr:row>60</xdr:row>
      <xdr:rowOff>35741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96888"/>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67327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93526</xdr:rowOff>
    </xdr:from>
    <xdr:to>
      <xdr:col>77</xdr:col>
      <xdr:colOff>95250</xdr:colOff>
      <xdr:row>61</xdr:row>
      <xdr:rowOff>23676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8453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66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166733</xdr:rowOff>
    </xdr:from>
    <xdr:to>
      <xdr:col>73</xdr:col>
      <xdr:colOff>44450</xdr:colOff>
      <xdr:row>60</xdr:row>
      <xdr:rowOff>96883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107060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156391</xdr:rowOff>
    </xdr:from>
    <xdr:to>
      <xdr:col>68</xdr:col>
      <xdr:colOff>203200</xdr:colOff>
      <xdr:row>60</xdr:row>
      <xdr:rowOff>86541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96718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130538</xdr:rowOff>
    </xdr:from>
    <xdr:to>
      <xdr:col>64</xdr:col>
      <xdr:colOff>152400</xdr:colOff>
      <xdr:row>60</xdr:row>
      <xdr:rowOff>60688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70865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1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過去からの起債抑制策により類似団体平均を下回っている。令和４年度から令和８年度について、第４次行政改革大綱で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年間における地方債発行額を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億円以下（ただし臨時財政対策債や有利な起債については除く）としており、引き続き発行抑制に努める。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64770</xdr:rowOff>
    </xdr:from>
    <xdr:to>
      <xdr:col>81</xdr:col>
      <xdr:colOff>44450</xdr:colOff>
      <xdr:row>36</xdr:row>
      <xdr:rowOff>82867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23697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64770</xdr:rowOff>
    </xdr:from>
    <xdr:to>
      <xdr:col>77</xdr:col>
      <xdr:colOff>44450</xdr:colOff>
      <xdr:row>36</xdr:row>
      <xdr:rowOff>64770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64770</xdr:rowOff>
    </xdr:from>
    <xdr:to>
      <xdr:col>72</xdr:col>
      <xdr:colOff>203200</xdr:colOff>
      <xdr:row>36</xdr:row>
      <xdr:rowOff>64770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64770</xdr:rowOff>
    </xdr:from>
    <xdr:to>
      <xdr:col>68</xdr:col>
      <xdr:colOff>152400</xdr:colOff>
      <xdr:row>36</xdr:row>
      <xdr:rowOff>82867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23697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32067</xdr:rowOff>
    </xdr:from>
    <xdr:to>
      <xdr:col>81</xdr:col>
      <xdr:colOff>95250</xdr:colOff>
      <xdr:row>36</xdr:row>
      <xdr:rowOff>133667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124794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12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13970</xdr:rowOff>
    </xdr:from>
    <xdr:to>
      <xdr:col>77</xdr:col>
      <xdr:colOff>95250</xdr:colOff>
      <xdr:row>36</xdr:row>
      <xdr:rowOff>115570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125747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595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13970</xdr:rowOff>
    </xdr:from>
    <xdr:to>
      <xdr:col>73</xdr:col>
      <xdr:colOff>44450</xdr:colOff>
      <xdr:row>36</xdr:row>
      <xdr:rowOff>115570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125747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13970</xdr:rowOff>
    </xdr:from>
    <xdr:to>
      <xdr:col>68</xdr:col>
      <xdr:colOff>203200</xdr:colOff>
      <xdr:row>36</xdr:row>
      <xdr:rowOff>115570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125747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32067</xdr:rowOff>
    </xdr:from>
    <xdr:to>
      <xdr:col>64</xdr:col>
      <xdr:colOff>152400</xdr:colOff>
      <xdr:row>36</xdr:row>
      <xdr:rowOff>133667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143844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過去からの起債抑制策や定員管理の適正化に加え、将来予定される大型事業に対応するため、特定目的基金の積み立てを行っていることなどから将来負担比率は出ず、類似団体平均を下回っている。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今後も引き続き、後世への負担を軽減できるように、新規事業の実施等について総点検を図り、財政の健全化を図っていく。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23,189
22,756
109.75
12,798,055
12,122,545
617,600
7,145,681
4,768,287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ポイント上回った。これは、令和２年度の会計年度任用職員制度の施行以降、主にこども園関係で増加傾向にあった賃金が人件費として計上されたことに起因している。</a:t>
          </a:r>
        </a:p>
        <a:p>
          <a:r>
            <a:rPr kumimoji="1" lang="ja-JP" altLang="en-US" sz="1300">
              <a:latin typeface="ＭＳ Ｐゴシック" panose="020B0600070205080204" pitchFamily="50" charset="-128"/>
              <a:ea typeface="ＭＳ Ｐゴシック" panose="020B0600070205080204" pitchFamily="50" charset="-128"/>
            </a:rPr>
            <a:t>　今後、職員給の適正化を図るとともに、特別職の報酬についても、その適正化を検討していく。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63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下回った。こども園や観光施設などの施設運営を直営で行っていることから、令和元年度までは賃金の占める割合が類似団体平均を大きく上回っていることが要因となっていたが、会計年度任用職員制度が施行されたことにより、賃金部分が人件費計上されたことによる。</a:t>
          </a:r>
        </a:p>
        <a:p>
          <a:r>
            <a:rPr kumimoji="1" lang="ja-JP" altLang="en-US" sz="1200">
              <a:latin typeface="ＭＳ Ｐゴシック" panose="020B0600070205080204" pitchFamily="50" charset="-128"/>
              <a:ea typeface="ＭＳ Ｐゴシック" panose="020B0600070205080204" pitchFamily="50" charset="-128"/>
            </a:rPr>
            <a:t>　デジタル化の推進に伴う標準化システム構築やその後のランニングコストが増加傾向にある為、町にとって必要なデジタル化を見極めつつ、ＡＩやＲＰＡについても検討を行い、物件費の抑制に努めていく。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4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0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50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18</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970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これは、こども園が公立のみであり私立がないことに起因している。しかし、扶助費については、高齢者の増加等に伴い、今後増加していくことが予想されることから、給付における資格審査などの適正化を図り、財政を過度に圧迫しないよう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09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65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65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83457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上回っている。この主な要因は、繰出金である。下水道施設の維持管理経費に加え、介護保険事業、国民健康保険事業などで給付の増などから財政状況が悪化しており、今後も増加傾向は続くと予想される。今後、給付費の抑制のための予防への取り組みとともに経営（運営）の健全化を図り、普通会計の負担額を減らしていくよう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80735</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539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80735</xdr:rowOff>
    </xdr:from>
    <xdr:to>
      <xdr:col>78</xdr:col>
      <xdr:colOff>69850</xdr:colOff>
      <xdr:row>61</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539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91622</xdr:rowOff>
    </xdr:from>
    <xdr:to>
      <xdr:col>73</xdr:col>
      <xdr:colOff>180975</xdr:colOff>
      <xdr:row>61</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550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124278</xdr:rowOff>
    </xdr:from>
    <xdr:to>
      <xdr:col>69</xdr:col>
      <xdr:colOff>92075</xdr:colOff>
      <xdr:row>61</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582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62593</xdr:rowOff>
    </xdr:from>
    <xdr:to>
      <xdr:col>82</xdr:col>
      <xdr:colOff>158750</xdr:colOff>
      <xdr:row>61</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49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29935</xdr:rowOff>
    </xdr:from>
    <xdr:to>
      <xdr:col>78</xdr:col>
      <xdr:colOff>120650</xdr:colOff>
      <xdr:row>61</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116312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7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40822</xdr:rowOff>
    </xdr:from>
    <xdr:to>
      <xdr:col>74</xdr:col>
      <xdr:colOff>31750</xdr:colOff>
      <xdr:row>61</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73478</xdr:rowOff>
    </xdr:from>
    <xdr:to>
      <xdr:col>69</xdr:col>
      <xdr:colOff>142875</xdr:colOff>
      <xdr:row>62</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106135</xdr:rowOff>
    </xdr:from>
    <xdr:to>
      <xdr:col>65</xdr:col>
      <xdr:colOff>53975</xdr:colOff>
      <xdr:row>62</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　補助費等については、事業の見直し等を実施していくなかで縮減に努めているが、コロナ禍において緊急に補助を行い、必要な支援を行うなどしたことで、補助費等は増加傾向であったが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類移行後も引き続き継続されている部分の影響も大きいため内容等を精査し、補助費の適正化に努めていく。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35560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ポイント下回っている。これは、過去からの起債発行抑制策によるものであり、今後、有利な起債を活用しながら、世代間の公平性とのバランスを考慮し、財政運営に努める。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90424</xdr:rowOff>
    </xdr:from>
    <xdr:to>
      <xdr:col>24</xdr:col>
      <xdr:colOff>25400</xdr:colOff>
      <xdr:row>74</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77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90424</xdr:rowOff>
    </xdr:from>
    <xdr:to>
      <xdr:col>19</xdr:col>
      <xdr:colOff>187325</xdr:colOff>
      <xdr:row>74</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77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136144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14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44196</xdr:rowOff>
    </xdr:from>
    <xdr:to>
      <xdr:col>24</xdr:col>
      <xdr:colOff>76200</xdr:colOff>
      <xdr:row>74</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124223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39624</xdr:rowOff>
    </xdr:from>
    <xdr:to>
      <xdr:col>20</xdr:col>
      <xdr:colOff>38100</xdr:colOff>
      <xdr:row>74</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151401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85344</xdr:rowOff>
    </xdr:from>
    <xdr:to>
      <xdr:col>6</xdr:col>
      <xdr:colOff>171450</xdr:colOff>
      <xdr:row>75</xdr:row>
      <xdr:rowOff>15494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25671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ポイント下回っている。昨年に比べて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いるが引き続き、新たな投資については、その費用対効果を十分に検証した上で実施するとともに、公営事業会計においても、保険税、保険料の適正化を図り、普通会計の負担の縮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78</xdr:row>
      <xdr:rowOff>62992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583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78</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257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78</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257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78</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95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122445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17962</xdr:rowOff>
    </xdr:from>
    <xdr:to>
      <xdr:col>29</xdr:col>
      <xdr:colOff>127000</xdr:colOff>
      <xdr:row>17</xdr:row>
      <xdr:rowOff>41580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2980237"/>
          <a:ext cx="647700" cy="23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17962</xdr:rowOff>
    </xdr:from>
    <xdr:to>
      <xdr:col>26</xdr:col>
      <xdr:colOff>50800</xdr:colOff>
      <xdr:row>17</xdr:row>
      <xdr:rowOff>73484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80237"/>
          <a:ext cx="698500" cy="5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73484</xdr:rowOff>
    </xdr:from>
    <xdr:to>
      <xdr:col>22</xdr:col>
      <xdr:colOff>114300</xdr:colOff>
      <xdr:row>17</xdr:row>
      <xdr:rowOff>131734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35759"/>
          <a:ext cx="698500" cy="58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131734</xdr:rowOff>
    </xdr:from>
    <xdr:to>
      <xdr:col>18</xdr:col>
      <xdr:colOff>177800</xdr:colOff>
      <xdr:row>18</xdr:row>
      <xdr:rowOff>30050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94009"/>
          <a:ext cx="698500" cy="69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162230</xdr:rowOff>
    </xdr:from>
    <xdr:to>
      <xdr:col>29</xdr:col>
      <xdr:colOff>177800</xdr:colOff>
      <xdr:row>17</xdr:row>
      <xdr:rowOff>92380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5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7307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9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138612</xdr:rowOff>
    </xdr:from>
    <xdr:to>
      <xdr:col>26</xdr:col>
      <xdr:colOff>101600</xdr:colOff>
      <xdr:row>17</xdr:row>
      <xdr:rowOff>68762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2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78939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98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22684</xdr:rowOff>
    </xdr:from>
    <xdr:to>
      <xdr:col>22</xdr:col>
      <xdr:colOff>165100</xdr:colOff>
      <xdr:row>17</xdr:row>
      <xdr:rowOff>124284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84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134461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5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80934</xdr:rowOff>
    </xdr:from>
    <xdr:to>
      <xdr:col>19</xdr:col>
      <xdr:colOff>38100</xdr:colOff>
      <xdr:row>18</xdr:row>
      <xdr:rowOff>11084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43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21261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150700</xdr:rowOff>
    </xdr:from>
    <xdr:to>
      <xdr:col>15</xdr:col>
      <xdr:colOff>101600</xdr:colOff>
      <xdr:row>18</xdr:row>
      <xdr:rowOff>80850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12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91027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8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144359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6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134182</xdr:rowOff>
    </xdr:from>
    <xdr:to>
      <xdr:col>29</xdr:col>
      <xdr:colOff>127000</xdr:colOff>
      <xdr:row>37</xdr:row>
      <xdr:rowOff>189065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258882"/>
          <a:ext cx="647700" cy="54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168586</xdr:rowOff>
    </xdr:from>
    <xdr:to>
      <xdr:col>26</xdr:col>
      <xdr:colOff>50800</xdr:colOff>
      <xdr:row>37</xdr:row>
      <xdr:rowOff>189065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93286"/>
          <a:ext cx="698500" cy="20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168586</xdr:rowOff>
    </xdr:from>
    <xdr:to>
      <xdr:col>22</xdr:col>
      <xdr:colOff>114300</xdr:colOff>
      <xdr:row>37</xdr:row>
      <xdr:rowOff>174587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93286"/>
          <a:ext cx="698500" cy="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169653</xdr:rowOff>
    </xdr:from>
    <xdr:to>
      <xdr:col>18</xdr:col>
      <xdr:colOff>177800</xdr:colOff>
      <xdr:row>37</xdr:row>
      <xdr:rowOff>174587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294353"/>
          <a:ext cx="698500" cy="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83382</xdr:rowOff>
    </xdr:from>
    <xdr:to>
      <xdr:col>29</xdr:col>
      <xdr:colOff>177800</xdr:colOff>
      <xdr:row>37</xdr:row>
      <xdr:rowOff>184982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08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163409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1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138265</xdr:rowOff>
    </xdr:from>
    <xdr:to>
      <xdr:col>26</xdr:col>
      <xdr:colOff>101600</xdr:colOff>
      <xdr:row>37</xdr:row>
      <xdr:rowOff>239865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6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224642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49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117786</xdr:rowOff>
    </xdr:from>
    <xdr:to>
      <xdr:col>22</xdr:col>
      <xdr:colOff>165100</xdr:colOff>
      <xdr:row>37</xdr:row>
      <xdr:rowOff>219386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4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204163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2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123787</xdr:rowOff>
    </xdr:from>
    <xdr:to>
      <xdr:col>19</xdr:col>
      <xdr:colOff>38100</xdr:colOff>
      <xdr:row>37</xdr:row>
      <xdr:rowOff>225387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48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210164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3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118853</xdr:rowOff>
    </xdr:from>
    <xdr:to>
      <xdr:col>15</xdr:col>
      <xdr:colOff>101600</xdr:colOff>
      <xdr:row>37</xdr:row>
      <xdr:rowOff>220453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4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205230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2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23,189
22,756
109.75
12,798,055
12,122,545
617,600
7,145,681
4,768,287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140892</xdr:rowOff>
    </xdr:from>
    <xdr:to>
      <xdr:col>24</xdr:col>
      <xdr:colOff>63500</xdr:colOff>
      <xdr:row>35</xdr:row>
      <xdr:rowOff>43068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70192"/>
          <a:ext cx="838200" cy="7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140892</xdr:rowOff>
    </xdr:from>
    <xdr:to>
      <xdr:col>19</xdr:col>
      <xdr:colOff>177800</xdr:colOff>
      <xdr:row>35</xdr:row>
      <xdr:rowOff>58433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70192"/>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58433</xdr:rowOff>
    </xdr:from>
    <xdr:to>
      <xdr:col>15</xdr:col>
      <xdr:colOff>50800</xdr:colOff>
      <xdr:row>35</xdr:row>
      <xdr:rowOff>150297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59183"/>
          <a:ext cx="889000" cy="9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150297</xdr:rowOff>
    </xdr:from>
    <xdr:to>
      <xdr:col>10</xdr:col>
      <xdr:colOff>114300</xdr:colOff>
      <xdr:row>38</xdr:row>
      <xdr:rowOff>27147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1047"/>
          <a:ext cx="889000" cy="39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163718</xdr:rowOff>
    </xdr:from>
    <xdr:to>
      <xdr:col>24</xdr:col>
      <xdr:colOff>114300</xdr:colOff>
      <xdr:row>35</xdr:row>
      <xdr:rowOff>93868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15145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90092</xdr:rowOff>
    </xdr:from>
    <xdr:to>
      <xdr:col>20</xdr:col>
      <xdr:colOff>38100</xdr:colOff>
      <xdr:row>35</xdr:row>
      <xdr:rowOff>20242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36769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7633</xdr:rowOff>
    </xdr:from>
    <xdr:to>
      <xdr:col>15</xdr:col>
      <xdr:colOff>101600</xdr:colOff>
      <xdr:row>35</xdr:row>
      <xdr:rowOff>109233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125760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99497</xdr:rowOff>
    </xdr:from>
    <xdr:to>
      <xdr:col>10</xdr:col>
      <xdr:colOff>165100</xdr:colOff>
      <xdr:row>36</xdr:row>
      <xdr:rowOff>29647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46174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147797</xdr:rowOff>
    </xdr:from>
    <xdr:to>
      <xdr:col>6</xdr:col>
      <xdr:colOff>38100</xdr:colOff>
      <xdr:row>38</xdr:row>
      <xdr:rowOff>77947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69074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79039</xdr:rowOff>
    </xdr:from>
    <xdr:to>
      <xdr:col>24</xdr:col>
      <xdr:colOff>63500</xdr:colOff>
      <xdr:row>56</xdr:row>
      <xdr:rowOff>92627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80239"/>
          <a:ext cx="8382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76707</xdr:rowOff>
    </xdr:from>
    <xdr:to>
      <xdr:col>19</xdr:col>
      <xdr:colOff>177800</xdr:colOff>
      <xdr:row>56</xdr:row>
      <xdr:rowOff>92627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77907"/>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76707</xdr:rowOff>
    </xdr:from>
    <xdr:to>
      <xdr:col>15</xdr:col>
      <xdr:colOff>50800</xdr:colOff>
      <xdr:row>56</xdr:row>
      <xdr:rowOff>122103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7907"/>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63814</xdr:rowOff>
    </xdr:from>
    <xdr:to>
      <xdr:col>10</xdr:col>
      <xdr:colOff>114300</xdr:colOff>
      <xdr:row>56</xdr:row>
      <xdr:rowOff>122103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65014"/>
          <a:ext cx="889000" cy="5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28239</xdr:rowOff>
    </xdr:from>
    <xdr:to>
      <xdr:col>24</xdr:col>
      <xdr:colOff>114300</xdr:colOff>
      <xdr:row>56</xdr:row>
      <xdr:rowOff>129839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51116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41827</xdr:rowOff>
    </xdr:from>
    <xdr:to>
      <xdr:col>20</xdr:col>
      <xdr:colOff>38100</xdr:colOff>
      <xdr:row>56</xdr:row>
      <xdr:rowOff>143427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159954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25907</xdr:rowOff>
    </xdr:from>
    <xdr:to>
      <xdr:col>15</xdr:col>
      <xdr:colOff>101600</xdr:colOff>
      <xdr:row>56</xdr:row>
      <xdr:rowOff>127507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144034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71303</xdr:rowOff>
    </xdr:from>
    <xdr:to>
      <xdr:col>10</xdr:col>
      <xdr:colOff>165100</xdr:colOff>
      <xdr:row>57</xdr:row>
      <xdr:rowOff>1453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17980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13014</xdr:rowOff>
    </xdr:from>
    <xdr:to>
      <xdr:col>6</xdr:col>
      <xdr:colOff>38100</xdr:colOff>
      <xdr:row>56</xdr:row>
      <xdr:rowOff>114614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131141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94848</xdr:rowOff>
    </xdr:from>
    <xdr:to>
      <xdr:col>24</xdr:col>
      <xdr:colOff>63500</xdr:colOff>
      <xdr:row>75</xdr:row>
      <xdr:rowOff>106142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953598"/>
          <a:ext cx="8382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74732</xdr:rowOff>
    </xdr:from>
    <xdr:to>
      <xdr:col>19</xdr:col>
      <xdr:colOff>177800</xdr:colOff>
      <xdr:row>75</xdr:row>
      <xdr:rowOff>106142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33482"/>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74732</xdr:rowOff>
    </xdr:from>
    <xdr:to>
      <xdr:col>15</xdr:col>
      <xdr:colOff>50800</xdr:colOff>
      <xdr:row>75</xdr:row>
      <xdr:rowOff>162012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933482"/>
          <a:ext cx="889000" cy="8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162012</xdr:rowOff>
    </xdr:from>
    <xdr:to>
      <xdr:col>10</xdr:col>
      <xdr:colOff>114300</xdr:colOff>
      <xdr:row>76</xdr:row>
      <xdr:rowOff>13329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20762"/>
          <a:ext cx="889000" cy="2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44048</xdr:rowOff>
    </xdr:from>
    <xdr:to>
      <xdr:col>24</xdr:col>
      <xdr:colOff>114300</xdr:colOff>
      <xdr:row>75</xdr:row>
      <xdr:rowOff>145648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66925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55342</xdr:rowOff>
    </xdr:from>
    <xdr:to>
      <xdr:col>20</xdr:col>
      <xdr:colOff>38100</xdr:colOff>
      <xdr:row>75</xdr:row>
      <xdr:rowOff>156942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2019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68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23932</xdr:rowOff>
    </xdr:from>
    <xdr:to>
      <xdr:col>15</xdr:col>
      <xdr:colOff>101600</xdr:colOff>
      <xdr:row>75</xdr:row>
      <xdr:rowOff>125532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8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142059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6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111211</xdr:rowOff>
    </xdr:from>
    <xdr:to>
      <xdr:col>10</xdr:col>
      <xdr:colOff>165100</xdr:colOff>
      <xdr:row>76</xdr:row>
      <xdr:rowOff>41362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969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57888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74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133980</xdr:rowOff>
    </xdr:from>
    <xdr:to>
      <xdr:col>6</xdr:col>
      <xdr:colOff>38100</xdr:colOff>
      <xdr:row>76</xdr:row>
      <xdr:rowOff>64129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92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80657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6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56262</xdr:rowOff>
    </xdr:from>
    <xdr:to>
      <xdr:col>24</xdr:col>
      <xdr:colOff>63500</xdr:colOff>
      <xdr:row>97</xdr:row>
      <xdr:rowOff>145252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6912"/>
          <a:ext cx="838200" cy="8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15298</xdr:rowOff>
    </xdr:from>
    <xdr:to>
      <xdr:col>19</xdr:col>
      <xdr:colOff>177800</xdr:colOff>
      <xdr:row>97</xdr:row>
      <xdr:rowOff>145252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45948"/>
          <a:ext cx="889000" cy="1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15298</xdr:rowOff>
    </xdr:from>
    <xdr:to>
      <xdr:col>15</xdr:col>
      <xdr:colOff>50800</xdr:colOff>
      <xdr:row>98</xdr:row>
      <xdr:rowOff>94611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45948"/>
          <a:ext cx="889000" cy="2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94611</xdr:rowOff>
    </xdr:from>
    <xdr:to>
      <xdr:col>10</xdr:col>
      <xdr:colOff>114300</xdr:colOff>
      <xdr:row>98</xdr:row>
      <xdr:rowOff>111810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96711"/>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5462</xdr:rowOff>
    </xdr:from>
    <xdr:to>
      <xdr:col>24</xdr:col>
      <xdr:colOff>114300</xdr:colOff>
      <xdr:row>97</xdr:row>
      <xdr:rowOff>107062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91839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94452</xdr:rowOff>
    </xdr:from>
    <xdr:to>
      <xdr:col>20</xdr:col>
      <xdr:colOff>38100</xdr:colOff>
      <xdr:row>98</xdr:row>
      <xdr:rowOff>24602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135948</xdr:rowOff>
    </xdr:from>
    <xdr:to>
      <xdr:col>15</xdr:col>
      <xdr:colOff>101600</xdr:colOff>
      <xdr:row>97</xdr:row>
      <xdr:rowOff>66098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57225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8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43811</xdr:rowOff>
    </xdr:from>
    <xdr:to>
      <xdr:col>10</xdr:col>
      <xdr:colOff>165100</xdr:colOff>
      <xdr:row>98</xdr:row>
      <xdr:rowOff>145411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136538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70456</xdr:rowOff>
    </xdr:from>
    <xdr:to>
      <xdr:col>55</xdr:col>
      <xdr:colOff>0</xdr:colOff>
      <xdr:row>36</xdr:row>
      <xdr:rowOff>137327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71206"/>
          <a:ext cx="838200" cy="23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70456</xdr:rowOff>
    </xdr:from>
    <xdr:to>
      <xdr:col>50</xdr:col>
      <xdr:colOff>114300</xdr:colOff>
      <xdr:row>37</xdr:row>
      <xdr:rowOff>93882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71206"/>
          <a:ext cx="889000" cy="3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167796</xdr:rowOff>
    </xdr:from>
    <xdr:to>
      <xdr:col>45</xdr:col>
      <xdr:colOff>177800</xdr:colOff>
      <xdr:row>37</xdr:row>
      <xdr:rowOff>93882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39846"/>
          <a:ext cx="889000" cy="129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167796</xdr:rowOff>
    </xdr:from>
    <xdr:to>
      <xdr:col>41</xdr:col>
      <xdr:colOff>50800</xdr:colOff>
      <xdr:row>38</xdr:row>
      <xdr:rowOff>142661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39846"/>
          <a:ext cx="889000" cy="15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86527</xdr:rowOff>
    </xdr:from>
    <xdr:to>
      <xdr:col>55</xdr:col>
      <xdr:colOff>50800</xdr:colOff>
      <xdr:row>37</xdr:row>
      <xdr:rowOff>16677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109404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1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19656</xdr:rowOff>
    </xdr:from>
    <xdr:to>
      <xdr:col>50</xdr:col>
      <xdr:colOff>165100</xdr:colOff>
      <xdr:row>35</xdr:row>
      <xdr:rowOff>121256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137783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9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43082</xdr:rowOff>
    </xdr:from>
    <xdr:to>
      <xdr:col>46</xdr:col>
      <xdr:colOff>38100</xdr:colOff>
      <xdr:row>37</xdr:row>
      <xdr:rowOff>144682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161209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116996</xdr:rowOff>
    </xdr:from>
    <xdr:to>
      <xdr:col>41</xdr:col>
      <xdr:colOff>101600</xdr:colOff>
      <xdr:row>30</xdr:row>
      <xdr:rowOff>47146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63673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6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91861</xdr:rowOff>
    </xdr:from>
    <xdr:to>
      <xdr:col>36</xdr:col>
      <xdr:colOff>165100</xdr:colOff>
      <xdr:row>39</xdr:row>
      <xdr:rowOff>22011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6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13138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147411</xdr:rowOff>
    </xdr:from>
    <xdr:to>
      <xdr:col>55</xdr:col>
      <xdr:colOff>0</xdr:colOff>
      <xdr:row>57</xdr:row>
      <xdr:rowOff>84165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48611"/>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84165</xdr:rowOff>
    </xdr:from>
    <xdr:to>
      <xdr:col>50</xdr:col>
      <xdr:colOff>114300</xdr:colOff>
      <xdr:row>57</xdr:row>
      <xdr:rowOff>132438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56815"/>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144218</xdr:rowOff>
    </xdr:from>
    <xdr:to>
      <xdr:col>45</xdr:col>
      <xdr:colOff>177800</xdr:colOff>
      <xdr:row>57</xdr:row>
      <xdr:rowOff>132438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73968"/>
          <a:ext cx="889000" cy="3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144218</xdr:rowOff>
    </xdr:from>
    <xdr:to>
      <xdr:col>41</xdr:col>
      <xdr:colOff>50800</xdr:colOff>
      <xdr:row>55</xdr:row>
      <xdr:rowOff>155008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73968"/>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96611</xdr:rowOff>
    </xdr:from>
    <xdr:to>
      <xdr:col>55</xdr:col>
      <xdr:colOff>50800</xdr:colOff>
      <xdr:row>57</xdr:row>
      <xdr:rowOff>26761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119488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4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33365</xdr:rowOff>
    </xdr:from>
    <xdr:to>
      <xdr:col>50</xdr:col>
      <xdr:colOff>165100</xdr:colOff>
      <xdr:row>57</xdr:row>
      <xdr:rowOff>134965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126092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9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81638</xdr:rowOff>
    </xdr:from>
    <xdr:to>
      <xdr:col>46</xdr:col>
      <xdr:colOff>38100</xdr:colOff>
      <xdr:row>58</xdr:row>
      <xdr:rowOff>11788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2915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93418</xdr:rowOff>
    </xdr:from>
    <xdr:to>
      <xdr:col>41</xdr:col>
      <xdr:colOff>101600</xdr:colOff>
      <xdr:row>56</xdr:row>
      <xdr:rowOff>23568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40095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9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104208</xdr:rowOff>
    </xdr:from>
    <xdr:to>
      <xdr:col>36</xdr:col>
      <xdr:colOff>165100</xdr:colOff>
      <xdr:row>56</xdr:row>
      <xdr:rowOff>34358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50885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3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80874</xdr:rowOff>
    </xdr:from>
    <xdr:to>
      <xdr:col>55</xdr:col>
      <xdr:colOff>0</xdr:colOff>
      <xdr:row>79</xdr:row>
      <xdr:rowOff>29857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53974"/>
          <a:ext cx="838200" cy="1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80874</xdr:rowOff>
    </xdr:from>
    <xdr:to>
      <xdr:col>50</xdr:col>
      <xdr:colOff>114300</xdr:colOff>
      <xdr:row>79</xdr:row>
      <xdr:rowOff>23685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53974"/>
          <a:ext cx="889000" cy="1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21628</xdr:rowOff>
    </xdr:from>
    <xdr:to>
      <xdr:col>45</xdr:col>
      <xdr:colOff>177800</xdr:colOff>
      <xdr:row>79</xdr:row>
      <xdr:rowOff>23685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661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21628</xdr:rowOff>
    </xdr:from>
    <xdr:to>
      <xdr:col>41</xdr:col>
      <xdr:colOff>50800</xdr:colOff>
      <xdr:row>79</xdr:row>
      <xdr:rowOff>32696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66178"/>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150507</xdr:rowOff>
    </xdr:from>
    <xdr:to>
      <xdr:col>55</xdr:col>
      <xdr:colOff>50800</xdr:colOff>
      <xdr:row>79</xdr:row>
      <xdr:rowOff>80657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65434</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8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30074</xdr:rowOff>
    </xdr:from>
    <xdr:to>
      <xdr:col>50</xdr:col>
      <xdr:colOff>165100</xdr:colOff>
      <xdr:row>78</xdr:row>
      <xdr:rowOff>131674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122801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9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144335</xdr:rowOff>
    </xdr:from>
    <xdr:to>
      <xdr:col>46</xdr:col>
      <xdr:colOff>38100</xdr:colOff>
      <xdr:row>79</xdr:row>
      <xdr:rowOff>74485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65612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1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142278</xdr:rowOff>
    </xdr:from>
    <xdr:to>
      <xdr:col>41</xdr:col>
      <xdr:colOff>101600</xdr:colOff>
      <xdr:row>79</xdr:row>
      <xdr:rowOff>72428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63555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0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153346</xdr:rowOff>
    </xdr:from>
    <xdr:to>
      <xdr:col>36</xdr:col>
      <xdr:colOff>165100</xdr:colOff>
      <xdr:row>79</xdr:row>
      <xdr:rowOff>83496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74623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1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142149</xdr:rowOff>
    </xdr:from>
    <xdr:to>
      <xdr:col>55</xdr:col>
      <xdr:colOff>0</xdr:colOff>
      <xdr:row>98</xdr:row>
      <xdr:rowOff>13404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01349"/>
          <a:ext cx="838200" cy="2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10007</xdr:rowOff>
    </xdr:from>
    <xdr:to>
      <xdr:col>50</xdr:col>
      <xdr:colOff>114300</xdr:colOff>
      <xdr:row>98</xdr:row>
      <xdr:rowOff>13404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12107"/>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31246</xdr:rowOff>
    </xdr:from>
    <xdr:to>
      <xdr:col>45</xdr:col>
      <xdr:colOff>177800</xdr:colOff>
      <xdr:row>98</xdr:row>
      <xdr:rowOff>10007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18996"/>
          <a:ext cx="889000" cy="4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31246</xdr:rowOff>
    </xdr:from>
    <xdr:to>
      <xdr:col>41</xdr:col>
      <xdr:colOff>50800</xdr:colOff>
      <xdr:row>95</xdr:row>
      <xdr:rowOff>79229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18996"/>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91349</xdr:rowOff>
    </xdr:from>
    <xdr:to>
      <xdr:col>55</xdr:col>
      <xdr:colOff>50800</xdr:colOff>
      <xdr:row>97</xdr:row>
      <xdr:rowOff>21499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114226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134054</xdr:rowOff>
    </xdr:from>
    <xdr:to>
      <xdr:col>50</xdr:col>
      <xdr:colOff>165100</xdr:colOff>
      <xdr:row>98</xdr:row>
      <xdr:rowOff>64204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6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55331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5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130657</xdr:rowOff>
    </xdr:from>
    <xdr:to>
      <xdr:col>46</xdr:col>
      <xdr:colOff>38100</xdr:colOff>
      <xdr:row>98</xdr:row>
      <xdr:rowOff>60807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51934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5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151896</xdr:rowOff>
    </xdr:from>
    <xdr:to>
      <xdr:col>41</xdr:col>
      <xdr:colOff>101600</xdr:colOff>
      <xdr:row>95</xdr:row>
      <xdr:rowOff>82046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2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98573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4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28429</xdr:rowOff>
    </xdr:from>
    <xdr:to>
      <xdr:col>36</xdr:col>
      <xdr:colOff>165100</xdr:colOff>
      <xdr:row>95</xdr:row>
      <xdr:rowOff>130029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146556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93556</xdr:rowOff>
    </xdr:from>
    <xdr:to>
      <xdr:col>85</xdr:col>
      <xdr:colOff>127000</xdr:colOff>
      <xdr:row>39</xdr:row>
      <xdr:rowOff>96396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0106"/>
          <a:ext cx="8382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90225</xdr:rowOff>
    </xdr:from>
    <xdr:to>
      <xdr:col>81</xdr:col>
      <xdr:colOff>50800</xdr:colOff>
      <xdr:row>39</xdr:row>
      <xdr:rowOff>93556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76775"/>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90225</xdr:rowOff>
    </xdr:from>
    <xdr:to>
      <xdr:col>76</xdr:col>
      <xdr:colOff>114300</xdr:colOff>
      <xdr:row>39</xdr:row>
      <xdr:rowOff>91139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767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71806</xdr:rowOff>
    </xdr:from>
    <xdr:to>
      <xdr:col>71</xdr:col>
      <xdr:colOff>177800</xdr:colOff>
      <xdr:row>39</xdr:row>
      <xdr:rowOff>91139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58356"/>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45596</xdr:rowOff>
    </xdr:from>
    <xdr:to>
      <xdr:col>85</xdr:col>
      <xdr:colOff>177800</xdr:colOff>
      <xdr:row>39</xdr:row>
      <xdr:rowOff>147196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42756</xdr:rowOff>
    </xdr:from>
    <xdr:to>
      <xdr:col>81</xdr:col>
      <xdr:colOff>101600</xdr:colOff>
      <xdr:row>39</xdr:row>
      <xdr:rowOff>144356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135483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2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39425</xdr:rowOff>
    </xdr:from>
    <xdr:to>
      <xdr:col>76</xdr:col>
      <xdr:colOff>165100</xdr:colOff>
      <xdr:row>39</xdr:row>
      <xdr:rowOff>141025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132152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18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40339</xdr:rowOff>
    </xdr:from>
    <xdr:to>
      <xdr:col>72</xdr:col>
      <xdr:colOff>38100</xdr:colOff>
      <xdr:row>39</xdr:row>
      <xdr:rowOff>141939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133066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1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21006</xdr:rowOff>
    </xdr:from>
    <xdr:to>
      <xdr:col>67</xdr:col>
      <xdr:colOff>101600</xdr:colOff>
      <xdr:row>39</xdr:row>
      <xdr:rowOff>122606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113733</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8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47346</xdr:rowOff>
    </xdr:from>
    <xdr:to>
      <xdr:col>85</xdr:col>
      <xdr:colOff>127000</xdr:colOff>
      <xdr:row>78</xdr:row>
      <xdr:rowOff>60034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420446"/>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20518</xdr:rowOff>
    </xdr:from>
    <xdr:to>
      <xdr:col>81</xdr:col>
      <xdr:colOff>50800</xdr:colOff>
      <xdr:row>78</xdr:row>
      <xdr:rowOff>60034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393618"/>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20518</xdr:rowOff>
    </xdr:from>
    <xdr:to>
      <xdr:col>76</xdr:col>
      <xdr:colOff>114300</xdr:colOff>
      <xdr:row>78</xdr:row>
      <xdr:rowOff>39148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393618"/>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36503</xdr:rowOff>
    </xdr:from>
    <xdr:to>
      <xdr:col>71</xdr:col>
      <xdr:colOff>177800</xdr:colOff>
      <xdr:row>78</xdr:row>
      <xdr:rowOff>39148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409603"/>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167996</xdr:rowOff>
    </xdr:from>
    <xdr:to>
      <xdr:col>85</xdr:col>
      <xdr:colOff>177800</xdr:colOff>
      <xdr:row>78</xdr:row>
      <xdr:rowOff>98146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82923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9234</xdr:rowOff>
    </xdr:from>
    <xdr:to>
      <xdr:col>81</xdr:col>
      <xdr:colOff>101600</xdr:colOff>
      <xdr:row>78</xdr:row>
      <xdr:rowOff>110834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101961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47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141168</xdr:rowOff>
    </xdr:from>
    <xdr:to>
      <xdr:col>76</xdr:col>
      <xdr:colOff>165100</xdr:colOff>
      <xdr:row>78</xdr:row>
      <xdr:rowOff>71318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3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62445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4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159798</xdr:rowOff>
    </xdr:from>
    <xdr:to>
      <xdr:col>72</xdr:col>
      <xdr:colOff>38100</xdr:colOff>
      <xdr:row>78</xdr:row>
      <xdr:rowOff>89948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81075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45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157153</xdr:rowOff>
    </xdr:from>
    <xdr:to>
      <xdr:col>67</xdr:col>
      <xdr:colOff>101600</xdr:colOff>
      <xdr:row>78</xdr:row>
      <xdr:rowOff>87303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78430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38700</xdr:rowOff>
    </xdr:from>
    <xdr:to>
      <xdr:col>85</xdr:col>
      <xdr:colOff>127000</xdr:colOff>
      <xdr:row>97</xdr:row>
      <xdr:rowOff>38836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69350"/>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38836</xdr:rowOff>
    </xdr:from>
    <xdr:to>
      <xdr:col>81</xdr:col>
      <xdr:colOff>50800</xdr:colOff>
      <xdr:row>98</xdr:row>
      <xdr:rowOff>32102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669486"/>
          <a:ext cx="889000" cy="1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32102</xdr:rowOff>
    </xdr:from>
    <xdr:to>
      <xdr:col>76</xdr:col>
      <xdr:colOff>114300</xdr:colOff>
      <xdr:row>98</xdr:row>
      <xdr:rowOff>34832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34202"/>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34832</xdr:rowOff>
    </xdr:from>
    <xdr:to>
      <xdr:col>71</xdr:col>
      <xdr:colOff>177800</xdr:colOff>
      <xdr:row>98</xdr:row>
      <xdr:rowOff>76479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36932"/>
          <a:ext cx="889000" cy="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159350</xdr:rowOff>
    </xdr:from>
    <xdr:to>
      <xdr:col>85</xdr:col>
      <xdr:colOff>177800</xdr:colOff>
      <xdr:row>97</xdr:row>
      <xdr:rowOff>89500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1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10777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6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159486</xdr:rowOff>
    </xdr:from>
    <xdr:to>
      <xdr:col>81</xdr:col>
      <xdr:colOff>101600</xdr:colOff>
      <xdr:row>97</xdr:row>
      <xdr:rowOff>89636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106163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152752</xdr:rowOff>
    </xdr:from>
    <xdr:to>
      <xdr:col>76</xdr:col>
      <xdr:colOff>165100</xdr:colOff>
      <xdr:row>98</xdr:row>
      <xdr:rowOff>82902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74029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155482</xdr:rowOff>
    </xdr:from>
    <xdr:to>
      <xdr:col>72</xdr:col>
      <xdr:colOff>38100</xdr:colOff>
      <xdr:row>98</xdr:row>
      <xdr:rowOff>85632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102159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6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25679</xdr:rowOff>
    </xdr:from>
    <xdr:to>
      <xdr:col>67</xdr:col>
      <xdr:colOff>101600</xdr:colOff>
      <xdr:row>98</xdr:row>
      <xdr:rowOff>127279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143806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6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171338</xdr:rowOff>
    </xdr:from>
    <xdr:to>
      <xdr:col>116</xdr:col>
      <xdr:colOff>63500</xdr:colOff>
      <xdr:row>56</xdr:row>
      <xdr:rowOff>69840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601088"/>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171338</xdr:rowOff>
    </xdr:from>
    <xdr:to>
      <xdr:col>111</xdr:col>
      <xdr:colOff>177800</xdr:colOff>
      <xdr:row>57</xdr:row>
      <xdr:rowOff>74778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601088"/>
          <a:ext cx="889000" cy="24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74778</xdr:rowOff>
    </xdr:from>
    <xdr:to>
      <xdr:col>107</xdr:col>
      <xdr:colOff>50800</xdr:colOff>
      <xdr:row>57</xdr:row>
      <xdr:rowOff>79532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847428"/>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79532</xdr:rowOff>
    </xdr:from>
    <xdr:to>
      <xdr:col>102</xdr:col>
      <xdr:colOff>114300</xdr:colOff>
      <xdr:row>57</xdr:row>
      <xdr:rowOff>81544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8521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19040</xdr:rowOff>
    </xdr:from>
    <xdr:to>
      <xdr:col>116</xdr:col>
      <xdr:colOff>114300</xdr:colOff>
      <xdr:row>56</xdr:row>
      <xdr:rowOff>120640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41917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120538</xdr:rowOff>
    </xdr:from>
    <xdr:to>
      <xdr:col>112</xdr:col>
      <xdr:colOff>38100</xdr:colOff>
      <xdr:row>56</xdr:row>
      <xdr:rowOff>50688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5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67215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32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23978</xdr:rowOff>
    </xdr:from>
    <xdr:to>
      <xdr:col>107</xdr:col>
      <xdr:colOff>101600</xdr:colOff>
      <xdr:row>57</xdr:row>
      <xdr:rowOff>125578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142105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5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28732</xdr:rowOff>
    </xdr:from>
    <xdr:to>
      <xdr:col>102</xdr:col>
      <xdr:colOff>165100</xdr:colOff>
      <xdr:row>57</xdr:row>
      <xdr:rowOff>130332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146859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57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30744</xdr:rowOff>
    </xdr:from>
    <xdr:to>
      <xdr:col>98</xdr:col>
      <xdr:colOff>38100</xdr:colOff>
      <xdr:row>57</xdr:row>
      <xdr:rowOff>132344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0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148871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7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27381</xdr:rowOff>
    </xdr:from>
    <xdr:to>
      <xdr:col>116</xdr:col>
      <xdr:colOff>63500</xdr:colOff>
      <xdr:row>74</xdr:row>
      <xdr:rowOff>122898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14681"/>
          <a:ext cx="8382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122898</xdr:rowOff>
    </xdr:from>
    <xdr:to>
      <xdr:col>111</xdr:col>
      <xdr:colOff>177800</xdr:colOff>
      <xdr:row>74</xdr:row>
      <xdr:rowOff>135985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10198"/>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135985</xdr:rowOff>
    </xdr:from>
    <xdr:to>
      <xdr:col>107</xdr:col>
      <xdr:colOff>50800</xdr:colOff>
      <xdr:row>74</xdr:row>
      <xdr:rowOff>145758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23285"/>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145758</xdr:rowOff>
    </xdr:from>
    <xdr:to>
      <xdr:col>102</xdr:col>
      <xdr:colOff>114300</xdr:colOff>
      <xdr:row>75</xdr:row>
      <xdr:rowOff>5702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33058"/>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148031</xdr:rowOff>
    </xdr:from>
    <xdr:to>
      <xdr:col>116</xdr:col>
      <xdr:colOff>114300</xdr:colOff>
      <xdr:row>74</xdr:row>
      <xdr:rowOff>78181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170908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72098</xdr:rowOff>
    </xdr:from>
    <xdr:to>
      <xdr:col>112</xdr:col>
      <xdr:colOff>38100</xdr:colOff>
      <xdr:row>75</xdr:row>
      <xdr:rowOff>2248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18775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3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85185</xdr:rowOff>
    </xdr:from>
    <xdr:to>
      <xdr:col>107</xdr:col>
      <xdr:colOff>101600</xdr:colOff>
      <xdr:row>75</xdr:row>
      <xdr:rowOff>15335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31862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94958</xdr:rowOff>
    </xdr:from>
    <xdr:to>
      <xdr:col>102</xdr:col>
      <xdr:colOff>165100</xdr:colOff>
      <xdr:row>75</xdr:row>
      <xdr:rowOff>25108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41635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126352</xdr:rowOff>
    </xdr:from>
    <xdr:to>
      <xdr:col>98</xdr:col>
      <xdr:colOff>38100</xdr:colOff>
      <xdr:row>75</xdr:row>
      <xdr:rowOff>56502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73029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522,771</a:t>
          </a:r>
          <a:r>
            <a:rPr kumimoji="1" lang="ja-JP" altLang="en-US" sz="1100">
              <a:latin typeface="ＭＳ Ｐゴシック" panose="020B0600070205080204" pitchFamily="50" charset="-128"/>
              <a:ea typeface="ＭＳ Ｐゴシック" panose="020B0600070205080204" pitchFamily="50" charset="-128"/>
            </a:rPr>
            <a:t>円となっており、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物件費、維持補修費及び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でかなり高くなっている。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100">
              <a:latin typeface="ＭＳ Ｐゴシック" panose="020B0600070205080204" pitchFamily="50" charset="-128"/>
              <a:ea typeface="ＭＳ Ｐゴシック" panose="020B0600070205080204" pitchFamily="50" charset="-128"/>
            </a:rPr>
            <a:t>85,418</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こども園や観光施設などの施設運営を直営で行っていることに起因しており、施設運営については、今後、効率的で効果的な運営方法を検討し、可能なものは指定管理者制度の導入や業務委託などを実施し、コストの縮減に努めていく。</a:t>
          </a:r>
        </a:p>
        <a:p>
          <a:r>
            <a:rPr kumimoji="1" lang="ja-JP" altLang="en-US" sz="1100">
              <a:latin typeface="ＭＳ Ｐゴシック" panose="020B0600070205080204" pitchFamily="50" charset="-128"/>
              <a:ea typeface="ＭＳ Ｐゴシック" panose="020B0600070205080204" pitchFamily="50" charset="-128"/>
            </a:rPr>
            <a:t>・物件費については、住民一人当たり</a:t>
          </a:r>
          <a:r>
            <a:rPr kumimoji="1" lang="en-US" altLang="ja-JP" sz="1100">
              <a:latin typeface="ＭＳ Ｐゴシック" panose="020B0600070205080204" pitchFamily="50" charset="-128"/>
              <a:ea typeface="ＭＳ Ｐゴシック" panose="020B0600070205080204" pitchFamily="50" charset="-128"/>
            </a:rPr>
            <a:t>88,268</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円となっており、類似団体と比較して一人当たりのコストが高い状況となっており、前年度と比較して</a:t>
          </a:r>
          <a:r>
            <a:rPr kumimoji="1" lang="en-US" altLang="ja-JP" sz="1100">
              <a:latin typeface="ＭＳ Ｐゴシック" panose="020B0600070205080204" pitchFamily="50" charset="-128"/>
              <a:ea typeface="ＭＳ Ｐゴシック" panose="020B0600070205080204" pitchFamily="50" charset="-128"/>
            </a:rPr>
            <a:t>2,972</a:t>
          </a:r>
          <a:r>
            <a:rPr kumimoji="1" lang="ja-JP" altLang="en-US" sz="1100">
              <a:latin typeface="ＭＳ Ｐゴシック" panose="020B0600070205080204" pitchFamily="50" charset="-128"/>
              <a:ea typeface="ＭＳ Ｐゴシック" panose="020B0600070205080204" pitchFamily="50" charset="-128"/>
            </a:rPr>
            <a:t>円増加している。増加した要因については、橋梁点検業務の増加が大きな要因である。</a:t>
          </a:r>
        </a:p>
        <a:p>
          <a:r>
            <a:rPr kumimoji="1" lang="ja-JP" altLang="en-US" sz="1100">
              <a:latin typeface="ＭＳ Ｐゴシック" panose="020B0600070205080204" pitchFamily="50" charset="-128"/>
              <a:ea typeface="ＭＳ Ｐゴシック" panose="020B0600070205080204" pitchFamily="50" charset="-128"/>
            </a:rPr>
            <a:t>・維持補修費については、住民一人当たり</a:t>
          </a:r>
          <a:r>
            <a:rPr kumimoji="1" lang="en-US" altLang="ja-JP" sz="1100">
              <a:latin typeface="ＭＳ Ｐゴシック" panose="020B0600070205080204" pitchFamily="50" charset="-128"/>
              <a:ea typeface="ＭＳ Ｐゴシック" panose="020B0600070205080204" pitchFamily="50" charset="-128"/>
            </a:rPr>
            <a:t>12,231</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円となっており、類似団体と比較して一人当たりのコストが高い状況となっており、前年度比で</a:t>
          </a:r>
          <a:r>
            <a:rPr kumimoji="1" lang="en-US" altLang="ja-JP" sz="1100">
              <a:latin typeface="ＭＳ Ｐゴシック" panose="020B0600070205080204" pitchFamily="50" charset="-128"/>
              <a:ea typeface="ＭＳ Ｐゴシック" panose="020B0600070205080204" pitchFamily="50" charset="-128"/>
            </a:rPr>
            <a:t>247</a:t>
          </a:r>
          <a:r>
            <a:rPr kumimoji="1" lang="ja-JP" altLang="en-US" sz="1100">
              <a:latin typeface="ＭＳ Ｐゴシック" panose="020B0600070205080204" pitchFamily="50" charset="-128"/>
              <a:ea typeface="ＭＳ Ｐゴシック" panose="020B0600070205080204" pitchFamily="50" charset="-128"/>
            </a:rPr>
            <a:t>円増加している。増加した要因については、町道の維持補修費の増加である。今後インフラ資産の大量更新時期をむかえることから、長寿命化計画等に基づき、適切な管理に努めていく。</a:t>
          </a:r>
        </a:p>
        <a:p>
          <a:r>
            <a:rPr kumimoji="1" lang="ja-JP" altLang="en-US" sz="1100">
              <a:latin typeface="ＭＳ Ｐゴシック" panose="020B0600070205080204" pitchFamily="50" charset="-128"/>
              <a:ea typeface="ＭＳ Ｐゴシック" panose="020B0600070205080204" pitchFamily="50" charset="-128"/>
            </a:rPr>
            <a:t>・繰出金については、住民一人当たり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65,896</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繰出金の構成としては、下水道事業特別会計、国民健康保険特別会計、介護保険事業会計への繰出金が増加していることに起因する。今後受益の公平性と負担の適正化を図りながら、安心して社会保障を享受できるように努めていく。</a:t>
          </a:r>
          <a:r>
            <a:rPr kumimoji="1" lang="en-US" altLang="ja-JP" sz="11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23,189
22,756
109.75
12,798,055
12,122,545
617,600
7,145,681
4,768,287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114554</xdr:rowOff>
    </xdr:from>
    <xdr:to>
      <xdr:col>24</xdr:col>
      <xdr:colOff>63500</xdr:colOff>
      <xdr:row>32</xdr:row>
      <xdr:rowOff>134747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00954"/>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54737</xdr:rowOff>
    </xdr:from>
    <xdr:to>
      <xdr:col>19</xdr:col>
      <xdr:colOff>177800</xdr:colOff>
      <xdr:row>32</xdr:row>
      <xdr:rowOff>114554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41137"/>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136271</xdr:rowOff>
    </xdr:from>
    <xdr:to>
      <xdr:col>15</xdr:col>
      <xdr:colOff>50800</xdr:colOff>
      <xdr:row>32</xdr:row>
      <xdr:rowOff>54737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51221"/>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136271</xdr:rowOff>
    </xdr:from>
    <xdr:to>
      <xdr:col>10</xdr:col>
      <xdr:colOff>114300</xdr:colOff>
      <xdr:row>31</xdr:row>
      <xdr:rowOff>165608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51221"/>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83947</xdr:rowOff>
    </xdr:from>
    <xdr:to>
      <xdr:col>24</xdr:col>
      <xdr:colOff>114300</xdr:colOff>
      <xdr:row>33</xdr:row>
      <xdr:rowOff>14097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106824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63754</xdr:rowOff>
    </xdr:from>
    <xdr:to>
      <xdr:col>20</xdr:col>
      <xdr:colOff>38100</xdr:colOff>
      <xdr:row>32</xdr:row>
      <xdr:rowOff>165354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3937</xdr:rowOff>
    </xdr:from>
    <xdr:to>
      <xdr:col>15</xdr:col>
      <xdr:colOff>101600</xdr:colOff>
      <xdr:row>32</xdr:row>
      <xdr:rowOff>105537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122064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85471</xdr:rowOff>
    </xdr:from>
    <xdr:to>
      <xdr:col>10</xdr:col>
      <xdr:colOff>165100</xdr:colOff>
      <xdr:row>32</xdr:row>
      <xdr:rowOff>15621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32148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7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114808</xdr:rowOff>
    </xdr:from>
    <xdr:to>
      <xdr:col>6</xdr:col>
      <xdr:colOff>38100</xdr:colOff>
      <xdr:row>32</xdr:row>
      <xdr:rowOff>44958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2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61485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82197</xdr:rowOff>
    </xdr:from>
    <xdr:to>
      <xdr:col>24</xdr:col>
      <xdr:colOff>63500</xdr:colOff>
      <xdr:row>57</xdr:row>
      <xdr:rowOff>97419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54847"/>
          <a:ext cx="8382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82197</xdr:rowOff>
    </xdr:from>
    <xdr:to>
      <xdr:col>19</xdr:col>
      <xdr:colOff>177800</xdr:colOff>
      <xdr:row>58</xdr:row>
      <xdr:rowOff>51108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54847"/>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66068</xdr:rowOff>
    </xdr:from>
    <xdr:to>
      <xdr:col>15</xdr:col>
      <xdr:colOff>50800</xdr:colOff>
      <xdr:row>58</xdr:row>
      <xdr:rowOff>51108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67268"/>
          <a:ext cx="889000" cy="3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66068</xdr:rowOff>
    </xdr:from>
    <xdr:to>
      <xdr:col>10</xdr:col>
      <xdr:colOff>114300</xdr:colOff>
      <xdr:row>58</xdr:row>
      <xdr:rowOff>89918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7268"/>
          <a:ext cx="889000" cy="3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46619</xdr:rowOff>
    </xdr:from>
    <xdr:to>
      <xdr:col>24</xdr:col>
      <xdr:colOff>114300</xdr:colOff>
      <xdr:row>57</xdr:row>
      <xdr:rowOff>148219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69496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31397</xdr:rowOff>
    </xdr:from>
    <xdr:to>
      <xdr:col>20</xdr:col>
      <xdr:colOff>38100</xdr:colOff>
      <xdr:row>57</xdr:row>
      <xdr:rowOff>132997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7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308</xdr:rowOff>
    </xdr:from>
    <xdr:to>
      <xdr:col>15</xdr:col>
      <xdr:colOff>101600</xdr:colOff>
      <xdr:row>58</xdr:row>
      <xdr:rowOff>101908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93035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15268</xdr:rowOff>
    </xdr:from>
    <xdr:to>
      <xdr:col>10</xdr:col>
      <xdr:colOff>165100</xdr:colOff>
      <xdr:row>56</xdr:row>
      <xdr:rowOff>116868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133395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9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39118</xdr:rowOff>
    </xdr:from>
    <xdr:to>
      <xdr:col>6</xdr:col>
      <xdr:colOff>38100</xdr:colOff>
      <xdr:row>58</xdr:row>
      <xdr:rowOff>140718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157245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24067</xdr:rowOff>
    </xdr:from>
    <xdr:to>
      <xdr:col>24</xdr:col>
      <xdr:colOff>63500</xdr:colOff>
      <xdr:row>75</xdr:row>
      <xdr:rowOff>152144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82817"/>
          <a:ext cx="838200" cy="1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152144</xdr:rowOff>
    </xdr:from>
    <xdr:to>
      <xdr:col>19</xdr:col>
      <xdr:colOff>177800</xdr:colOff>
      <xdr:row>75</xdr:row>
      <xdr:rowOff>165897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0894"/>
          <a:ext cx="889000" cy="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165897</xdr:rowOff>
    </xdr:from>
    <xdr:to>
      <xdr:col>15</xdr:col>
      <xdr:colOff>50800</xdr:colOff>
      <xdr:row>76</xdr:row>
      <xdr:rowOff>116573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4647"/>
          <a:ext cx="889000" cy="1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130183</xdr:rowOff>
    </xdr:from>
    <xdr:to>
      <xdr:col>10</xdr:col>
      <xdr:colOff>114300</xdr:colOff>
      <xdr:row>76</xdr:row>
      <xdr:rowOff>116573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88933"/>
          <a:ext cx="889000" cy="15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144717</xdr:rowOff>
    </xdr:from>
    <xdr:to>
      <xdr:col>24</xdr:col>
      <xdr:colOff>114300</xdr:colOff>
      <xdr:row>75</xdr:row>
      <xdr:rowOff>74867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167594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101343</xdr:rowOff>
    </xdr:from>
    <xdr:to>
      <xdr:col>20</xdr:col>
      <xdr:colOff>38100</xdr:colOff>
      <xdr:row>76</xdr:row>
      <xdr:rowOff>31493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48020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3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115098</xdr:rowOff>
    </xdr:from>
    <xdr:to>
      <xdr:col>15</xdr:col>
      <xdr:colOff>101600</xdr:colOff>
      <xdr:row>76</xdr:row>
      <xdr:rowOff>45247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38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61775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65773</xdr:rowOff>
    </xdr:from>
    <xdr:to>
      <xdr:col>10</xdr:col>
      <xdr:colOff>165100</xdr:colOff>
      <xdr:row>76</xdr:row>
      <xdr:rowOff>167373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7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79383</xdr:rowOff>
    </xdr:from>
    <xdr:to>
      <xdr:col>6</xdr:col>
      <xdr:colOff>38100</xdr:colOff>
      <xdr:row>76</xdr:row>
      <xdr:rowOff>9533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3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26060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1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155130</xdr:rowOff>
    </xdr:from>
    <xdr:to>
      <xdr:col>24</xdr:col>
      <xdr:colOff>63500</xdr:colOff>
      <xdr:row>97</xdr:row>
      <xdr:rowOff>51656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14330"/>
          <a:ext cx="838200" cy="6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155130</xdr:rowOff>
    </xdr:from>
    <xdr:to>
      <xdr:col>19</xdr:col>
      <xdr:colOff>177800</xdr:colOff>
      <xdr:row>97</xdr:row>
      <xdr:rowOff>160911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14330"/>
          <a:ext cx="889000" cy="17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160911</xdr:rowOff>
    </xdr:from>
    <xdr:to>
      <xdr:col>15</xdr:col>
      <xdr:colOff>50800</xdr:colOff>
      <xdr:row>98</xdr:row>
      <xdr:rowOff>122783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91561"/>
          <a:ext cx="889000" cy="1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118424</xdr:rowOff>
    </xdr:from>
    <xdr:to>
      <xdr:col>10</xdr:col>
      <xdr:colOff>114300</xdr:colOff>
      <xdr:row>98</xdr:row>
      <xdr:rowOff>122783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20524"/>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856</xdr:rowOff>
    </xdr:from>
    <xdr:to>
      <xdr:col>24</xdr:col>
      <xdr:colOff>114300</xdr:colOff>
      <xdr:row>97</xdr:row>
      <xdr:rowOff>102456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23733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8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104330</xdr:rowOff>
    </xdr:from>
    <xdr:to>
      <xdr:col>20</xdr:col>
      <xdr:colOff>38100</xdr:colOff>
      <xdr:row>97</xdr:row>
      <xdr:rowOff>34480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110111</xdr:rowOff>
    </xdr:from>
    <xdr:to>
      <xdr:col>15</xdr:col>
      <xdr:colOff>101600</xdr:colOff>
      <xdr:row>98</xdr:row>
      <xdr:rowOff>40261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31388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71983</xdr:rowOff>
    </xdr:from>
    <xdr:to>
      <xdr:col>10</xdr:col>
      <xdr:colOff>165100</xdr:colOff>
      <xdr:row>99</xdr:row>
      <xdr:rowOff>2133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164710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67624</xdr:rowOff>
    </xdr:from>
    <xdr:to>
      <xdr:col>6</xdr:col>
      <xdr:colOff>38100</xdr:colOff>
      <xdr:row>98</xdr:row>
      <xdr:rowOff>169224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160351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6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126555</xdr:rowOff>
    </xdr:from>
    <xdr:to>
      <xdr:col>55</xdr:col>
      <xdr:colOff>0</xdr:colOff>
      <xdr:row>38</xdr:row>
      <xdr:rowOff>92646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70205"/>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126555</xdr:rowOff>
    </xdr:from>
    <xdr:to>
      <xdr:col>50</xdr:col>
      <xdr:colOff>114300</xdr:colOff>
      <xdr:row>37</xdr:row>
      <xdr:rowOff>128651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7020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128651</xdr:rowOff>
    </xdr:from>
    <xdr:to>
      <xdr:col>45</xdr:col>
      <xdr:colOff>177800</xdr:colOff>
      <xdr:row>37</xdr:row>
      <xdr:rowOff>131318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7230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131318</xdr:rowOff>
    </xdr:from>
    <xdr:to>
      <xdr:col>41</xdr:col>
      <xdr:colOff>50800</xdr:colOff>
      <xdr:row>37</xdr:row>
      <xdr:rowOff>134176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7496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41846</xdr:rowOff>
    </xdr:from>
    <xdr:to>
      <xdr:col>55</xdr:col>
      <xdr:colOff>50800</xdr:colOff>
      <xdr:row>38</xdr:row>
      <xdr:rowOff>143446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4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75755</xdr:rowOff>
    </xdr:from>
    <xdr:to>
      <xdr:col>50</xdr:col>
      <xdr:colOff>165100</xdr:colOff>
      <xdr:row>38</xdr:row>
      <xdr:rowOff>5905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22432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77851</xdr:rowOff>
    </xdr:from>
    <xdr:to>
      <xdr:col>46</xdr:col>
      <xdr:colOff>38100</xdr:colOff>
      <xdr:row>38</xdr:row>
      <xdr:rowOff>8001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24528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9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80518</xdr:rowOff>
    </xdr:from>
    <xdr:to>
      <xdr:col>41</xdr:col>
      <xdr:colOff>101600</xdr:colOff>
      <xdr:row>38</xdr:row>
      <xdr:rowOff>10668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27195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83376</xdr:rowOff>
    </xdr:from>
    <xdr:to>
      <xdr:col>36</xdr:col>
      <xdr:colOff>165100</xdr:colOff>
      <xdr:row>38</xdr:row>
      <xdr:rowOff>13526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2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30053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2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58230</xdr:rowOff>
    </xdr:from>
    <xdr:to>
      <xdr:col>55</xdr:col>
      <xdr:colOff>0</xdr:colOff>
      <xdr:row>57</xdr:row>
      <xdr:rowOff>103442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30880"/>
          <a:ext cx="8382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58230</xdr:rowOff>
    </xdr:from>
    <xdr:to>
      <xdr:col>50</xdr:col>
      <xdr:colOff>114300</xdr:colOff>
      <xdr:row>57</xdr:row>
      <xdr:rowOff>64960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30880"/>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64960</xdr:rowOff>
    </xdr:from>
    <xdr:to>
      <xdr:col>45</xdr:col>
      <xdr:colOff>177800</xdr:colOff>
      <xdr:row>57</xdr:row>
      <xdr:rowOff>73838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37610"/>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59779</xdr:rowOff>
    </xdr:from>
    <xdr:to>
      <xdr:col>41</xdr:col>
      <xdr:colOff>50800</xdr:colOff>
      <xdr:row>57</xdr:row>
      <xdr:rowOff>73838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32429"/>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52642</xdr:rowOff>
    </xdr:from>
    <xdr:to>
      <xdr:col>55</xdr:col>
      <xdr:colOff>50800</xdr:colOff>
      <xdr:row>57</xdr:row>
      <xdr:rowOff>154242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75519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7430</xdr:rowOff>
    </xdr:from>
    <xdr:to>
      <xdr:col>50</xdr:col>
      <xdr:colOff>165100</xdr:colOff>
      <xdr:row>57</xdr:row>
      <xdr:rowOff>109030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125557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5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14160</xdr:rowOff>
    </xdr:from>
    <xdr:to>
      <xdr:col>46</xdr:col>
      <xdr:colOff>38100</xdr:colOff>
      <xdr:row>57</xdr:row>
      <xdr:rowOff>115760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132287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56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23038</xdr:rowOff>
    </xdr:from>
    <xdr:to>
      <xdr:col>41</xdr:col>
      <xdr:colOff>101600</xdr:colOff>
      <xdr:row>57</xdr:row>
      <xdr:rowOff>124638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141165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8979</xdr:rowOff>
    </xdr:from>
    <xdr:to>
      <xdr:col>36</xdr:col>
      <xdr:colOff>165100</xdr:colOff>
      <xdr:row>57</xdr:row>
      <xdr:rowOff>110579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127106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5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64879</xdr:rowOff>
    </xdr:from>
    <xdr:to>
      <xdr:col>54</xdr:col>
      <xdr:colOff>189865</xdr:colOff>
      <xdr:row>78</xdr:row>
      <xdr:rowOff>125504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752179"/>
          <a:ext cx="1270" cy="746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129331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2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125504</xdr:rowOff>
    </xdr:from>
    <xdr:to>
      <xdr:col>55</xdr:col>
      <xdr:colOff>88900</xdr:colOff>
      <xdr:row>78</xdr:row>
      <xdr:rowOff>125504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9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11556</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5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64879</xdr:rowOff>
    </xdr:from>
    <xdr:to>
      <xdr:col>55</xdr:col>
      <xdr:colOff>88900</xdr:colOff>
      <xdr:row>74</xdr:row>
      <xdr:rowOff>64879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75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144729</xdr:rowOff>
    </xdr:from>
    <xdr:to>
      <xdr:col>55</xdr:col>
      <xdr:colOff>0</xdr:colOff>
      <xdr:row>74</xdr:row>
      <xdr:rowOff>64879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60579"/>
          <a:ext cx="838200" cy="9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67442</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69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89015</xdr:rowOff>
    </xdr:from>
    <xdr:to>
      <xdr:col>55</xdr:col>
      <xdr:colOff>50800</xdr:colOff>
      <xdr:row>78</xdr:row>
      <xdr:rowOff>19165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2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144729</xdr:rowOff>
    </xdr:from>
    <xdr:to>
      <xdr:col>50</xdr:col>
      <xdr:colOff>114300</xdr:colOff>
      <xdr:row>74</xdr:row>
      <xdr:rowOff>90688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660579"/>
          <a:ext cx="8890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46746</xdr:rowOff>
    </xdr:from>
    <xdr:to>
      <xdr:col>50</xdr:col>
      <xdr:colOff>165100</xdr:colOff>
      <xdr:row>77</xdr:row>
      <xdr:rowOff>148346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139473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34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165852</xdr:rowOff>
    </xdr:from>
    <xdr:to>
      <xdr:col>45</xdr:col>
      <xdr:colOff>177800</xdr:colOff>
      <xdr:row>74</xdr:row>
      <xdr:rowOff>90688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167352"/>
          <a:ext cx="889000" cy="61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58702</xdr:rowOff>
    </xdr:from>
    <xdr:to>
      <xdr:col>46</xdr:col>
      <xdr:colOff>38100</xdr:colOff>
      <xdr:row>77</xdr:row>
      <xdr:rowOff>160302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35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165852</xdr:rowOff>
    </xdr:from>
    <xdr:to>
      <xdr:col>41</xdr:col>
      <xdr:colOff>50800</xdr:colOff>
      <xdr:row>78</xdr:row>
      <xdr:rowOff>254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167352"/>
          <a:ext cx="889000" cy="120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5026</xdr:rowOff>
    </xdr:from>
    <xdr:to>
      <xdr:col>41</xdr:col>
      <xdr:colOff>101600</xdr:colOff>
      <xdr:row>77</xdr:row>
      <xdr:rowOff>106626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0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97753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103439</xdr:rowOff>
    </xdr:from>
    <xdr:to>
      <xdr:col>36</xdr:col>
      <xdr:colOff>165100</xdr:colOff>
      <xdr:row>78</xdr:row>
      <xdr:rowOff>33589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50116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8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14079</xdr:rowOff>
    </xdr:from>
    <xdr:to>
      <xdr:col>55</xdr:col>
      <xdr:colOff>50800</xdr:colOff>
      <xdr:row>74</xdr:row>
      <xdr:rowOff>115679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70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138556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93929</xdr:rowOff>
    </xdr:from>
    <xdr:to>
      <xdr:col>50</xdr:col>
      <xdr:colOff>165100</xdr:colOff>
      <xdr:row>74</xdr:row>
      <xdr:rowOff>24079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40606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3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39888</xdr:rowOff>
    </xdr:from>
    <xdr:to>
      <xdr:col>46</xdr:col>
      <xdr:colOff>38100</xdr:colOff>
      <xdr:row>74</xdr:row>
      <xdr:rowOff>141488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158015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0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115052</xdr:rowOff>
    </xdr:from>
    <xdr:to>
      <xdr:col>41</xdr:col>
      <xdr:colOff>101600</xdr:colOff>
      <xdr:row>71</xdr:row>
      <xdr:rowOff>45202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11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61729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18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120904</xdr:rowOff>
    </xdr:from>
    <xdr:to>
      <xdr:col>36</xdr:col>
      <xdr:colOff>165100</xdr:colOff>
      <xdr:row>78</xdr:row>
      <xdr:rowOff>51054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42181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100330</xdr:rowOff>
    </xdr:from>
    <xdr:to>
      <xdr:col>55</xdr:col>
      <xdr:colOff>0</xdr:colOff>
      <xdr:row>96</xdr:row>
      <xdr:rowOff>116853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59530"/>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100330</xdr:rowOff>
    </xdr:from>
    <xdr:to>
      <xdr:col>50</xdr:col>
      <xdr:colOff>114300</xdr:colOff>
      <xdr:row>97</xdr:row>
      <xdr:rowOff>57772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59530"/>
          <a:ext cx="889000" cy="1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57772</xdr:rowOff>
    </xdr:from>
    <xdr:to>
      <xdr:col>45</xdr:col>
      <xdr:colOff>177800</xdr:colOff>
      <xdr:row>97</xdr:row>
      <xdr:rowOff>75095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88422"/>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75095</xdr:rowOff>
    </xdr:from>
    <xdr:to>
      <xdr:col>41</xdr:col>
      <xdr:colOff>50800</xdr:colOff>
      <xdr:row>97</xdr:row>
      <xdr:rowOff>100825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05745"/>
          <a:ext cx="8890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66053</xdr:rowOff>
    </xdr:from>
    <xdr:to>
      <xdr:col>55</xdr:col>
      <xdr:colOff>50800</xdr:colOff>
      <xdr:row>96</xdr:row>
      <xdr:rowOff>167653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44480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49530</xdr:rowOff>
    </xdr:from>
    <xdr:to>
      <xdr:col>50</xdr:col>
      <xdr:colOff>165100</xdr:colOff>
      <xdr:row>96</xdr:row>
      <xdr:rowOff>151130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142257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6972</xdr:rowOff>
    </xdr:from>
    <xdr:to>
      <xdr:col>46</xdr:col>
      <xdr:colOff>38100</xdr:colOff>
      <xdr:row>97</xdr:row>
      <xdr:rowOff>108572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99699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3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24295</xdr:rowOff>
    </xdr:from>
    <xdr:to>
      <xdr:col>41</xdr:col>
      <xdr:colOff>101600</xdr:colOff>
      <xdr:row>97</xdr:row>
      <xdr:rowOff>125895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117022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50025</xdr:rowOff>
    </xdr:from>
    <xdr:to>
      <xdr:col>36</xdr:col>
      <xdr:colOff>165100</xdr:colOff>
      <xdr:row>97</xdr:row>
      <xdr:rowOff>151625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142752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33020</xdr:rowOff>
    </xdr:from>
    <xdr:to>
      <xdr:col>85</xdr:col>
      <xdr:colOff>127000</xdr:colOff>
      <xdr:row>38</xdr:row>
      <xdr:rowOff>36487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48120"/>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36487</xdr:rowOff>
    </xdr:from>
    <xdr:to>
      <xdr:col>81</xdr:col>
      <xdr:colOff>50800</xdr:colOff>
      <xdr:row>38</xdr:row>
      <xdr:rowOff>67729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51587"/>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56566</xdr:rowOff>
    </xdr:from>
    <xdr:to>
      <xdr:col>76</xdr:col>
      <xdr:colOff>114300</xdr:colOff>
      <xdr:row>38</xdr:row>
      <xdr:rowOff>67729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71666"/>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98552</xdr:rowOff>
    </xdr:from>
    <xdr:to>
      <xdr:col>71</xdr:col>
      <xdr:colOff>177800</xdr:colOff>
      <xdr:row>38</xdr:row>
      <xdr:rowOff>56566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42202"/>
          <a:ext cx="889000" cy="1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153670</xdr:rowOff>
    </xdr:from>
    <xdr:to>
      <xdr:col>85</xdr:col>
      <xdr:colOff>177800</xdr:colOff>
      <xdr:row>38</xdr:row>
      <xdr:rowOff>83820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132097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157137</xdr:rowOff>
    </xdr:from>
    <xdr:to>
      <xdr:col>81</xdr:col>
      <xdr:colOff>101600</xdr:colOff>
      <xdr:row>38</xdr:row>
      <xdr:rowOff>87287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78414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16929</xdr:rowOff>
    </xdr:from>
    <xdr:to>
      <xdr:col>76</xdr:col>
      <xdr:colOff>165100</xdr:colOff>
      <xdr:row>38</xdr:row>
      <xdr:rowOff>118529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109656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2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5766</xdr:rowOff>
    </xdr:from>
    <xdr:to>
      <xdr:col>72</xdr:col>
      <xdr:colOff>38100</xdr:colOff>
      <xdr:row>38</xdr:row>
      <xdr:rowOff>107366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98493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47752</xdr:rowOff>
    </xdr:from>
    <xdr:to>
      <xdr:col>67</xdr:col>
      <xdr:colOff>101600</xdr:colOff>
      <xdr:row>37</xdr:row>
      <xdr:rowOff>149352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165879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130274</xdr:rowOff>
    </xdr:from>
    <xdr:to>
      <xdr:col>85</xdr:col>
      <xdr:colOff>127000</xdr:colOff>
      <xdr:row>56</xdr:row>
      <xdr:rowOff>168671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31474"/>
          <a:ext cx="838200" cy="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142832</xdr:rowOff>
    </xdr:from>
    <xdr:to>
      <xdr:col>81</xdr:col>
      <xdr:colOff>50800</xdr:colOff>
      <xdr:row>56</xdr:row>
      <xdr:rowOff>168671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44032"/>
          <a:ext cx="889000" cy="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164823</xdr:rowOff>
    </xdr:from>
    <xdr:to>
      <xdr:col>76</xdr:col>
      <xdr:colOff>114300</xdr:colOff>
      <xdr:row>56</xdr:row>
      <xdr:rowOff>142832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94573"/>
          <a:ext cx="889000" cy="1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164823</xdr:rowOff>
    </xdr:from>
    <xdr:to>
      <xdr:col>71</xdr:col>
      <xdr:colOff>177800</xdr:colOff>
      <xdr:row>56</xdr:row>
      <xdr:rowOff>170424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94573"/>
          <a:ext cx="889000" cy="17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79474</xdr:rowOff>
    </xdr:from>
    <xdr:to>
      <xdr:col>85</xdr:col>
      <xdr:colOff>177800</xdr:colOff>
      <xdr:row>57</xdr:row>
      <xdr:rowOff>9624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102351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3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117871</xdr:rowOff>
    </xdr:from>
    <xdr:to>
      <xdr:col>81</xdr:col>
      <xdr:colOff>101600</xdr:colOff>
      <xdr:row>57</xdr:row>
      <xdr:rowOff>48021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64548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92032</xdr:rowOff>
    </xdr:from>
    <xdr:to>
      <xdr:col>76</xdr:col>
      <xdr:colOff>165100</xdr:colOff>
      <xdr:row>57</xdr:row>
      <xdr:rowOff>22182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38709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114023</xdr:rowOff>
    </xdr:from>
    <xdr:to>
      <xdr:col>72</xdr:col>
      <xdr:colOff>38100</xdr:colOff>
      <xdr:row>56</xdr:row>
      <xdr:rowOff>44173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60700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1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119624</xdr:rowOff>
    </xdr:from>
    <xdr:to>
      <xdr:col>67</xdr:col>
      <xdr:colOff>101600</xdr:colOff>
      <xdr:row>57</xdr:row>
      <xdr:rowOff>49774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66301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93556</xdr:rowOff>
    </xdr:from>
    <xdr:to>
      <xdr:col>85</xdr:col>
      <xdr:colOff>127000</xdr:colOff>
      <xdr:row>79</xdr:row>
      <xdr:rowOff>96397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38106"/>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90224</xdr:rowOff>
    </xdr:from>
    <xdr:to>
      <xdr:col>81</xdr:col>
      <xdr:colOff>50800</xdr:colOff>
      <xdr:row>79</xdr:row>
      <xdr:rowOff>93556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4774"/>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90224</xdr:rowOff>
    </xdr:from>
    <xdr:to>
      <xdr:col>76</xdr:col>
      <xdr:colOff>114300</xdr:colOff>
      <xdr:row>79</xdr:row>
      <xdr:rowOff>91139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3477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71806</xdr:rowOff>
    </xdr:from>
    <xdr:to>
      <xdr:col>71</xdr:col>
      <xdr:colOff>177800</xdr:colOff>
      <xdr:row>79</xdr:row>
      <xdr:rowOff>91139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16356"/>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45597</xdr:rowOff>
    </xdr:from>
    <xdr:to>
      <xdr:col>85</xdr:col>
      <xdr:colOff>177800</xdr:colOff>
      <xdr:row>79</xdr:row>
      <xdr:rowOff>147197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36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42756</xdr:rowOff>
    </xdr:from>
    <xdr:to>
      <xdr:col>81</xdr:col>
      <xdr:colOff>101600</xdr:colOff>
      <xdr:row>79</xdr:row>
      <xdr:rowOff>144356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135483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39424</xdr:rowOff>
    </xdr:from>
    <xdr:to>
      <xdr:col>76</xdr:col>
      <xdr:colOff>165100</xdr:colOff>
      <xdr:row>79</xdr:row>
      <xdr:rowOff>141024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132151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7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40339</xdr:rowOff>
    </xdr:from>
    <xdr:to>
      <xdr:col>72</xdr:col>
      <xdr:colOff>38100</xdr:colOff>
      <xdr:row>79</xdr:row>
      <xdr:rowOff>141939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133066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7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21006</xdr:rowOff>
    </xdr:from>
    <xdr:to>
      <xdr:col>67</xdr:col>
      <xdr:colOff>101600</xdr:colOff>
      <xdr:row>79</xdr:row>
      <xdr:rowOff>122606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113733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5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47346</xdr:rowOff>
    </xdr:from>
    <xdr:to>
      <xdr:col>85</xdr:col>
      <xdr:colOff>127000</xdr:colOff>
      <xdr:row>98</xdr:row>
      <xdr:rowOff>60034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49446"/>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20518</xdr:rowOff>
    </xdr:from>
    <xdr:to>
      <xdr:col>81</xdr:col>
      <xdr:colOff>50800</xdr:colOff>
      <xdr:row>98</xdr:row>
      <xdr:rowOff>60034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22618"/>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20518</xdr:rowOff>
    </xdr:from>
    <xdr:to>
      <xdr:col>76</xdr:col>
      <xdr:colOff>114300</xdr:colOff>
      <xdr:row>98</xdr:row>
      <xdr:rowOff>39148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2618"/>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36503</xdr:rowOff>
    </xdr:from>
    <xdr:to>
      <xdr:col>71</xdr:col>
      <xdr:colOff>177800</xdr:colOff>
      <xdr:row>98</xdr:row>
      <xdr:rowOff>39148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38603"/>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167996</xdr:rowOff>
    </xdr:from>
    <xdr:to>
      <xdr:col>85</xdr:col>
      <xdr:colOff>177800</xdr:colOff>
      <xdr:row>98</xdr:row>
      <xdr:rowOff>98146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82923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9234</xdr:rowOff>
    </xdr:from>
    <xdr:to>
      <xdr:col>81</xdr:col>
      <xdr:colOff>101600</xdr:colOff>
      <xdr:row>98</xdr:row>
      <xdr:rowOff>110834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101961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141168</xdr:rowOff>
    </xdr:from>
    <xdr:to>
      <xdr:col>76</xdr:col>
      <xdr:colOff>165100</xdr:colOff>
      <xdr:row>98</xdr:row>
      <xdr:rowOff>71318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62445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159798</xdr:rowOff>
    </xdr:from>
    <xdr:to>
      <xdr:col>72</xdr:col>
      <xdr:colOff>38100</xdr:colOff>
      <xdr:row>98</xdr:row>
      <xdr:rowOff>89948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81075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8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157153</xdr:rowOff>
    </xdr:from>
    <xdr:to>
      <xdr:col>67</xdr:col>
      <xdr:colOff>101600</xdr:colOff>
      <xdr:row>98</xdr:row>
      <xdr:rowOff>87303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78430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105,447</a:t>
          </a:r>
          <a:r>
            <a:rPr kumimoji="1" lang="ja-JP" altLang="en-US" sz="1200">
              <a:latin typeface="ＭＳ Ｐゴシック" panose="020B0600070205080204" pitchFamily="50" charset="-128"/>
              <a:ea typeface="ＭＳ Ｐゴシック" panose="020B0600070205080204" pitchFamily="50" charset="-128"/>
            </a:rPr>
            <a:t>円となっており、類似団体平均より</a:t>
          </a:r>
          <a:r>
            <a:rPr kumimoji="1" lang="en-US" altLang="ja-JP" sz="1200">
              <a:latin typeface="ＭＳ Ｐゴシック" panose="020B0600070205080204" pitchFamily="50" charset="-128"/>
              <a:ea typeface="ＭＳ Ｐゴシック" panose="020B0600070205080204" pitchFamily="50" charset="-128"/>
            </a:rPr>
            <a:t>36,777</a:t>
          </a:r>
          <a:r>
            <a:rPr kumimoji="1" lang="ja-JP" altLang="en-US" sz="1200">
              <a:latin typeface="ＭＳ Ｐゴシック" panose="020B0600070205080204" pitchFamily="50" charset="-128"/>
              <a:ea typeface="ＭＳ Ｐゴシック" panose="020B0600070205080204" pitchFamily="50" charset="-128"/>
            </a:rPr>
            <a:t>円高くなっている。要因は、公共施設等長寿命化基金への多額の積立に起因している。</a:t>
          </a:r>
        </a:p>
        <a:p>
          <a:r>
            <a:rPr kumimoji="1" lang="ja-JP" altLang="en-US" sz="1200">
              <a:latin typeface="ＭＳ Ｐゴシック" panose="020B0600070205080204" pitchFamily="50" charset="-128"/>
              <a:ea typeface="ＭＳ Ｐゴシック" panose="020B0600070205080204" pitchFamily="50" charset="-128"/>
            </a:rPr>
            <a:t>・教育費は、住民一人当たり</a:t>
          </a:r>
          <a:r>
            <a:rPr kumimoji="1" lang="en-US" altLang="ja-JP" sz="1200">
              <a:latin typeface="ＭＳ Ｐゴシック" panose="020B0600070205080204" pitchFamily="50" charset="-128"/>
              <a:ea typeface="ＭＳ Ｐゴシック" panose="020B0600070205080204" pitchFamily="50" charset="-128"/>
            </a:rPr>
            <a:t>56,237</a:t>
          </a:r>
          <a:r>
            <a:rPr kumimoji="1" lang="ja-JP" altLang="en-US" sz="1200">
              <a:latin typeface="ＭＳ Ｐゴシック" panose="020B0600070205080204" pitchFamily="50" charset="-128"/>
              <a:ea typeface="ＭＳ Ｐゴシック" panose="020B0600070205080204" pitchFamily="50" charset="-128"/>
            </a:rPr>
            <a:t>円となっており、前年度比</a:t>
          </a:r>
          <a:r>
            <a:rPr kumimoji="1" lang="en-US" altLang="ja-JP" sz="1200">
              <a:latin typeface="ＭＳ Ｐゴシック" panose="020B0600070205080204" pitchFamily="50" charset="-128"/>
              <a:ea typeface="ＭＳ Ｐゴシック" panose="020B0600070205080204" pitchFamily="50" charset="-128"/>
            </a:rPr>
            <a:t>5,039</a:t>
          </a:r>
          <a:r>
            <a:rPr kumimoji="1" lang="ja-JP" altLang="en-US" sz="1200">
              <a:latin typeface="ＭＳ Ｐゴシック" panose="020B0600070205080204" pitchFamily="50" charset="-128"/>
              <a:ea typeface="ＭＳ Ｐゴシック" panose="020B0600070205080204" pitchFamily="50" charset="-128"/>
            </a:rPr>
            <a:t>円増加している。学校施設整備基金の積み立てを行ったことに加えて、綾川中学校体育館空調設備工事を行ったことが主な要因である。</a:t>
          </a:r>
        </a:p>
        <a:p>
          <a:r>
            <a:rPr kumimoji="1" lang="ja-JP" altLang="en-US" sz="1200">
              <a:latin typeface="ＭＳ Ｐゴシック" panose="020B0600070205080204" pitchFamily="50" charset="-128"/>
              <a:ea typeface="ＭＳ Ｐゴシック" panose="020B0600070205080204" pitchFamily="50" charset="-128"/>
            </a:rPr>
            <a:t>・民生費は、住民一人あたり</a:t>
          </a:r>
          <a:r>
            <a:rPr kumimoji="1" lang="en-US" altLang="ja-JP" sz="1200">
              <a:latin typeface="ＭＳ Ｐゴシック" panose="020B0600070205080204" pitchFamily="50" charset="-128"/>
              <a:ea typeface="ＭＳ Ｐゴシック" panose="020B0600070205080204" pitchFamily="50" charset="-128"/>
            </a:rPr>
            <a:t>192,675</a:t>
          </a:r>
          <a:r>
            <a:rPr kumimoji="1" lang="ja-JP" altLang="en-US" sz="1200">
              <a:latin typeface="ＭＳ Ｐゴシック" panose="020B0600070205080204" pitchFamily="50" charset="-128"/>
              <a:ea typeface="ＭＳ Ｐゴシック" panose="020B0600070205080204" pitchFamily="50" charset="-128"/>
            </a:rPr>
            <a:t>円となっており、前年度比</a:t>
          </a:r>
          <a:r>
            <a:rPr kumimoji="1" lang="en-US" altLang="ja-JP" sz="1200">
              <a:latin typeface="ＭＳ Ｐゴシック" panose="020B0600070205080204" pitchFamily="50" charset="-128"/>
              <a:ea typeface="ＭＳ Ｐゴシック" panose="020B0600070205080204" pitchFamily="50" charset="-128"/>
            </a:rPr>
            <a:t>16,808</a:t>
          </a:r>
          <a:r>
            <a:rPr kumimoji="1" lang="ja-JP" altLang="en-US" sz="1200">
              <a:latin typeface="ＭＳ Ｐゴシック" panose="020B0600070205080204" pitchFamily="50" charset="-128"/>
              <a:ea typeface="ＭＳ Ｐゴシック" panose="020B0600070205080204" pitchFamily="50" charset="-128"/>
            </a:rPr>
            <a:t>円増加している。増加の要因は、住民税非課税世帯生活支援臨時給付金の増加による。類似団体平均より高い理由については、こども園を</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園すべて直営していることに起因している。今後の施設運営については、民間のこども園の導入も含め効率的で効果的な運営方法を検討し、可能なものは指定管理者制度の導入などを実施し、コストの縮減に努めていく。</a:t>
          </a:r>
        </a:p>
        <a:p>
          <a:r>
            <a:rPr kumimoji="1" lang="ja-JP" altLang="en-US" sz="1200">
              <a:latin typeface="ＭＳ Ｐゴシック" panose="020B0600070205080204" pitchFamily="50" charset="-128"/>
              <a:ea typeface="ＭＳ Ｐゴシック" panose="020B0600070205080204" pitchFamily="50" charset="-128"/>
            </a:rPr>
            <a:t>・農林水産業費は、住民一人あたり</a:t>
          </a:r>
          <a:r>
            <a:rPr kumimoji="1" lang="en-US" altLang="ja-JP" sz="1200">
              <a:latin typeface="ＭＳ Ｐゴシック" panose="020B0600070205080204" pitchFamily="50" charset="-128"/>
              <a:ea typeface="ＭＳ Ｐゴシック" panose="020B0600070205080204" pitchFamily="50" charset="-128"/>
            </a:rPr>
            <a:t>22,355</a:t>
          </a:r>
          <a:r>
            <a:rPr kumimoji="1" lang="ja-JP" altLang="en-US" sz="1200">
              <a:latin typeface="ＭＳ Ｐゴシック" panose="020B0600070205080204" pitchFamily="50" charset="-128"/>
              <a:ea typeface="ＭＳ Ｐゴシック" panose="020B0600070205080204" pitchFamily="50" charset="-128"/>
            </a:rPr>
            <a:t>円となっている。本町においては、一次産業が活発であり類似団体と比較しても突出したものとなっている。優良な農地の良好な状態での保全は必要であるが、さらに再点検を行い、補助金等において類似のものや当初の役割を果たしたものなどについては、見直しや廃止を行っていく。</a:t>
          </a:r>
        </a:p>
        <a:p>
          <a:r>
            <a:rPr kumimoji="1" lang="ja-JP" altLang="en-US" sz="1200">
              <a:latin typeface="ＭＳ Ｐゴシック" panose="020B0600070205080204" pitchFamily="50" charset="-128"/>
              <a:ea typeface="ＭＳ Ｐゴシック" panose="020B0600070205080204" pitchFamily="50" charset="-128"/>
            </a:rPr>
            <a:t>・商工費は、住民一人当たり</a:t>
          </a:r>
          <a:r>
            <a:rPr kumimoji="1" lang="en-US" altLang="ja-JP" sz="1200">
              <a:latin typeface="ＭＳ Ｐゴシック" panose="020B0600070205080204" pitchFamily="50" charset="-128"/>
              <a:ea typeface="ＭＳ Ｐゴシック" panose="020B0600070205080204" pitchFamily="50" charset="-128"/>
            </a:rPr>
            <a:t>33,273</a:t>
          </a:r>
          <a:r>
            <a:rPr kumimoji="1" lang="ja-JP" altLang="en-US" sz="1200">
              <a:latin typeface="ＭＳ Ｐゴシック" panose="020B0600070205080204" pitchFamily="50" charset="-128"/>
              <a:ea typeface="ＭＳ Ｐゴシック" panose="020B0600070205080204" pitchFamily="50" charset="-128"/>
            </a:rPr>
            <a:t>円となっており、前年度比</a:t>
          </a:r>
          <a:r>
            <a:rPr kumimoji="1" lang="en-US" altLang="ja-JP" sz="1200">
              <a:latin typeface="ＭＳ Ｐゴシック" panose="020B0600070205080204" pitchFamily="50" charset="-128"/>
              <a:ea typeface="ＭＳ Ｐゴシック" panose="020B0600070205080204" pitchFamily="50" charset="-128"/>
            </a:rPr>
            <a:t>4,007</a:t>
          </a:r>
          <a:r>
            <a:rPr kumimoji="1" lang="ja-JP" altLang="en-US" sz="1200">
              <a:latin typeface="ＭＳ Ｐゴシック" panose="020B0600070205080204" pitchFamily="50" charset="-128"/>
              <a:ea typeface="ＭＳ Ｐゴシック" panose="020B0600070205080204" pitchFamily="50" charset="-128"/>
            </a:rPr>
            <a:t>円減少している。減少の要因は、消費喚起を促すためのあやがわスマイル応援券発行事業の縮小が要因となっている。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a:t>
          </a:r>
        </a:p>
        <a:p>
          <a:r>
            <a:rPr kumimoji="1" lang="ja-JP" altLang="en-US" sz="900">
              <a:latin typeface="ＭＳ ゴシック" pitchFamily="49" charset="-128"/>
              <a:ea typeface="ＭＳ ゴシック" pitchFamily="49" charset="-128"/>
            </a:rPr>
            <a:t>　将来の公共施設の更新費用を見据え、財政調整基金を取り崩して特定目的基金を積み立てたため減少している。今後も基金の適正管理に努める。</a:t>
          </a:r>
        </a:p>
        <a:p>
          <a:r>
            <a:rPr kumimoji="1" lang="ja-JP" altLang="en-US" sz="900">
              <a:latin typeface="ＭＳ ゴシック" pitchFamily="49" charset="-128"/>
              <a:ea typeface="ＭＳ ゴシック" pitchFamily="49" charset="-128"/>
            </a:rPr>
            <a:t>○実質収支額</a:t>
          </a:r>
        </a:p>
        <a:p>
          <a:r>
            <a:rPr kumimoji="1" lang="ja-JP" altLang="en-US" sz="900">
              <a:latin typeface="ＭＳ ゴシック" pitchFamily="49" charset="-128"/>
              <a:ea typeface="ＭＳ ゴシック" pitchFamily="49" charset="-128"/>
            </a:rPr>
            <a:t>　標準財政規模比</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％台となっており、やや高い水準で推移している。出来る限り確実な需要予測、歳入見込を行うことで、適正な比率となるよう努めていく。</a:t>
          </a:r>
        </a:p>
        <a:p>
          <a:r>
            <a:rPr kumimoji="1" lang="ja-JP" altLang="en-US" sz="900">
              <a:latin typeface="ＭＳ ゴシック" pitchFamily="49" charset="-128"/>
              <a:ea typeface="ＭＳ ゴシック" pitchFamily="49" charset="-128"/>
            </a:rPr>
            <a:t>○実質単年度収支</a:t>
          </a:r>
        </a:p>
        <a:p>
          <a:r>
            <a:rPr kumimoji="1" lang="ja-JP" altLang="en-US" sz="900">
              <a:latin typeface="ＭＳ ゴシック" pitchFamily="49" charset="-128"/>
              <a:ea typeface="ＭＳ ゴシック" pitchFamily="49" charset="-128"/>
            </a:rPr>
            <a:t>　財政調整基金の取崩を行っていることから、実質単年度収支については低い数値となっている。</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　今後公共施設等の更新費用の増大が予想されており、公共施設等長寿命化基金等を活用しながらの財政運営となる。このことから、公共施設等総合管理計画及び個別計画に基づいた統廃合や長寿命化を行い、適切な管理の元、持続可能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各会計で適正な財政運営、企業経営を行い、財政の健全化に努めていく。</a:t>
          </a:r>
        </a:p>
        <a:p>
          <a:r>
            <a:rPr kumimoji="1" lang="ja-JP" altLang="en-US" sz="1400">
              <a:latin typeface="ＭＳ ゴシック" pitchFamily="49" charset="-128"/>
              <a:ea typeface="ＭＳ ゴシック" pitchFamily="49" charset="-128"/>
            </a:rPr>
            <a:t>　介護老人保健施設事業会計においては、経営状況が厳しくなっているため、指定管理者制度による運営を令和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年度より開始し、経営改善に努める。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12798055</v>
      </c>
      <c r="BO4" s="384"/>
      <c r="BP4" s="384"/>
      <c r="BQ4" s="384"/>
      <c r="BR4" s="384"/>
      <c r="BS4" s="384"/>
      <c r="BT4" s="384"/>
      <c r="BU4" s="385"/>
      <c r="BV4" s="383">
        <v>12574308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8.6</v>
      </c>
      <c r="CU4" s="390"/>
      <c r="CV4" s="390"/>
      <c r="CW4" s="390"/>
      <c r="CX4" s="390"/>
      <c r="CY4" s="390"/>
      <c r="CZ4" s="390"/>
      <c r="DA4" s="391"/>
      <c r="DB4" s="389">
        <v>5.8</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12122545</v>
      </c>
      <c r="BO5" s="421"/>
      <c r="BP5" s="421"/>
      <c r="BQ5" s="421"/>
      <c r="BR5" s="421"/>
      <c r="BS5" s="421"/>
      <c r="BT5" s="421"/>
      <c r="BU5" s="422"/>
      <c r="BV5" s="420">
        <v>12118864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81.2</v>
      </c>
      <c r="CU5" s="418"/>
      <c r="CV5" s="418"/>
      <c r="CW5" s="418"/>
      <c r="CX5" s="418"/>
      <c r="CY5" s="418"/>
      <c r="CZ5" s="418"/>
      <c r="DA5" s="419"/>
      <c r="DB5" s="417">
        <v>82.8</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675510</v>
      </c>
      <c r="BO6" s="421"/>
      <c r="BP6" s="421"/>
      <c r="BQ6" s="421"/>
      <c r="BR6" s="421"/>
      <c r="BS6" s="421"/>
      <c r="BT6" s="421"/>
      <c r="BU6" s="422"/>
      <c r="BV6" s="420">
        <v>455444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81.2</v>
      </c>
      <c r="CU6" s="458"/>
      <c r="CV6" s="458"/>
      <c r="CW6" s="458"/>
      <c r="CX6" s="458"/>
      <c r="CY6" s="458"/>
      <c r="CZ6" s="458"/>
      <c r="DA6" s="459"/>
      <c r="DB6" s="457">
        <v>82.8</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57910</v>
      </c>
      <c r="BO7" s="421"/>
      <c r="BP7" s="421"/>
      <c r="BQ7" s="421"/>
      <c r="BR7" s="421"/>
      <c r="BS7" s="421"/>
      <c r="BT7" s="421"/>
      <c r="BU7" s="422"/>
      <c r="BV7" s="420">
        <v>48600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7145681</v>
      </c>
      <c r="CU7" s="421"/>
      <c r="CV7" s="421"/>
      <c r="CW7" s="421"/>
      <c r="CX7" s="421"/>
      <c r="CY7" s="421"/>
      <c r="CZ7" s="421"/>
      <c r="DA7" s="422"/>
      <c r="DB7" s="420">
        <v>7008227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617600</v>
      </c>
      <c r="BO8" s="421"/>
      <c r="BP8" s="421"/>
      <c r="BQ8" s="421"/>
      <c r="BR8" s="421"/>
      <c r="BS8" s="421"/>
      <c r="BT8" s="421"/>
      <c r="BU8" s="422"/>
      <c r="BV8" s="420">
        <v>406844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0.48</v>
      </c>
      <c r="CU8" s="461"/>
      <c r="CV8" s="461"/>
      <c r="CW8" s="461"/>
      <c r="CX8" s="461"/>
      <c r="CY8" s="461"/>
      <c r="CZ8" s="461"/>
      <c r="DA8" s="462"/>
      <c r="DB8" s="460">
        <v>0.5</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22693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210756</v>
      </c>
      <c r="BO9" s="421"/>
      <c r="BP9" s="421"/>
      <c r="BQ9" s="421"/>
      <c r="BR9" s="421"/>
      <c r="BS9" s="421"/>
      <c r="BT9" s="421"/>
      <c r="BU9" s="422"/>
      <c r="BV9" s="420">
        <v>-255959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3.4</v>
      </c>
      <c r="CU9" s="418"/>
      <c r="CV9" s="418"/>
      <c r="CW9" s="418"/>
      <c r="CX9" s="418"/>
      <c r="CY9" s="418"/>
      <c r="CZ9" s="418"/>
      <c r="DA9" s="419"/>
      <c r="DB9" s="417">
        <v>3.2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23610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34425</v>
      </c>
      <c r="BO10" s="421"/>
      <c r="BP10" s="421"/>
      <c r="BQ10" s="421"/>
      <c r="BR10" s="421"/>
      <c r="BS10" s="421"/>
      <c r="BT10" s="421"/>
      <c r="BU10" s="422"/>
      <c r="BV10" s="420">
        <v>28352</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23189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1000000</v>
      </c>
      <c r="BO12" s="421"/>
      <c r="BP12" s="421"/>
      <c r="BQ12" s="421"/>
      <c r="BR12" s="421"/>
      <c r="BS12" s="421"/>
      <c r="BT12" s="421"/>
      <c r="BU12" s="422"/>
      <c r="BV12" s="420">
        <v>1000000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22756</v>
      </c>
      <c r="S13" s="505"/>
      <c r="T13" s="505"/>
      <c r="U13" s="505"/>
      <c r="V13" s="506"/>
      <c r="W13" s="436" t="s">
        <v>131</v>
      </c>
      <c r="X13" s="437"/>
      <c r="Y13" s="437"/>
      <c r="Z13" s="437"/>
      <c r="AA13" s="437"/>
      <c r="AB13" s="427"/>
      <c r="AC13" s="471">
        <v>991</v>
      </c>
      <c r="AD13" s="472"/>
      <c r="AE13" s="472"/>
      <c r="AF13" s="472"/>
      <c r="AG13" s="514"/>
      <c r="AH13" s="471">
        <v>1117</v>
      </c>
      <c r="AI13" s="472"/>
      <c r="AJ13" s="472"/>
      <c r="AK13" s="472"/>
      <c r="AL13" s="473"/>
      <c r="AM13" s="449" t="s">
        <v>132</v>
      </c>
      <c r="AN13" s="450"/>
      <c r="AO13" s="450"/>
      <c r="AP13" s="450"/>
      <c r="AQ13" s="450"/>
      <c r="AR13" s="450"/>
      <c r="AS13" s="450"/>
      <c r="AT13" s="451"/>
      <c r="AU13" s="452" t="s">
        <v>90</v>
      </c>
      <c r="AV13" s="453"/>
      <c r="AW13" s="453"/>
      <c r="AX13" s="453"/>
      <c r="AY13" s="454" t="s">
        <v>133</v>
      </c>
      <c r="AZ13" s="455"/>
      <c r="BA13" s="455"/>
      <c r="BB13" s="455"/>
      <c r="BC13" s="455"/>
      <c r="BD13" s="455"/>
      <c r="BE13" s="455"/>
      <c r="BF13" s="455"/>
      <c r="BG13" s="455"/>
      <c r="BH13" s="455"/>
      <c r="BI13" s="455"/>
      <c r="BJ13" s="455"/>
      <c r="BK13" s="455"/>
      <c r="BL13" s="455"/>
      <c r="BM13" s="456"/>
      <c r="BN13" s="420">
        <v>-754819</v>
      </c>
      <c r="BO13" s="421"/>
      <c r="BP13" s="421"/>
      <c r="BQ13" s="421"/>
      <c r="BR13" s="421"/>
      <c r="BS13" s="421"/>
      <c r="BT13" s="421"/>
      <c r="BU13" s="422"/>
      <c r="BV13" s="420">
        <v>-1227607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-2.1</v>
      </c>
      <c r="CU13" s="418"/>
      <c r="CV13" s="418"/>
      <c r="CW13" s="418"/>
      <c r="CX13" s="418"/>
      <c r="CY13" s="418"/>
      <c r="CZ13" s="418"/>
      <c r="DA13" s="419"/>
      <c r="DB13" s="417">
        <v>-2.4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23368</v>
      </c>
      <c r="S14" s="505"/>
      <c r="T14" s="505"/>
      <c r="U14" s="505"/>
      <c r="V14" s="506"/>
      <c r="W14" s="410"/>
      <c r="X14" s="411"/>
      <c r="Y14" s="411"/>
      <c r="Z14" s="411"/>
      <c r="AA14" s="411"/>
      <c r="AB14" s="400"/>
      <c r="AC14" s="507">
        <v>9.3000000000000007</v>
      </c>
      <c r="AD14" s="508"/>
      <c r="AE14" s="508"/>
      <c r="AF14" s="508"/>
      <c r="AG14" s="509"/>
      <c r="AH14" s="507">
        <v>10.1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22969</v>
      </c>
      <c r="S15" s="505"/>
      <c r="T15" s="505"/>
      <c r="U15" s="505"/>
      <c r="V15" s="506"/>
      <c r="W15" s="436" t="s">
        <v>137</v>
      </c>
      <c r="X15" s="437"/>
      <c r="Y15" s="437"/>
      <c r="Z15" s="437"/>
      <c r="AA15" s="437"/>
      <c r="AB15" s="427"/>
      <c r="AC15" s="471">
        <v>2598</v>
      </c>
      <c r="AD15" s="472"/>
      <c r="AE15" s="472"/>
      <c r="AF15" s="472"/>
      <c r="AG15" s="514"/>
      <c r="AH15" s="471">
        <v>2686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3059131</v>
      </c>
      <c r="BO15" s="384"/>
      <c r="BP15" s="384"/>
      <c r="BQ15" s="384"/>
      <c r="BR15" s="384"/>
      <c r="BS15" s="384"/>
      <c r="BT15" s="384"/>
      <c r="BU15" s="385"/>
      <c r="BV15" s="383">
        <v>3029609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24.4</v>
      </c>
      <c r="AD16" s="508"/>
      <c r="AE16" s="508"/>
      <c r="AF16" s="508"/>
      <c r="AG16" s="509"/>
      <c r="AH16" s="507">
        <v>24.3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6309579</v>
      </c>
      <c r="BO16" s="421"/>
      <c r="BP16" s="421"/>
      <c r="BQ16" s="421"/>
      <c r="BR16" s="421"/>
      <c r="BS16" s="421"/>
      <c r="BT16" s="421"/>
      <c r="BU16" s="422"/>
      <c r="BV16" s="420">
        <v>6111461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7072</v>
      </c>
      <c r="AD17" s="472"/>
      <c r="AE17" s="472"/>
      <c r="AF17" s="472"/>
      <c r="AG17" s="514"/>
      <c r="AH17" s="471">
        <v>7256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3839714</v>
      </c>
      <c r="BO17" s="421"/>
      <c r="BP17" s="421"/>
      <c r="BQ17" s="421"/>
      <c r="BR17" s="421"/>
      <c r="BS17" s="421"/>
      <c r="BT17" s="421"/>
      <c r="BU17" s="422"/>
      <c r="BV17" s="420">
        <v>3808983</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109.75</v>
      </c>
      <c r="M18" s="544"/>
      <c r="N18" s="544"/>
      <c r="O18" s="544"/>
      <c r="P18" s="544"/>
      <c r="Q18" s="544"/>
      <c r="R18" s="545"/>
      <c r="S18" s="545"/>
      <c r="T18" s="545"/>
      <c r="U18" s="545"/>
      <c r="V18" s="546"/>
      <c r="W18" s="438"/>
      <c r="X18" s="439"/>
      <c r="Y18" s="439"/>
      <c r="Z18" s="439"/>
      <c r="AA18" s="439"/>
      <c r="AB18" s="430"/>
      <c r="AC18" s="547">
        <v>66.3</v>
      </c>
      <c r="AD18" s="548"/>
      <c r="AE18" s="548"/>
      <c r="AF18" s="548"/>
      <c r="AG18" s="549"/>
      <c r="AH18" s="547">
        <v>65.599999999999994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5837278</v>
      </c>
      <c r="BO18" s="421"/>
      <c r="BP18" s="421"/>
      <c r="BQ18" s="421"/>
      <c r="BR18" s="421"/>
      <c r="BS18" s="421"/>
      <c r="BT18" s="421"/>
      <c r="BU18" s="422"/>
      <c r="BV18" s="420">
        <v>5777797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207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9080582</v>
      </c>
      <c r="BO19" s="421"/>
      <c r="BP19" s="421"/>
      <c r="BQ19" s="421"/>
      <c r="BR19" s="421"/>
      <c r="BS19" s="421"/>
      <c r="BT19" s="421"/>
      <c r="BU19" s="422"/>
      <c r="BV19" s="420">
        <v>9079095</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8858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4768287</v>
      </c>
      <c r="BO22" s="384"/>
      <c r="BP22" s="384"/>
      <c r="BQ22" s="384"/>
      <c r="BR22" s="384"/>
      <c r="BS22" s="384"/>
      <c r="BT22" s="384"/>
      <c r="BU22" s="385"/>
      <c r="BV22" s="383">
        <v>4248736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3021670</v>
      </c>
      <c r="BO23" s="421"/>
      <c r="BP23" s="421"/>
      <c r="BQ23" s="421"/>
      <c r="BR23" s="421"/>
      <c r="BS23" s="421"/>
      <c r="BT23" s="421"/>
      <c r="BU23" s="422"/>
      <c r="BV23" s="420">
        <v>3086602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8090</v>
      </c>
      <c r="R24" s="472"/>
      <c r="S24" s="472"/>
      <c r="T24" s="472"/>
      <c r="U24" s="472"/>
      <c r="V24" s="514"/>
      <c r="W24" s="566"/>
      <c r="X24" s="567"/>
      <c r="Y24" s="568"/>
      <c r="Z24" s="470" t="s">
        <v>162</v>
      </c>
      <c r="AA24" s="450"/>
      <c r="AB24" s="450"/>
      <c r="AC24" s="450"/>
      <c r="AD24" s="450"/>
      <c r="AE24" s="450"/>
      <c r="AF24" s="450"/>
      <c r="AG24" s="451"/>
      <c r="AH24" s="471">
        <v>154</v>
      </c>
      <c r="AI24" s="472"/>
      <c r="AJ24" s="472"/>
      <c r="AK24" s="472"/>
      <c r="AL24" s="514"/>
      <c r="AM24" s="471">
        <v>465696</v>
      </c>
      <c r="AN24" s="472"/>
      <c r="AO24" s="472"/>
      <c r="AP24" s="472"/>
      <c r="AQ24" s="472"/>
      <c r="AR24" s="514"/>
      <c r="AS24" s="471">
        <v>3024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4673865</v>
      </c>
      <c r="BO24" s="421"/>
      <c r="BP24" s="421"/>
      <c r="BQ24" s="421"/>
      <c r="BR24" s="421"/>
      <c r="BS24" s="421"/>
      <c r="BT24" s="421"/>
      <c r="BU24" s="422"/>
      <c r="BV24" s="420">
        <v>4070940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5900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108443</v>
      </c>
      <c r="BO25" s="384"/>
      <c r="BP25" s="384"/>
      <c r="BQ25" s="384"/>
      <c r="BR25" s="384"/>
      <c r="BS25" s="384"/>
      <c r="BT25" s="384"/>
      <c r="BU25" s="385"/>
      <c r="BV25" s="383">
        <v>107006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5360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3710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16890</v>
      </c>
      <c r="AN27" s="472"/>
      <c r="AO27" s="472"/>
      <c r="AP27" s="472"/>
      <c r="AQ27" s="472"/>
      <c r="AR27" s="514"/>
      <c r="AS27" s="471">
        <v>2815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3220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4426597</v>
      </c>
      <c r="BO28" s="384"/>
      <c r="BP28" s="384"/>
      <c r="BQ28" s="384"/>
      <c r="BR28" s="384"/>
      <c r="BS28" s="384"/>
      <c r="BT28" s="384"/>
      <c r="BU28" s="385"/>
      <c r="BV28" s="383">
        <v>5042172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14</v>
      </c>
      <c r="M29" s="472"/>
      <c r="N29" s="472"/>
      <c r="O29" s="472"/>
      <c r="P29" s="514"/>
      <c r="Q29" s="471">
        <v>3020</v>
      </c>
      <c r="R29" s="472"/>
      <c r="S29" s="472"/>
      <c r="T29" s="472"/>
      <c r="U29" s="472"/>
      <c r="V29" s="514"/>
      <c r="W29" s="569"/>
      <c r="X29" s="570"/>
      <c r="Y29" s="571"/>
      <c r="Z29" s="470" t="s">
        <v>177</v>
      </c>
      <c r="AA29" s="450"/>
      <c r="AB29" s="450"/>
      <c r="AC29" s="450"/>
      <c r="AD29" s="450"/>
      <c r="AE29" s="450"/>
      <c r="AF29" s="450"/>
      <c r="AG29" s="451"/>
      <c r="AH29" s="471">
        <v>160</v>
      </c>
      <c r="AI29" s="472"/>
      <c r="AJ29" s="472"/>
      <c r="AK29" s="472"/>
      <c r="AL29" s="514"/>
      <c r="AM29" s="471">
        <v>482586</v>
      </c>
      <c r="AN29" s="472"/>
      <c r="AO29" s="472"/>
      <c r="AP29" s="472"/>
      <c r="AQ29" s="472"/>
      <c r="AR29" s="514"/>
      <c r="AS29" s="471">
        <v>3016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787000</v>
      </c>
      <c r="BO29" s="421"/>
      <c r="BP29" s="421"/>
      <c r="BQ29" s="421"/>
      <c r="BR29" s="421"/>
      <c r="BS29" s="421"/>
      <c r="BT29" s="421"/>
      <c r="BU29" s="422"/>
      <c r="BV29" s="420">
        <v>781025</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5492643</v>
      </c>
      <c r="BO30" s="540"/>
      <c r="BP30" s="540"/>
      <c r="BQ30" s="540"/>
      <c r="BR30" s="540"/>
      <c r="BS30" s="540"/>
      <c r="BT30" s="540"/>
      <c r="BU30" s="541"/>
      <c r="BV30" s="539">
        <v>4270517</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6</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10</v>
      </c>
      <c r="AN34" s="610"/>
      <c r="AO34" s="611" t="str">
        <f>IF('各会計、関係団体の財政状況及び健全化判断比率'!B32="","",'各会計、関係団体の財政状況及び健全化判断比率'!B32)</f>
        <v>国民健康保険陶病院事業会計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IF('各会計、関係団体の財政状況及び健全化判断比率'!B34="","",'各会計、関係団体の財政状況及び健全化判断比率'!B34)</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14</v>
      </c>
      <c r="BX34" s="610"/>
      <c r="BY34" s="611" t="str">
        <f>IF('各会計、関係団体の財政状況及び健全化判断比率'!B68="","",'各会計、関係団体の財政状況及び健全化判断比率'!B68)</f>
        <v>香川県市町総合事務組合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有限会社綾歌南部農業振興公社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町営バス運送事業特別会計</v>
      </c>
      <c r="F35" s="611"/>
      <c r="G35" s="611"/>
      <c r="H35" s="611"/>
      <c r="I35" s="611"/>
      <c r="J35" s="611"/>
      <c r="K35" s="611"/>
      <c r="L35" s="611"/>
      <c r="M35" s="611"/>
      <c r="N35" s="611"/>
      <c r="O35" s="611"/>
      <c r="P35" s="611"/>
      <c r="Q35" s="611"/>
      <c r="R35" s="611"/>
      <c r="S35" s="611"/>
      <c r="T35" s="175"/>
      <c r="U35" s="610">
        <f>IF(W35="","",U34+1)</f>
        <v>7</v>
      </c>
      <c r="V35" s="610"/>
      <c r="W35" s="611" t="str">
        <f>IF('各会計、関係団体の財政状況及び健全化判断比率'!B29="","",'各会計、関係団体の財政状況及び健全化判断比率'!B29)</f>
        <v>国民健康保険診療所特別会計</v>
      </c>
      <c r="X35" s="611"/>
      <c r="Y35" s="611"/>
      <c r="Z35" s="611"/>
      <c r="AA35" s="611"/>
      <c r="AB35" s="611"/>
      <c r="AC35" s="611"/>
      <c r="AD35" s="611"/>
      <c r="AE35" s="611"/>
      <c r="AF35" s="611"/>
      <c r="AG35" s="611"/>
      <c r="AH35" s="611"/>
      <c r="AI35" s="611"/>
      <c r="AJ35" s="611"/>
      <c r="AK35" s="611"/>
      <c r="AL35" s="175"/>
      <c r="AM35" s="610">
        <f t="shared" ref="AM35:AM43" si="0">IF(AO35="","",AM34+1)</f>
        <v>11</v>
      </c>
      <c r="AN35" s="610"/>
      <c r="AO35" s="611" t="str">
        <f>IF('各会計、関係団体の財政状況及び健全化判断比率'!B33="","",'各会計、関係団体の財政状況及び健全化判断比率'!B33)</f>
        <v>介護老人保健施設事業会計</v>
      </c>
      <c r="AP35" s="611"/>
      <c r="AQ35" s="611"/>
      <c r="AR35" s="611"/>
      <c r="AS35" s="611"/>
      <c r="AT35" s="611"/>
      <c r="AU35" s="611"/>
      <c r="AV35" s="611"/>
      <c r="AW35" s="611"/>
      <c r="AX35" s="611"/>
      <c r="AY35" s="611"/>
      <c r="AZ35" s="611"/>
      <c r="BA35" s="611"/>
      <c r="BB35" s="611"/>
      <c r="BC35" s="611"/>
      <c r="BD35" s="175"/>
      <c r="BE35" s="610">
        <f t="shared" ref="BE35:BE43" si="1">IF(BG35="","",BE34+1)</f>
        <v>13</v>
      </c>
      <c r="BF35" s="610"/>
      <c r="BG35" s="611" t="str">
        <f>IF('各会計、関係団体の財政状況及び健全化判断比率'!B35="","",'各会計、関係団体の財政状況及び健全化判断比率'!B35)</f>
        <v>下水道事業特別会計</v>
      </c>
      <c r="BH35" s="611"/>
      <c r="BI35" s="611"/>
      <c r="BJ35" s="611"/>
      <c r="BK35" s="611"/>
      <c r="BL35" s="611"/>
      <c r="BM35" s="611"/>
      <c r="BN35" s="611"/>
      <c r="BO35" s="611"/>
      <c r="BP35" s="611"/>
      <c r="BQ35" s="611"/>
      <c r="BR35" s="611"/>
      <c r="BS35" s="611"/>
      <c r="BT35" s="611"/>
      <c r="BU35" s="611"/>
      <c r="BV35" s="175"/>
      <c r="BW35" s="610">
        <f t="shared" ref="BW35:BW43" si="2">IF(BY35="","",BW34+1)</f>
        <v>15</v>
      </c>
      <c r="BX35" s="610"/>
      <c r="BY35" s="611" t="str">
        <f>IF('各会計、関係団体の財政状況及び健全化判断比率'!B69="","",'各会計、関係団体の財政状況及び健全化判断比率'!B69)</f>
        <v>香川県後期高齢者医療広域連合（一般会計）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f>IF(E36="","",C35+1)</f>
        <v>3</v>
      </c>
      <c r="D36" s="610"/>
      <c r="E36" s="611" t="str">
        <f>IF('各会計、関係団体の財政状況及び健全化判断比率'!B9="","",'各会計、関係団体の財政状況及び健全化判断比率'!B9)</f>
        <v>火葬事業特別会計</v>
      </c>
      <c r="F36" s="611"/>
      <c r="G36" s="611"/>
      <c r="H36" s="611"/>
      <c r="I36" s="611"/>
      <c r="J36" s="611"/>
      <c r="K36" s="611"/>
      <c r="L36" s="611"/>
      <c r="M36" s="611"/>
      <c r="N36" s="611"/>
      <c r="O36" s="611"/>
      <c r="P36" s="611"/>
      <c r="Q36" s="611"/>
      <c r="R36" s="611"/>
      <c r="S36" s="611"/>
      <c r="T36" s="175"/>
      <c r="U36" s="610">
        <f t="shared" ref="U36:U43" si="4">IF(W36="","",U35+1)</f>
        <v>8</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16</v>
      </c>
      <c r="BX36" s="610"/>
      <c r="BY36" s="611" t="str">
        <f>IF('各会計、関係団体の財政状況及び健全化判断比率'!B70="","",'各会計、関係団体の財政状況及び健全化判断比率'!B70)</f>
        <v>香川県後期高齢者医療広域連合（後期高齢者医療事業）</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f>IF(E37="","",C36+1)</f>
        <v>4</v>
      </c>
      <c r="D37" s="610"/>
      <c r="E37" s="611" t="str">
        <f>IF('各会計、関係団体の財政状況及び健全化判断比率'!B10="","",'各会計、関係団体の財政状況及び健全化判断比率'!B10)</f>
        <v>墓園事業特別会計</v>
      </c>
      <c r="F37" s="611"/>
      <c r="G37" s="611"/>
      <c r="H37" s="611"/>
      <c r="I37" s="611"/>
      <c r="J37" s="611"/>
      <c r="K37" s="611"/>
      <c r="L37" s="611"/>
      <c r="M37" s="611"/>
      <c r="N37" s="611"/>
      <c r="O37" s="611"/>
      <c r="P37" s="611"/>
      <c r="Q37" s="611"/>
      <c r="R37" s="611"/>
      <c r="S37" s="611"/>
      <c r="T37" s="175"/>
      <c r="U37" s="610">
        <f t="shared" si="4"/>
        <v>9</v>
      </c>
      <c r="V37" s="610"/>
      <c r="W37" s="611" t="str">
        <f>IF('各会計、関係団体の財政状況及び健全化判断比率'!B31="","",'各会計、関係団体の財政状況及び健全化判断比率'!B31)</f>
        <v>介護保険特別会計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17</v>
      </c>
      <c r="BX37" s="610"/>
      <c r="BY37" s="611" t="str">
        <f>IF('各会計、関係団体の財政状況及び健全化判断比率'!B71="","",'各会計、関係団体の財政状況及び健全化判断比率'!B71)</f>
        <v>香川県広域水道企業団（水道事業会計）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f t="shared" ref="C38:C43" si="5">IF(E38="","",C37+1)</f>
        <v>5</v>
      </c>
      <c r="D38" s="610"/>
      <c r="E38" s="611" t="str">
        <f>IF('各会計、関係団体の財政状況及び健全化判断比率'!B11="","",'各会計、関係団体の財政状況及び健全化判断比率'!B11)</f>
        <v>育英事業特別会計</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18</v>
      </c>
      <c r="BX38" s="610"/>
      <c r="BY38" s="611" t="str">
        <f>IF('各会計、関係団体の財政状況及び健全化判断比率'!B72="","",'各会計、関係団体の財政状況及び健全化判断比率'!B72)</f>
        <v>香川県広域水道企業団（工業用水道事業会計）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ONmjofb1BORxwOCjnYkg7q/g73ymSp73nsoX3IcGQ6YL+IEgOL2CPldGOgSTvxEVyGkG3el9cnMfH0Txs1RPhQ==" saltValue="HZOJ2GyO/XvCeGSxK9c5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62" t="s">
        <v>541</v>
      </c>
      <c r="D34" s="1162"/>
      <c r="E34" s="1163"/>
      <c r="F34" s="32">
        <v>36.799999999999997</v>
      </c>
      <c r="G34" s="33">
        <v>34.950000000000003</v>
      </c>
      <c r="H34" s="33">
        <v>34.43</v>
      </c>
      <c r="I34" s="33">
        <v>35.15</v>
      </c>
      <c r="J34" s="34">
        <v>34.03</v>
      </c>
      <c r="K34" s="22"/>
      <c r="L34" s="22"/>
      <c r="M34" s="22"/>
      <c r="N34" s="22"/>
      <c r="O34" s="22"/>
      <c r="P34" s="22"/>
    </row>
    <row r="35" spans="1:16" ht="39" customHeight="1" x14ac:dyDescent="0.2">
      <c r="A35" s="22"/>
      <c r="B35" s="35"/>
      <c r="C35" s="1158" t="s">
        <v>542</v>
      </c>
      <c r="D35" s="1158"/>
      <c r="E35" s="1159"/>
      <c r="F35" s="36">
        <v>9.58</v>
      </c>
      <c r="G35" s="37">
        <v>7.05</v>
      </c>
      <c r="H35" s="37">
        <v>9.11</v>
      </c>
      <c r="I35" s="37">
        <v>5.76</v>
      </c>
      <c r="J35" s="38">
        <v>8.61</v>
      </c>
      <c r="K35" s="22"/>
      <c r="L35" s="22"/>
      <c r="M35" s="22"/>
      <c r="N35" s="22"/>
      <c r="O35" s="22"/>
      <c r="P35" s="22"/>
    </row>
    <row r="36" spans="1:16" ht="39" customHeight="1" x14ac:dyDescent="0.2">
      <c r="A36" s="22"/>
      <c r="B36" s="35"/>
      <c r="C36" s="1158" t="s">
        <v>543</v>
      </c>
      <c r="D36" s="1158"/>
      <c r="E36" s="1159"/>
      <c r="F36" s="36">
        <v>1.53</v>
      </c>
      <c r="G36" s="37">
        <v>1.75</v>
      </c>
      <c r="H36" s="37">
        <v>1.64</v>
      </c>
      <c r="I36" s="37">
        <v>2.4</v>
      </c>
      <c r="J36" s="38">
        <v>2.85</v>
      </c>
      <c r="K36" s="22"/>
      <c r="L36" s="22"/>
      <c r="M36" s="22"/>
      <c r="N36" s="22"/>
      <c r="O36" s="22"/>
      <c r="P36" s="22"/>
    </row>
    <row r="37" spans="1:16" ht="39" customHeight="1" x14ac:dyDescent="0.2">
      <c r="A37" s="22"/>
      <c r="B37" s="35"/>
      <c r="C37" s="1158" t="s">
        <v>544</v>
      </c>
      <c r="D37" s="1158"/>
      <c r="E37" s="1159"/>
      <c r="F37" s="36">
        <v>0.6</v>
      </c>
      <c r="G37" s="37">
        <v>0.86</v>
      </c>
      <c r="H37" s="37">
        <v>0.93</v>
      </c>
      <c r="I37" s="37">
        <v>0.96</v>
      </c>
      <c r="J37" s="38">
        <v>0.94</v>
      </c>
      <c r="K37" s="22"/>
      <c r="L37" s="22"/>
      <c r="M37" s="22"/>
      <c r="N37" s="22"/>
      <c r="O37" s="22"/>
      <c r="P37" s="22"/>
    </row>
    <row r="38" spans="1:16" ht="39" customHeight="1" x14ac:dyDescent="0.2">
      <c r="A38" s="22"/>
      <c r="B38" s="35"/>
      <c r="C38" s="1158" t="s">
        <v>545</v>
      </c>
      <c r="D38" s="1158"/>
      <c r="E38" s="1159"/>
      <c r="F38" s="36">
        <v>0.26</v>
      </c>
      <c r="G38" s="37">
        <v>0.34</v>
      </c>
      <c r="H38" s="37">
        <v>0.25</v>
      </c>
      <c r="I38" s="37">
        <v>0.24</v>
      </c>
      <c r="J38" s="38">
        <v>0.61</v>
      </c>
      <c r="K38" s="22"/>
      <c r="L38" s="22"/>
      <c r="M38" s="22"/>
      <c r="N38" s="22"/>
      <c r="O38" s="22"/>
      <c r="P38" s="22"/>
    </row>
    <row r="39" spans="1:16" ht="39" customHeight="1" x14ac:dyDescent="0.2">
      <c r="A39" s="22"/>
      <c r="B39" s="35"/>
      <c r="C39" s="1158" t="s">
        <v>546</v>
      </c>
      <c r="D39" s="1158"/>
      <c r="E39" s="1159"/>
      <c r="F39" s="36">
        <v>0.26</v>
      </c>
      <c r="G39" s="37">
        <v>0.19</v>
      </c>
      <c r="H39" s="37">
        <v>0.08</v>
      </c>
      <c r="I39" s="37">
        <v>0.24</v>
      </c>
      <c r="J39" s="38">
        <v>0.35</v>
      </c>
      <c r="K39" s="22"/>
      <c r="L39" s="22"/>
      <c r="M39" s="22"/>
      <c r="N39" s="22"/>
      <c r="O39" s="22"/>
      <c r="P39" s="22"/>
    </row>
    <row r="40" spans="1:16" ht="39" customHeight="1" x14ac:dyDescent="0.2">
      <c r="A40" s="22"/>
      <c r="B40" s="35"/>
      <c r="C40" s="1158" t="s">
        <v>547</v>
      </c>
      <c r="D40" s="1158"/>
      <c r="E40" s="1159"/>
      <c r="F40" s="36">
        <v>0.13</v>
      </c>
      <c r="G40" s="37">
        <v>0.1</v>
      </c>
      <c r="H40" s="37">
        <v>0.18</v>
      </c>
      <c r="I40" s="37">
        <v>0.31</v>
      </c>
      <c r="J40" s="38">
        <v>0.33</v>
      </c>
      <c r="K40" s="22"/>
      <c r="L40" s="22"/>
      <c r="M40" s="22"/>
      <c r="N40" s="22"/>
      <c r="O40" s="22"/>
      <c r="P40" s="22"/>
    </row>
    <row r="41" spans="1:16" ht="39" customHeight="1" x14ac:dyDescent="0.2">
      <c r="A41" s="22"/>
      <c r="B41" s="35"/>
      <c r="C41" s="1158" t="s">
        <v>548</v>
      </c>
      <c r="D41" s="1158"/>
      <c r="E41" s="1159"/>
      <c r="F41" s="36">
        <v>0.01</v>
      </c>
      <c r="G41" s="37">
        <v>0.02</v>
      </c>
      <c r="H41" s="37">
        <v>0.04</v>
      </c>
      <c r="I41" s="37">
        <v>7.0000000000000007E-2</v>
      </c>
      <c r="J41" s="38">
        <v>0.12</v>
      </c>
      <c r="K41" s="22"/>
      <c r="L41" s="22"/>
      <c r="M41" s="22"/>
      <c r="N41" s="22"/>
      <c r="O41" s="22"/>
      <c r="P41" s="22"/>
    </row>
    <row r="42" spans="1:16" ht="39" customHeight="1" x14ac:dyDescent="0.2">
      <c r="A42" s="22"/>
      <c r="B42" s="39"/>
      <c r="C42" s="1158" t="s">
        <v>549</v>
      </c>
      <c r="D42" s="1158"/>
      <c r="E42" s="1159"/>
      <c r="F42" s="36" t="s">
        <v>493</v>
      </c>
      <c r="G42" s="37" t="s">
        <v>493</v>
      </c>
      <c r="H42" s="37" t="s">
        <v>493</v>
      </c>
      <c r="I42" s="37" t="s">
        <v>493</v>
      </c>
      <c r="J42" s="38" t="s">
        <v>493</v>
      </c>
      <c r="K42" s="22"/>
      <c r="L42" s="22"/>
      <c r="M42" s="22"/>
      <c r="N42" s="22"/>
      <c r="O42" s="22"/>
      <c r="P42" s="22"/>
    </row>
    <row r="43" spans="1:16" ht="39" customHeight="1" thickBot="1" x14ac:dyDescent="0.25">
      <c r="A43" s="22"/>
      <c r="B43" s="40"/>
      <c r="C43" s="1160" t="s">
        <v>550</v>
      </c>
      <c r="D43" s="1160"/>
      <c r="E43" s="1161"/>
      <c r="F43" s="41">
        <v>0.05</v>
      </c>
      <c r="G43" s="42">
        <v>0.06</v>
      </c>
      <c r="H43" s="42">
        <v>0.04</v>
      </c>
      <c r="I43" s="42">
        <v>0.05</v>
      </c>
      <c r="J43" s="43">
        <v>0.03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wj59sW2rYMQTApmMLGPQMK0fyjf7qfyIVy33+1gAER5WW9+1bSUfGkBdqtBJ0ev0fmHBUcH1S9wSSIO0ikpag==" saltValue="17uV6/gZePznMbYGCPT1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345</v>
      </c>
      <c r="L45" s="58">
        <v>337</v>
      </c>
      <c r="M45" s="58">
        <v>361</v>
      </c>
      <c r="N45" s="58">
        <v>301</v>
      </c>
      <c r="O45" s="59">
        <v>317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493</v>
      </c>
      <c r="L46" s="62" t="s">
        <v>493</v>
      </c>
      <c r="M46" s="62" t="s">
        <v>493</v>
      </c>
      <c r="N46" s="62" t="s">
        <v>493</v>
      </c>
      <c r="O46" s="63" t="s">
        <v>493</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493</v>
      </c>
      <c r="L47" s="62" t="s">
        <v>493</v>
      </c>
      <c r="M47" s="62" t="s">
        <v>493</v>
      </c>
      <c r="N47" s="62" t="s">
        <v>493</v>
      </c>
      <c r="O47" s="63" t="s">
        <v>493</v>
      </c>
      <c r="P47" s="46"/>
      <c r="Q47" s="46"/>
      <c r="R47" s="46"/>
      <c r="S47" s="46"/>
      <c r="T47" s="46"/>
      <c r="U47" s="46"/>
    </row>
    <row r="48" spans="1:21" ht="30.75" customHeight="1" x14ac:dyDescent="0.2">
      <c r="A48" s="46"/>
      <c r="B48" s="1166"/>
      <c r="C48" s="1167"/>
      <c r="D48" s="60"/>
      <c r="E48" s="1172" t="s">
        <v>13</v>
      </c>
      <c r="F48" s="1172"/>
      <c r="G48" s="1172"/>
      <c r="H48" s="1172"/>
      <c r="I48" s="1172"/>
      <c r="J48" s="1173"/>
      <c r="K48" s="61">
        <v>257</v>
      </c>
      <c r="L48" s="62">
        <v>262</v>
      </c>
      <c r="M48" s="62">
        <v>268</v>
      </c>
      <c r="N48" s="62">
        <v>271</v>
      </c>
      <c r="O48" s="63">
        <v>299</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493</v>
      </c>
      <c r="L49" s="62" t="s">
        <v>493</v>
      </c>
      <c r="M49" s="62" t="s">
        <v>493</v>
      </c>
      <c r="N49" s="62">
        <v>0</v>
      </c>
      <c r="O49" s="63">
        <v>0</v>
      </c>
      <c r="P49" s="46"/>
      <c r="Q49" s="46"/>
      <c r="R49" s="46"/>
      <c r="S49" s="46"/>
      <c r="T49" s="46"/>
      <c r="U49" s="46"/>
    </row>
    <row r="50" spans="1:21" ht="30.75" customHeight="1" x14ac:dyDescent="0.2">
      <c r="A50" s="46"/>
      <c r="B50" s="1166"/>
      <c r="C50" s="1167"/>
      <c r="D50" s="60"/>
      <c r="E50" s="1172" t="s">
        <v>15</v>
      </c>
      <c r="F50" s="1172"/>
      <c r="G50" s="1172"/>
      <c r="H50" s="1172"/>
      <c r="I50" s="1172"/>
      <c r="J50" s="1173"/>
      <c r="K50" s="61">
        <v>3</v>
      </c>
      <c r="L50" s="62">
        <v>2</v>
      </c>
      <c r="M50" s="62">
        <v>3</v>
      </c>
      <c r="N50" s="62">
        <v>3</v>
      </c>
      <c r="O50" s="63">
        <v>11</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493</v>
      </c>
      <c r="L51" s="62" t="s">
        <v>493</v>
      </c>
      <c r="M51" s="62" t="s">
        <v>493</v>
      </c>
      <c r="N51" s="62" t="s">
        <v>493</v>
      </c>
      <c r="O51" s="63" t="s">
        <v>493</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754</v>
      </c>
      <c r="L52" s="62">
        <v>756</v>
      </c>
      <c r="M52" s="62">
        <v>778</v>
      </c>
      <c r="N52" s="62">
        <v>744</v>
      </c>
      <c r="O52" s="63">
        <v>728</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-149</v>
      </c>
      <c r="L53" s="67">
        <v>-155</v>
      </c>
      <c r="M53" s="67">
        <v>-146</v>
      </c>
      <c r="N53" s="67">
        <v>-169</v>
      </c>
      <c r="O53" s="68">
        <v>-101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qtFmORRWk6Cb3O1xZz/7yFSb7GlibPdGZ0dCU1QmodeQB4h8Ss12mL0HJrHX49d17ux7UvL/6YnC88VH1/eOA==" saltValue="Vk9NWGMs+a7Fs0AlPYw7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95" t="s">
        <v>30</v>
      </c>
      <c r="C41" s="1196"/>
      <c r="D41" s="103"/>
      <c r="E41" s="1201" t="s">
        <v>31</v>
      </c>
      <c r="F41" s="1201"/>
      <c r="G41" s="1201"/>
      <c r="H41" s="1202"/>
      <c r="I41" s="342">
        <v>4044</v>
      </c>
      <c r="J41" s="343">
        <v>4062</v>
      </c>
      <c r="K41" s="343">
        <v>3879</v>
      </c>
      <c r="L41" s="343">
        <v>4249</v>
      </c>
      <c r="M41" s="344">
        <v>4768</v>
      </c>
    </row>
    <row r="42" spans="2:13" ht="27.75" customHeight="1" x14ac:dyDescent="0.2">
      <c r="B42" s="1197"/>
      <c r="C42" s="1198"/>
      <c r="D42" s="104"/>
      <c r="E42" s="1203" t="s">
        <v>32</v>
      </c>
      <c r="F42" s="1203"/>
      <c r="G42" s="1203"/>
      <c r="H42" s="1204"/>
      <c r="I42" s="345" t="s">
        <v>493</v>
      </c>
      <c r="J42" s="346" t="s">
        <v>493</v>
      </c>
      <c r="K42" s="346" t="s">
        <v>493</v>
      </c>
      <c r="L42" s="346" t="s">
        <v>493</v>
      </c>
      <c r="M42" s="347" t="s">
        <v>493</v>
      </c>
    </row>
    <row r="43" spans="2:13" ht="27.75" customHeight="1" x14ac:dyDescent="0.2">
      <c r="B43" s="1197"/>
      <c r="C43" s="1198"/>
      <c r="D43" s="104"/>
      <c r="E43" s="1203" t="s">
        <v>33</v>
      </c>
      <c r="F43" s="1203"/>
      <c r="G43" s="1203"/>
      <c r="H43" s="1204"/>
      <c r="I43" s="345">
        <v>2718</v>
      </c>
      <c r="J43" s="346">
        <v>2544</v>
      </c>
      <c r="K43" s="346">
        <v>2379</v>
      </c>
      <c r="L43" s="346">
        <v>2229</v>
      </c>
      <c r="M43" s="347">
        <v>2113</v>
      </c>
    </row>
    <row r="44" spans="2:13" ht="27.75" customHeight="1" x14ac:dyDescent="0.2">
      <c r="B44" s="1197"/>
      <c r="C44" s="1198"/>
      <c r="D44" s="104"/>
      <c r="E44" s="1203" t="s">
        <v>34</v>
      </c>
      <c r="F44" s="1203"/>
      <c r="G44" s="1203"/>
      <c r="H44" s="1204"/>
      <c r="I44" s="345" t="s">
        <v>493</v>
      </c>
      <c r="J44" s="346" t="s">
        <v>493</v>
      </c>
      <c r="K44" s="346" t="s">
        <v>493</v>
      </c>
      <c r="L44" s="346" t="s">
        <v>493</v>
      </c>
      <c r="M44" s="347" t="s">
        <v>493</v>
      </c>
    </row>
    <row r="45" spans="2:13" ht="27.75" customHeight="1" x14ac:dyDescent="0.2">
      <c r="B45" s="1197"/>
      <c r="C45" s="1198"/>
      <c r="D45" s="104"/>
      <c r="E45" s="1203" t="s">
        <v>35</v>
      </c>
      <c r="F45" s="1203"/>
      <c r="G45" s="1203"/>
      <c r="H45" s="1204"/>
      <c r="I45" s="345">
        <v>1251</v>
      </c>
      <c r="J45" s="346">
        <v>1077</v>
      </c>
      <c r="K45" s="346">
        <v>1198</v>
      </c>
      <c r="L45" s="346">
        <v>933</v>
      </c>
      <c r="M45" s="347">
        <v>927</v>
      </c>
    </row>
    <row r="46" spans="2:13" ht="27.75" customHeight="1" x14ac:dyDescent="0.2">
      <c r="B46" s="1197"/>
      <c r="C46" s="1198"/>
      <c r="D46" s="105"/>
      <c r="E46" s="1203" t="s">
        <v>36</v>
      </c>
      <c r="F46" s="1203"/>
      <c r="G46" s="1203"/>
      <c r="H46" s="1204"/>
      <c r="I46" s="345" t="s">
        <v>493</v>
      </c>
      <c r="J46" s="346" t="s">
        <v>493</v>
      </c>
      <c r="K46" s="346" t="s">
        <v>493</v>
      </c>
      <c r="L46" s="346" t="s">
        <v>493</v>
      </c>
      <c r="M46" s="347" t="s">
        <v>493</v>
      </c>
    </row>
    <row r="47" spans="2:13" ht="27.75" customHeight="1" x14ac:dyDescent="0.2">
      <c r="B47" s="1197"/>
      <c r="C47" s="1198"/>
      <c r="D47" s="106"/>
      <c r="E47" s="1205" t="s">
        <v>37</v>
      </c>
      <c r="F47" s="1206"/>
      <c r="G47" s="1206"/>
      <c r="H47" s="1207"/>
      <c r="I47" s="345" t="s">
        <v>493</v>
      </c>
      <c r="J47" s="346" t="s">
        <v>493</v>
      </c>
      <c r="K47" s="346" t="s">
        <v>493</v>
      </c>
      <c r="L47" s="346" t="s">
        <v>493</v>
      </c>
      <c r="M47" s="347" t="s">
        <v>493</v>
      </c>
    </row>
    <row r="48" spans="2:13" ht="27.75" customHeight="1" x14ac:dyDescent="0.2">
      <c r="B48" s="1197"/>
      <c r="C48" s="1198"/>
      <c r="D48" s="104"/>
      <c r="E48" s="1203" t="s">
        <v>38</v>
      </c>
      <c r="F48" s="1203"/>
      <c r="G48" s="1203"/>
      <c r="H48" s="1204"/>
      <c r="I48" s="345" t="s">
        <v>493</v>
      </c>
      <c r="J48" s="346" t="s">
        <v>493</v>
      </c>
      <c r="K48" s="346" t="s">
        <v>493</v>
      </c>
      <c r="L48" s="346" t="s">
        <v>493</v>
      </c>
      <c r="M48" s="347" t="s">
        <v>493</v>
      </c>
    </row>
    <row r="49" spans="2:13" ht="27.75" customHeight="1" x14ac:dyDescent="0.2">
      <c r="B49" s="1199"/>
      <c r="C49" s="1200"/>
      <c r="D49" s="104"/>
      <c r="E49" s="1203" t="s">
        <v>39</v>
      </c>
      <c r="F49" s="1203"/>
      <c r="G49" s="1203"/>
      <c r="H49" s="1204"/>
      <c r="I49" s="345" t="s">
        <v>493</v>
      </c>
      <c r="J49" s="346" t="s">
        <v>493</v>
      </c>
      <c r="K49" s="346" t="s">
        <v>493</v>
      </c>
      <c r="L49" s="346" t="s">
        <v>493</v>
      </c>
      <c r="M49" s="347" t="s">
        <v>493</v>
      </c>
    </row>
    <row r="50" spans="2:13" ht="27.75" customHeight="1" x14ac:dyDescent="0.2">
      <c r="B50" s="1208" t="s">
        <v>40</v>
      </c>
      <c r="C50" s="1209"/>
      <c r="D50" s="107"/>
      <c r="E50" s="1203" t="s">
        <v>41</v>
      </c>
      <c r="F50" s="1203"/>
      <c r="G50" s="1203"/>
      <c r="H50" s="1204"/>
      <c r="I50" s="345">
        <v>8459</v>
      </c>
      <c r="J50" s="346">
        <v>8942</v>
      </c>
      <c r="K50" s="346">
        <v>10007</v>
      </c>
      <c r="L50" s="346">
        <v>10780</v>
      </c>
      <c r="M50" s="347">
        <v>11135</v>
      </c>
    </row>
    <row r="51" spans="2:13" ht="27.75" customHeight="1" x14ac:dyDescent="0.2">
      <c r="B51" s="1197"/>
      <c r="C51" s="1198"/>
      <c r="D51" s="104"/>
      <c r="E51" s="1203" t="s">
        <v>42</v>
      </c>
      <c r="F51" s="1203"/>
      <c r="G51" s="1203"/>
      <c r="H51" s="1204"/>
      <c r="I51" s="345">
        <v>33</v>
      </c>
      <c r="J51" s="346">
        <v>21</v>
      </c>
      <c r="K51" s="346">
        <v>14</v>
      </c>
      <c r="L51" s="346">
        <v>8</v>
      </c>
      <c r="M51" s="347">
        <v>5</v>
      </c>
    </row>
    <row r="52" spans="2:13" ht="27.75" customHeight="1" x14ac:dyDescent="0.2">
      <c r="B52" s="1199"/>
      <c r="C52" s="1200"/>
      <c r="D52" s="104"/>
      <c r="E52" s="1203" t="s">
        <v>43</v>
      </c>
      <c r="F52" s="1203"/>
      <c r="G52" s="1203"/>
      <c r="H52" s="1204"/>
      <c r="I52" s="345">
        <v>9079</v>
      </c>
      <c r="J52" s="346">
        <v>8943</v>
      </c>
      <c r="K52" s="346">
        <v>8650</v>
      </c>
      <c r="L52" s="346">
        <v>8542</v>
      </c>
      <c r="M52" s="347">
        <v>8484</v>
      </c>
    </row>
    <row r="53" spans="2:13" ht="27.75" customHeight="1" thickBot="1" x14ac:dyDescent="0.25">
      <c r="B53" s="1210" t="s">
        <v>19</v>
      </c>
      <c r="C53" s="1211"/>
      <c r="D53" s="108"/>
      <c r="E53" s="1212" t="s">
        <v>44</v>
      </c>
      <c r="F53" s="1212"/>
      <c r="G53" s="1212"/>
      <c r="H53" s="1213"/>
      <c r="I53" s="348">
        <v>-9558</v>
      </c>
      <c r="J53" s="349">
        <v>-10223</v>
      </c>
      <c r="K53" s="349">
        <v>-11215</v>
      </c>
      <c r="L53" s="349">
        <v>-11920</v>
      </c>
      <c r="M53" s="350">
        <v>-11816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GvsvTqP8KJaf7tWnfM+tyJTlWQdopVMhw/OWF1KKXw6whqqiM9NGtX2OhlDnAoXhuJR0A2BlxM/F1wSTxoMqQ==" saltValue="gye9QqbbvOCdtOID1irU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
      <c r="B55" s="119"/>
      <c r="C55" s="1222" t="s">
        <v>46</v>
      </c>
      <c r="D55" s="1222"/>
      <c r="E55" s="1223"/>
      <c r="F55" s="120">
        <v>5414</v>
      </c>
      <c r="G55" s="120">
        <v>5042</v>
      </c>
      <c r="H55" s="121">
        <v>4427</v>
      </c>
    </row>
    <row r="56" spans="2:8" ht="52.5" customHeight="1" x14ac:dyDescent="0.2">
      <c r="B56" s="122"/>
      <c r="C56" s="1224" t="s">
        <v>47</v>
      </c>
      <c r="D56" s="1224"/>
      <c r="E56" s="1225"/>
      <c r="F56" s="123">
        <v>777</v>
      </c>
      <c r="G56" s="123">
        <v>781</v>
      </c>
      <c r="H56" s="124">
        <v>787</v>
      </c>
    </row>
    <row r="57" spans="2:8" ht="53.25" customHeight="1" x14ac:dyDescent="0.2">
      <c r="B57" s="122"/>
      <c r="C57" s="1226" t="s">
        <v>48</v>
      </c>
      <c r="D57" s="1226"/>
      <c r="E57" s="1227"/>
      <c r="F57" s="125">
        <v>2915</v>
      </c>
      <c r="G57" s="125">
        <v>4271</v>
      </c>
      <c r="H57" s="126">
        <v>5493</v>
      </c>
    </row>
    <row r="58" spans="2:8" ht="45.75" customHeight="1" x14ac:dyDescent="0.2">
      <c r="B58" s="127"/>
      <c r="C58" s="1214" t="s">
        <v>564</v>
      </c>
      <c r="D58" s="1215"/>
      <c r="E58" s="1216"/>
      <c r="F58" s="128">
        <v>2345</v>
      </c>
      <c r="G58" s="128">
        <v>3345</v>
      </c>
      <c r="H58" s="129">
        <v>4245</v>
      </c>
    </row>
    <row r="59" spans="2:8" ht="45.75" customHeight="1" x14ac:dyDescent="0.2">
      <c r="B59" s="127"/>
      <c r="C59" s="1214" t="s">
        <v>565</v>
      </c>
      <c r="D59" s="1215"/>
      <c r="E59" s="1216"/>
      <c r="F59" s="128" t="s">
        <v>493</v>
      </c>
      <c r="G59" s="128">
        <v>300</v>
      </c>
      <c r="H59" s="129">
        <v>600</v>
      </c>
    </row>
    <row r="60" spans="2:8" ht="45.75" customHeight="1" x14ac:dyDescent="0.2">
      <c r="B60" s="127"/>
      <c r="C60" s="1214" t="s">
        <v>567</v>
      </c>
      <c r="D60" s="1215"/>
      <c r="E60" s="1216"/>
      <c r="F60" s="128">
        <v>71</v>
      </c>
      <c r="G60" s="128">
        <v>101</v>
      </c>
      <c r="H60" s="129">
        <v>171</v>
      </c>
    </row>
    <row r="61" spans="2:8" ht="45.75" customHeight="1" x14ac:dyDescent="0.2">
      <c r="B61" s="127"/>
      <c r="C61" s="1214" t="s">
        <v>566</v>
      </c>
      <c r="D61" s="1215"/>
      <c r="E61" s="1216"/>
      <c r="F61" s="128">
        <v>156</v>
      </c>
      <c r="G61" s="128">
        <v>152</v>
      </c>
      <c r="H61" s="129">
        <v>165</v>
      </c>
    </row>
    <row r="62" spans="2:8" ht="45.75" customHeight="1" thickBot="1" x14ac:dyDescent="0.25">
      <c r="B62" s="130"/>
      <c r="C62" s="1217" t="s">
        <v>568</v>
      </c>
      <c r="D62" s="1218"/>
      <c r="E62" s="1219"/>
      <c r="F62" s="131">
        <v>195</v>
      </c>
      <c r="G62" s="131">
        <v>196</v>
      </c>
      <c r="H62" s="132">
        <v>116</v>
      </c>
    </row>
    <row r="63" spans="2:8" ht="52.5" customHeight="1" thickBot="1" x14ac:dyDescent="0.25">
      <c r="B63" s="133"/>
      <c r="C63" s="1220" t="s">
        <v>49</v>
      </c>
      <c r="D63" s="1220"/>
      <c r="E63" s="1221"/>
      <c r="F63" s="134">
        <v>9107</v>
      </c>
      <c r="G63" s="134">
        <v>10094</v>
      </c>
      <c r="H63" s="135">
        <v>10706</v>
      </c>
    </row>
    <row r="64" spans="2:8" ht="13" x14ac:dyDescent="0.2"/>
  </sheetData>
  <sheetProtection algorithmName="SHA-512" hashValue="wm9/UFkX9t1bcvjnI1DE7lvB18Mv3FYx12UvERBAqE5fRPIaXV17c4to2Letl4UUfj2SFWaFl+ThsAtDx81nyw==" saltValue="8fbZt0JVUDGYNNpJ7Tm/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973CC-6CED-45E8-A349-26A2FB10E375}">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575</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578</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573</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532</v>
      </c>
      <c r="BQ50" s="1230"/>
      <c r="BR50" s="1230"/>
      <c r="BS50" s="1230"/>
      <c r="BT50" s="1230"/>
      <c r="BU50" s="1230"/>
      <c r="BV50" s="1230"/>
      <c r="BW50" s="1230"/>
      <c r="BX50" s="1230" t="s">
        <v>533</v>
      </c>
      <c r="BY50" s="1230"/>
      <c r="BZ50" s="1230"/>
      <c r="CA50" s="1230"/>
      <c r="CB50" s="1230"/>
      <c r="CC50" s="1230"/>
      <c r="CD50" s="1230"/>
      <c r="CE50" s="1230"/>
      <c r="CF50" s="1230" t="s">
        <v>534</v>
      </c>
      <c r="CG50" s="1230"/>
      <c r="CH50" s="1230"/>
      <c r="CI50" s="1230"/>
      <c r="CJ50" s="1230"/>
      <c r="CK50" s="1230"/>
      <c r="CL50" s="1230"/>
      <c r="CM50" s="1230"/>
      <c r="CN50" s="1230" t="s">
        <v>535</v>
      </c>
      <c r="CO50" s="1230"/>
      <c r="CP50" s="1230"/>
      <c r="CQ50" s="1230"/>
      <c r="CR50" s="1230"/>
      <c r="CS50" s="1230"/>
      <c r="CT50" s="1230"/>
      <c r="CU50" s="1230"/>
      <c r="CV50" s="1230" t="s">
        <v>536</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572</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577</v>
      </c>
      <c r="BC53" s="1231"/>
      <c r="BD53" s="1231"/>
      <c r="BE53" s="1231"/>
      <c r="BF53" s="1231"/>
      <c r="BG53" s="1231"/>
      <c r="BH53" s="1231"/>
      <c r="BI53" s="1231"/>
      <c r="BJ53" s="1231"/>
      <c r="BK53" s="1231"/>
      <c r="BL53" s="1231"/>
      <c r="BM53" s="1231"/>
      <c r="BN53" s="1231"/>
      <c r="BO53" s="1231"/>
      <c r="BP53" s="1228">
        <v>57.2</v>
      </c>
      <c r="BQ53" s="1228"/>
      <c r="BR53" s="1228"/>
      <c r="BS53" s="1228"/>
      <c r="BT53" s="1228"/>
      <c r="BU53" s="1228"/>
      <c r="BV53" s="1228"/>
      <c r="BW53" s="1228"/>
      <c r="BX53" s="1228">
        <v>57.6</v>
      </c>
      <c r="BY53" s="1228"/>
      <c r="BZ53" s="1228"/>
      <c r="CA53" s="1228"/>
      <c r="CB53" s="1228"/>
      <c r="CC53" s="1228"/>
      <c r="CD53" s="1228"/>
      <c r="CE53" s="1228"/>
      <c r="CF53" s="1228">
        <v>59</v>
      </c>
      <c r="CG53" s="1228"/>
      <c r="CH53" s="1228"/>
      <c r="CI53" s="1228"/>
      <c r="CJ53" s="1228"/>
      <c r="CK53" s="1228"/>
      <c r="CL53" s="1228"/>
      <c r="CM53" s="1228"/>
      <c r="CN53" s="1228">
        <v>60.3</v>
      </c>
      <c r="CO53" s="1228"/>
      <c r="CP53" s="1228"/>
      <c r="CQ53" s="1228"/>
      <c r="CR53" s="1228"/>
      <c r="CS53" s="1228"/>
      <c r="CT53" s="1228"/>
      <c r="CU53" s="1228"/>
      <c r="CV53" s="1228">
        <v>61.4</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571</v>
      </c>
      <c r="AO55" s="1230"/>
      <c r="AP55" s="1230"/>
      <c r="AQ55" s="1230"/>
      <c r="AR55" s="1230"/>
      <c r="AS55" s="1230"/>
      <c r="AT55" s="1230"/>
      <c r="AU55" s="1230"/>
      <c r="AV55" s="1230"/>
      <c r="AW55" s="1230"/>
      <c r="AX55" s="1230"/>
      <c r="AY55" s="1230"/>
      <c r="AZ55" s="1230"/>
      <c r="BA55" s="1230"/>
      <c r="BB55" s="1231" t="s">
        <v>570</v>
      </c>
      <c r="BC55" s="1231"/>
      <c r="BD55" s="1231"/>
      <c r="BE55" s="1231"/>
      <c r="BF55" s="1231"/>
      <c r="BG55" s="1231"/>
      <c r="BH55" s="1231"/>
      <c r="BI55" s="1231"/>
      <c r="BJ55" s="1231"/>
      <c r="BK55" s="1231"/>
      <c r="BL55" s="1231"/>
      <c r="BM55" s="1231"/>
      <c r="BN55" s="1231"/>
      <c r="BO55" s="1231"/>
      <c r="BP55" s="1228">
        <v>20.3</v>
      </c>
      <c r="BQ55" s="1228"/>
      <c r="BR55" s="1228"/>
      <c r="BS55" s="1228"/>
      <c r="BT55" s="1228"/>
      <c r="BU55" s="1228"/>
      <c r="BV55" s="1228"/>
      <c r="BW55" s="1228"/>
      <c r="BX55" s="1228">
        <v>15.5</v>
      </c>
      <c r="BY55" s="1228"/>
      <c r="BZ55" s="1228"/>
      <c r="CA55" s="1228"/>
      <c r="CB55" s="1228"/>
      <c r="CC55" s="1228"/>
      <c r="CD55" s="1228"/>
      <c r="CE55" s="1228"/>
      <c r="CF55" s="1228">
        <v>4.5999999999999996</v>
      </c>
      <c r="CG55" s="1228"/>
      <c r="CH55" s="1228"/>
      <c r="CI55" s="1228"/>
      <c r="CJ55" s="1228"/>
      <c r="CK55" s="1228"/>
      <c r="CL55" s="1228"/>
      <c r="CM55" s="1228"/>
      <c r="CN55" s="1228">
        <v>1.6</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577</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61.5</v>
      </c>
      <c r="BY57" s="1228"/>
      <c r="BZ57" s="1228"/>
      <c r="CA57" s="1228"/>
      <c r="CB57" s="1228"/>
      <c r="CC57" s="1228"/>
      <c r="CD57" s="1228"/>
      <c r="CE57" s="1228"/>
      <c r="CF57" s="1228">
        <v>61.3</v>
      </c>
      <c r="CG57" s="1228"/>
      <c r="CH57" s="1228"/>
      <c r="CI57" s="1228"/>
      <c r="CJ57" s="1228"/>
      <c r="CK57" s="1228"/>
      <c r="CL57" s="1228"/>
      <c r="CM57" s="1228"/>
      <c r="CN57" s="1228">
        <v>62.4</v>
      </c>
      <c r="CO57" s="1228"/>
      <c r="CP57" s="1228"/>
      <c r="CQ57" s="1228"/>
      <c r="CR57" s="1228"/>
      <c r="CS57" s="1228"/>
      <c r="CT57" s="1228"/>
      <c r="CU57" s="1228"/>
      <c r="CV57" s="1228">
        <v>63.5</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576</v>
      </c>
    </row>
    <row r="64" spans="1:109" ht="13" x14ac:dyDescent="0.2">
      <c r="B64" s="259"/>
      <c r="G64" s="361"/>
      <c r="I64" s="363"/>
      <c r="J64" s="363"/>
      <c r="K64" s="363"/>
      <c r="L64" s="363"/>
      <c r="M64" s="363"/>
      <c r="N64" s="362"/>
      <c r="AM64" s="361"/>
      <c r="AN64" s="361" t="s">
        <v>575</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573</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532</v>
      </c>
      <c r="BQ72" s="1230"/>
      <c r="BR72" s="1230"/>
      <c r="BS72" s="1230"/>
      <c r="BT72" s="1230"/>
      <c r="BU72" s="1230"/>
      <c r="BV72" s="1230"/>
      <c r="BW72" s="1230"/>
      <c r="BX72" s="1230" t="s">
        <v>533</v>
      </c>
      <c r="BY72" s="1230"/>
      <c r="BZ72" s="1230"/>
      <c r="CA72" s="1230"/>
      <c r="CB72" s="1230"/>
      <c r="CC72" s="1230"/>
      <c r="CD72" s="1230"/>
      <c r="CE72" s="1230"/>
      <c r="CF72" s="1230" t="s">
        <v>534</v>
      </c>
      <c r="CG72" s="1230"/>
      <c r="CH72" s="1230"/>
      <c r="CI72" s="1230"/>
      <c r="CJ72" s="1230"/>
      <c r="CK72" s="1230"/>
      <c r="CL72" s="1230"/>
      <c r="CM72" s="1230"/>
      <c r="CN72" s="1230" t="s">
        <v>535</v>
      </c>
      <c r="CO72" s="1230"/>
      <c r="CP72" s="1230"/>
      <c r="CQ72" s="1230"/>
      <c r="CR72" s="1230"/>
      <c r="CS72" s="1230"/>
      <c r="CT72" s="1230"/>
      <c r="CU72" s="1230"/>
      <c r="CV72" s="1230" t="s">
        <v>536</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572</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569</v>
      </c>
      <c r="BC75" s="1231"/>
      <c r="BD75" s="1231"/>
      <c r="BE75" s="1231"/>
      <c r="BF75" s="1231"/>
      <c r="BG75" s="1231"/>
      <c r="BH75" s="1231"/>
      <c r="BI75" s="1231"/>
      <c r="BJ75" s="1231"/>
      <c r="BK75" s="1231"/>
      <c r="BL75" s="1231"/>
      <c r="BM75" s="1231"/>
      <c r="BN75" s="1231"/>
      <c r="BO75" s="1231"/>
      <c r="BP75" s="1228">
        <v>-2.1</v>
      </c>
      <c r="BQ75" s="1228"/>
      <c r="BR75" s="1228"/>
      <c r="BS75" s="1228"/>
      <c r="BT75" s="1228"/>
      <c r="BU75" s="1228"/>
      <c r="BV75" s="1228"/>
      <c r="BW75" s="1228"/>
      <c r="BX75" s="1228">
        <v>-2.4</v>
      </c>
      <c r="BY75" s="1228"/>
      <c r="BZ75" s="1228"/>
      <c r="CA75" s="1228"/>
      <c r="CB75" s="1228"/>
      <c r="CC75" s="1228"/>
      <c r="CD75" s="1228"/>
      <c r="CE75" s="1228"/>
      <c r="CF75" s="1228">
        <v>-2.4</v>
      </c>
      <c r="CG75" s="1228"/>
      <c r="CH75" s="1228"/>
      <c r="CI75" s="1228"/>
      <c r="CJ75" s="1228"/>
      <c r="CK75" s="1228"/>
      <c r="CL75" s="1228"/>
      <c r="CM75" s="1228"/>
      <c r="CN75" s="1228">
        <v>-2.4</v>
      </c>
      <c r="CO75" s="1228"/>
      <c r="CP75" s="1228"/>
      <c r="CQ75" s="1228"/>
      <c r="CR75" s="1228"/>
      <c r="CS75" s="1228"/>
      <c r="CT75" s="1228"/>
      <c r="CU75" s="1228"/>
      <c r="CV75" s="1228">
        <v>-2.1</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571</v>
      </c>
      <c r="AO77" s="1230"/>
      <c r="AP77" s="1230"/>
      <c r="AQ77" s="1230"/>
      <c r="AR77" s="1230"/>
      <c r="AS77" s="1230"/>
      <c r="AT77" s="1230"/>
      <c r="AU77" s="1230"/>
      <c r="AV77" s="1230"/>
      <c r="AW77" s="1230"/>
      <c r="AX77" s="1230"/>
      <c r="AY77" s="1230"/>
      <c r="AZ77" s="1230"/>
      <c r="BA77" s="1230"/>
      <c r="BB77" s="1231" t="s">
        <v>570</v>
      </c>
      <c r="BC77" s="1231"/>
      <c r="BD77" s="1231"/>
      <c r="BE77" s="1231"/>
      <c r="BF77" s="1231"/>
      <c r="BG77" s="1231"/>
      <c r="BH77" s="1231"/>
      <c r="BI77" s="1231"/>
      <c r="BJ77" s="1231"/>
      <c r="BK77" s="1231"/>
      <c r="BL77" s="1231"/>
      <c r="BM77" s="1231"/>
      <c r="BN77" s="1231"/>
      <c r="BO77" s="1231"/>
      <c r="BP77" s="1228">
        <v>20.3</v>
      </c>
      <c r="BQ77" s="1228"/>
      <c r="BR77" s="1228"/>
      <c r="BS77" s="1228"/>
      <c r="BT77" s="1228"/>
      <c r="BU77" s="1228"/>
      <c r="BV77" s="1228"/>
      <c r="BW77" s="1228"/>
      <c r="BX77" s="1228">
        <v>15.5</v>
      </c>
      <c r="BY77" s="1228"/>
      <c r="BZ77" s="1228"/>
      <c r="CA77" s="1228"/>
      <c r="CB77" s="1228"/>
      <c r="CC77" s="1228"/>
      <c r="CD77" s="1228"/>
      <c r="CE77" s="1228"/>
      <c r="CF77" s="1228">
        <v>4.5999999999999996</v>
      </c>
      <c r="CG77" s="1228"/>
      <c r="CH77" s="1228"/>
      <c r="CI77" s="1228"/>
      <c r="CJ77" s="1228"/>
      <c r="CK77" s="1228"/>
      <c r="CL77" s="1228"/>
      <c r="CM77" s="1228"/>
      <c r="CN77" s="1228">
        <v>1.6</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569</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6.3</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BkFRqvkfWptg7sz+JB3aKAN6yAE7iMQfeuWRl1lvi5zsWaEhPUV152cKd2WOdey+kWCkt/SK5GKynePbKjPXsA==" saltValue="wNOZPnqYD6NxoojPDO3on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8A1D2-B1B8-4B5C-AED6-E404F2806D1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lFsygooc4EbUmlDIbsB0/p8NT71Scv6LnmBvF7ehOPwSFAmjcCmxEyEEXwpaAT6d2hRrkWE1YP4c3eYILnVRog==" saltValue="U92+FhgpGrFNVZSdxREx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582C-FCBB-4BE0-AA20-F4BFF496817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KfSh37G7p3w3fFAZ0vAW1G5ZOYmo5r6TH81hOOcYhGdsU0BJjNm5iodL6j1yaqqwxMEzP1Tb3sx9vNig/A8m9g==" saltValue="PhOSwWQ041JAM22AEMsh0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531</v>
      </c>
      <c r="G2" s="149"/>
      <c r="H2" s="150"/>
    </row>
    <row r="3" spans="1:8" x14ac:dyDescent="0.2">
      <c r="A3" s="146" t="s">
        <v>524</v>
      </c>
      <c r="B3" s="151"/>
      <c r="C3" s="152"/>
      <c r="D3" s="153">
        <v>75491</v>
      </c>
      <c r="E3" s="154"/>
      <c r="F3" s="155">
        <v>51264</v>
      </c>
      <c r="G3" s="156"/>
      <c r="H3" s="157"/>
    </row>
    <row r="4" spans="1:8" x14ac:dyDescent="0.2">
      <c r="A4" s="158"/>
      <c r="B4" s="159"/>
      <c r="C4" s="160"/>
      <c r="D4" s="161">
        <v>61376</v>
      </c>
      <c r="E4" s="162"/>
      <c r="F4" s="163">
        <v>26040</v>
      </c>
      <c r="G4" s="164"/>
      <c r="H4" s="165"/>
    </row>
    <row r="5" spans="1:8" x14ac:dyDescent="0.2">
      <c r="A5" s="146" t="s">
        <v>526</v>
      </c>
      <c r="B5" s="151"/>
      <c r="C5" s="152"/>
      <c r="D5" s="153">
        <v>76907</v>
      </c>
      <c r="E5" s="154"/>
      <c r="F5" s="155">
        <v>52068</v>
      </c>
      <c r="G5" s="156"/>
      <c r="H5" s="157"/>
    </row>
    <row r="6" spans="1:8" x14ac:dyDescent="0.2">
      <c r="A6" s="158"/>
      <c r="B6" s="159"/>
      <c r="C6" s="160"/>
      <c r="D6" s="161">
        <v>62875</v>
      </c>
      <c r="E6" s="162"/>
      <c r="F6" s="163">
        <v>26936</v>
      </c>
      <c r="G6" s="164"/>
      <c r="H6" s="165"/>
    </row>
    <row r="7" spans="1:8" x14ac:dyDescent="0.2">
      <c r="A7" s="146" t="s">
        <v>527</v>
      </c>
      <c r="B7" s="151"/>
      <c r="C7" s="152"/>
      <c r="D7" s="153">
        <v>33453</v>
      </c>
      <c r="E7" s="154"/>
      <c r="F7" s="155">
        <v>47161</v>
      </c>
      <c r="G7" s="156"/>
      <c r="H7" s="157"/>
    </row>
    <row r="8" spans="1:8" x14ac:dyDescent="0.2">
      <c r="A8" s="158"/>
      <c r="B8" s="159"/>
      <c r="C8" s="160"/>
      <c r="D8" s="161">
        <v>23626</v>
      </c>
      <c r="E8" s="162"/>
      <c r="F8" s="163">
        <v>24595</v>
      </c>
      <c r="G8" s="164"/>
      <c r="H8" s="165"/>
    </row>
    <row r="9" spans="1:8" x14ac:dyDescent="0.2">
      <c r="A9" s="146" t="s">
        <v>528</v>
      </c>
      <c r="B9" s="151"/>
      <c r="C9" s="152"/>
      <c r="D9" s="153">
        <v>39788</v>
      </c>
      <c r="E9" s="154"/>
      <c r="F9" s="155">
        <v>43423</v>
      </c>
      <c r="G9" s="156"/>
      <c r="H9" s="157"/>
    </row>
    <row r="10" spans="1:8" x14ac:dyDescent="0.2">
      <c r="A10" s="158"/>
      <c r="B10" s="159"/>
      <c r="C10" s="160"/>
      <c r="D10" s="161">
        <v>33999</v>
      </c>
      <c r="E10" s="162"/>
      <c r="F10" s="163">
        <v>22207</v>
      </c>
      <c r="G10" s="164"/>
      <c r="H10" s="165"/>
    </row>
    <row r="11" spans="1:8" x14ac:dyDescent="0.2">
      <c r="A11" s="146" t="s">
        <v>529</v>
      </c>
      <c r="B11" s="151"/>
      <c r="C11" s="152"/>
      <c r="D11" s="153">
        <v>53988</v>
      </c>
      <c r="E11" s="154"/>
      <c r="F11" s="155">
        <v>45265</v>
      </c>
      <c r="G11" s="156"/>
      <c r="H11" s="157"/>
    </row>
    <row r="12" spans="1:8" x14ac:dyDescent="0.2">
      <c r="A12" s="158"/>
      <c r="B12" s="159"/>
      <c r="C12" s="166"/>
      <c r="D12" s="161">
        <v>44957</v>
      </c>
      <c r="E12" s="162"/>
      <c r="F12" s="163">
        <v>22600</v>
      </c>
      <c r="G12" s="164"/>
      <c r="H12" s="165"/>
    </row>
    <row r="13" spans="1:8" x14ac:dyDescent="0.2">
      <c r="A13" s="146"/>
      <c r="B13" s="151"/>
      <c r="C13" s="152"/>
      <c r="D13" s="153">
        <v>55925</v>
      </c>
      <c r="E13" s="154"/>
      <c r="F13" s="155">
        <v>47836</v>
      </c>
      <c r="G13" s="167"/>
      <c r="H13" s="157"/>
    </row>
    <row r="14" spans="1:8" x14ac:dyDescent="0.2">
      <c r="A14" s="158"/>
      <c r="B14" s="159"/>
      <c r="C14" s="160"/>
      <c r="D14" s="161">
        <v>45367</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9.64</v>
      </c>
      <c r="C19" s="168">
        <f>ROUND(VALUE(SUBSTITUTE(実質収支比率等に係る経年分析!G$48,"▲","-")),2)</f>
        <v>7.12</v>
      </c>
      <c r="D19" s="168">
        <f>ROUND(VALUE(SUBSTITUTE(実質収支比率等に係る経年分析!H$48,"▲","-")),2)</f>
        <v>9.16</v>
      </c>
      <c r="E19" s="168">
        <f>ROUND(VALUE(SUBSTITUTE(実質収支比率等に係る経年分析!I$48,"▲","-")),2)</f>
        <v>5.81</v>
      </c>
      <c r="F19" s="168">
        <f>ROUND(VALUE(SUBSTITUTE(実質収支比率等に係る経年分析!J$48,"▲","-")),2)</f>
        <v>8.64</v>
      </c>
    </row>
    <row r="20" spans="1:11" x14ac:dyDescent="0.2">
      <c r="A20" s="168" t="s">
        <v>53</v>
      </c>
      <c r="B20" s="168">
        <f>ROUND(VALUE(SUBSTITUTE(実質収支比率等に係る経年分析!F$47,"▲","-")),2)</f>
        <v>74.819999999999993</v>
      </c>
      <c r="C20" s="168">
        <f>ROUND(VALUE(SUBSTITUTE(実質収支比率等に係る経年分析!G$47,"▲","-")),2)</f>
        <v>71.97</v>
      </c>
      <c r="D20" s="168">
        <f>ROUND(VALUE(SUBSTITUTE(実質収支比率等に係る経年分析!H$47,"▲","-")),2)</f>
        <v>74.78</v>
      </c>
      <c r="E20" s="168">
        <f>ROUND(VALUE(SUBSTITUTE(実質収支比率等に係る経年分析!I$47,"▲","-")),2)</f>
        <v>71.95</v>
      </c>
      <c r="F20" s="168">
        <f>ROUND(VALUE(SUBSTITUTE(実質収支比率等に係る経年分析!J$47,"▲","-")),2)</f>
        <v>61.95</v>
      </c>
    </row>
    <row r="21" spans="1:11" x14ac:dyDescent="0.2">
      <c r="A21" s="168" t="s">
        <v>54</v>
      </c>
      <c r="B21" s="168">
        <f>IF(ISNUMBER(VALUE(SUBSTITUTE(実質収支比率等に係る経年分析!F$49,"▲","-"))),ROUND(VALUE(SUBSTITUTE(実質収支比率等に係る経年分析!F$49,"▲","-")),2),NA())</f>
        <v>-5.5</v>
      </c>
      <c r="C21" s="168">
        <f>IF(ISNUMBER(VALUE(SUBSTITUTE(実質収支比率等に係る経年分析!G$49,"▲","-"))),ROUND(VALUE(SUBSTITUTE(実質収支比率等に係る経年分析!G$49,"▲","-")),2),NA())</f>
        <v>-8.8800000000000008</v>
      </c>
      <c r="D21" s="168">
        <f>IF(ISNUMBER(VALUE(SUBSTITUTE(実質収支比率等に係る経年分析!H$49,"▲","-"))),ROUND(VALUE(SUBSTITUTE(実質収支比率等に係る経年分析!H$49,"▲","-")),2),NA())</f>
        <v>2.66</v>
      </c>
      <c r="E21" s="168">
        <f>IF(ISNUMBER(VALUE(SUBSTITUTE(実質収支比率等に係る経年分析!I$49,"▲","-"))),ROUND(VALUE(SUBSTITUTE(実質収支比率等に係る経年分析!I$49,"▲","-")),2),NA())</f>
        <v>-17.52</v>
      </c>
      <c r="F21" s="168">
        <f>IF(ISNUMBER(VALUE(SUBSTITUTE(実質収支比率等に係る経年分析!J$49,"▲","-"))),ROUND(VALUE(SUBSTITUTE(実質収支比率等に係る経年分析!J$49,"▲","-")),2),NA())</f>
        <v>-10.56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7.0000000000000007E-2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0.12</v>
      </c>
    </row>
    <row r="30" spans="1:11" x14ac:dyDescent="0.2">
      <c r="A30" s="169" t="str">
        <f>IF(連結実質赤字比率に係る赤字・黒字の構成分析!C$40="",NA(),連結実質赤字比率に係る赤字・黒字の構成分析!C$40)</f>
        <v>国民健康保険診療所特別会計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0.33</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0.35</v>
      </c>
    </row>
    <row r="32" spans="1:11" x14ac:dyDescent="0.2">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0.61</v>
      </c>
    </row>
    <row r="33" spans="1:16" x14ac:dyDescent="0.2">
      <c r="A33" s="169" t="str">
        <f>IF(連結実質赤字比率に係る赤字・黒字の構成分析!C$37="",NA(),連結実質赤字比率に係る赤字・黒字の構成分析!C$37)</f>
        <v>介護老人保健施設事業会計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9.58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9.11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8.61</v>
      </c>
    </row>
    <row r="36" spans="1:16" x14ac:dyDescent="0.2">
      <c r="A36" s="169" t="str">
        <f>IF(連結実質赤字比率に係る赤字・黒字の構成分析!C$34="",NA(),連結実質赤字比率に係る赤字・黒字の構成分析!C$34)</f>
        <v>国民健康保険陶病院事業会計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36.799999999999997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34.950000000000003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34.43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34.03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754</v>
      </c>
      <c r="E42" s="170"/>
      <c r="F42" s="170"/>
      <c r="G42" s="170">
        <f>'実質公債費比率（分子）の構造'!L$52</f>
        <v>756</v>
      </c>
      <c r="H42" s="170"/>
      <c r="I42" s="170"/>
      <c r="J42" s="170">
        <f>'実質公債費比率（分子）の構造'!M$52</f>
        <v>778</v>
      </c>
      <c r="K42" s="170"/>
      <c r="L42" s="170"/>
      <c r="M42" s="170">
        <f>'実質公債費比率（分子）の構造'!N$52</f>
        <v>744</v>
      </c>
      <c r="N42" s="170"/>
      <c r="O42" s="170"/>
      <c r="P42" s="170">
        <f>'実質公債費比率（分子）の構造'!O$52</f>
        <v>728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v>
      </c>
      <c r="C44" s="170"/>
      <c r="D44" s="170"/>
      <c r="E44" s="170">
        <f>'実質公債費比率（分子）の構造'!L$50</f>
        <v>2</v>
      </c>
      <c r="F44" s="170"/>
      <c r="G44" s="170"/>
      <c r="H44" s="170">
        <f>'実質公債費比率（分子）の構造'!M$50</f>
        <v>3</v>
      </c>
      <c r="I44" s="170"/>
      <c r="J44" s="170"/>
      <c r="K44" s="170">
        <f>'実質公債費比率（分子）の構造'!N$50</f>
        <v>3</v>
      </c>
      <c r="L44" s="170"/>
      <c r="M44" s="170"/>
      <c r="N44" s="170">
        <f>'実質公債費比率（分子）の構造'!O$50</f>
        <v>11</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f>'実質公債費比率（分子）の構造'!N$49</f>
        <v>0</v>
      </c>
      <c r="L45" s="170"/>
      <c r="M45" s="170"/>
      <c r="N45" s="170">
        <f>'実質公債費比率（分子）の構造'!O$49</f>
        <v>0</v>
      </c>
      <c r="O45" s="170"/>
      <c r="P45" s="170"/>
    </row>
    <row r="46" spans="1:16" x14ac:dyDescent="0.2">
      <c r="A46" s="170" t="s">
        <v>64</v>
      </c>
      <c r="B46" s="170">
        <f>'実質公債費比率（分子）の構造'!K$48</f>
        <v>257</v>
      </c>
      <c r="C46" s="170"/>
      <c r="D46" s="170"/>
      <c r="E46" s="170">
        <f>'実質公債費比率（分子）の構造'!L$48</f>
        <v>262</v>
      </c>
      <c r="F46" s="170"/>
      <c r="G46" s="170"/>
      <c r="H46" s="170">
        <f>'実質公債費比率（分子）の構造'!M$48</f>
        <v>268</v>
      </c>
      <c r="I46" s="170"/>
      <c r="J46" s="170"/>
      <c r="K46" s="170">
        <f>'実質公債費比率（分子）の構造'!N$48</f>
        <v>271</v>
      </c>
      <c r="L46" s="170"/>
      <c r="M46" s="170"/>
      <c r="N46" s="170">
        <f>'実質公債費比率（分子）の構造'!O$48</f>
        <v>299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345</v>
      </c>
      <c r="C49" s="170"/>
      <c r="D49" s="170"/>
      <c r="E49" s="170">
        <f>'実質公債費比率（分子）の構造'!L$45</f>
        <v>337</v>
      </c>
      <c r="F49" s="170"/>
      <c r="G49" s="170"/>
      <c r="H49" s="170">
        <f>'実質公債費比率（分子）の構造'!M$45</f>
        <v>361</v>
      </c>
      <c r="I49" s="170"/>
      <c r="J49" s="170"/>
      <c r="K49" s="170">
        <f>'実質公債費比率（分子）の構造'!N$45</f>
        <v>301</v>
      </c>
      <c r="L49" s="170"/>
      <c r="M49" s="170"/>
      <c r="N49" s="170">
        <f>'実質公債費比率（分子）の構造'!O$45</f>
        <v>317</v>
      </c>
      <c r="O49" s="170"/>
      <c r="P49" s="170"/>
    </row>
    <row r="50" spans="1:16" x14ac:dyDescent="0.2">
      <c r="A50" s="170" t="s">
        <v>67</v>
      </c>
      <c r="B50" s="170" t="e">
        <f>NA()</f>
        <v>#N/A</v>
      </c>
      <c r="C50" s="170">
        <f>IF(ISNUMBER('実質公債費比率（分子）の構造'!K$53),'実質公債費比率（分子）の構造'!K$53,NA())</f>
        <v>-149</v>
      </c>
      <c r="D50" s="170" t="e">
        <f>NA()</f>
        <v>#N/A</v>
      </c>
      <c r="E50" s="170" t="e">
        <f>NA()</f>
        <v>#N/A</v>
      </c>
      <c r="F50" s="170">
        <f>IF(ISNUMBER('実質公債費比率（分子）の構造'!L$53),'実質公債費比率（分子）の構造'!L$53,NA())</f>
        <v>-155</v>
      </c>
      <c r="G50" s="170" t="e">
        <f>NA()</f>
        <v>#N/A</v>
      </c>
      <c r="H50" s="170" t="e">
        <f>NA()</f>
        <v>#N/A</v>
      </c>
      <c r="I50" s="170">
        <f>IF(ISNUMBER('実質公債費比率（分子）の構造'!M$53),'実質公債費比率（分子）の構造'!M$53,NA())</f>
        <v>-146</v>
      </c>
      <c r="J50" s="170" t="e">
        <f>NA()</f>
        <v>#N/A</v>
      </c>
      <c r="K50" s="170" t="e">
        <f>NA()</f>
        <v>#N/A</v>
      </c>
      <c r="L50" s="170">
        <f>IF(ISNUMBER('実質公債費比率（分子）の構造'!N$53),'実質公債費比率（分子）の構造'!N$53,NA())</f>
        <v>-169</v>
      </c>
      <c r="M50" s="170" t="e">
        <f>NA()</f>
        <v>#N/A</v>
      </c>
      <c r="N50" s="170" t="e">
        <f>NA()</f>
        <v>#N/A</v>
      </c>
      <c r="O50" s="170">
        <f>IF(ISNUMBER('実質公債費比率（分子）の構造'!O$53),'実質公債費比率（分子）の構造'!O$53,NA())</f>
        <v>-101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9079</v>
      </c>
      <c r="E56" s="169"/>
      <c r="F56" s="169"/>
      <c r="G56" s="169">
        <f>'将来負担比率（分子）の構造'!J$52</f>
        <v>8943</v>
      </c>
      <c r="H56" s="169"/>
      <c r="I56" s="169"/>
      <c r="J56" s="169">
        <f>'将来負担比率（分子）の構造'!K$52</f>
        <v>8650</v>
      </c>
      <c r="K56" s="169"/>
      <c r="L56" s="169"/>
      <c r="M56" s="169">
        <f>'将来負担比率（分子）の構造'!L$52</f>
        <v>8542</v>
      </c>
      <c r="N56" s="169"/>
      <c r="O56" s="169"/>
      <c r="P56" s="169">
        <f>'将来負担比率（分子）の構造'!M$52</f>
        <v>8484</v>
      </c>
    </row>
    <row r="57" spans="1:16" x14ac:dyDescent="0.2">
      <c r="A57" s="169" t="s">
        <v>42</v>
      </c>
      <c r="B57" s="169"/>
      <c r="C57" s="169"/>
      <c r="D57" s="169">
        <f>'将来負担比率（分子）の構造'!I$51</f>
        <v>33</v>
      </c>
      <c r="E57" s="169"/>
      <c r="F57" s="169"/>
      <c r="G57" s="169">
        <f>'将来負担比率（分子）の構造'!J$51</f>
        <v>21</v>
      </c>
      <c r="H57" s="169"/>
      <c r="I57" s="169"/>
      <c r="J57" s="169">
        <f>'将来負担比率（分子）の構造'!K$51</f>
        <v>14</v>
      </c>
      <c r="K57" s="169"/>
      <c r="L57" s="169"/>
      <c r="M57" s="169">
        <f>'将来負担比率（分子）の構造'!L$51</f>
        <v>8</v>
      </c>
      <c r="N57" s="169"/>
      <c r="O57" s="169"/>
      <c r="P57" s="169">
        <f>'将来負担比率（分子）の構造'!M$51</f>
        <v>5</v>
      </c>
    </row>
    <row r="58" spans="1:16" x14ac:dyDescent="0.2">
      <c r="A58" s="169" t="s">
        <v>41</v>
      </c>
      <c r="B58" s="169"/>
      <c r="C58" s="169"/>
      <c r="D58" s="169">
        <f>'将来負担比率（分子）の構造'!I$50</f>
        <v>8459</v>
      </c>
      <c r="E58" s="169"/>
      <c r="F58" s="169"/>
      <c r="G58" s="169">
        <f>'将来負担比率（分子）の構造'!J$50</f>
        <v>8942</v>
      </c>
      <c r="H58" s="169"/>
      <c r="I58" s="169"/>
      <c r="J58" s="169">
        <f>'将来負担比率（分子）の構造'!K$50</f>
        <v>10007</v>
      </c>
      <c r="K58" s="169"/>
      <c r="L58" s="169"/>
      <c r="M58" s="169">
        <f>'将来負担比率（分子）の構造'!L$50</f>
        <v>10780</v>
      </c>
      <c r="N58" s="169"/>
      <c r="O58" s="169"/>
      <c r="P58" s="169">
        <f>'将来負担比率（分子）の構造'!M$50</f>
        <v>11135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1251</v>
      </c>
      <c r="C62" s="169"/>
      <c r="D62" s="169"/>
      <c r="E62" s="169">
        <f>'将来負担比率（分子）の構造'!J$45</f>
        <v>1077</v>
      </c>
      <c r="F62" s="169"/>
      <c r="G62" s="169"/>
      <c r="H62" s="169">
        <f>'将来負担比率（分子）の構造'!K$45</f>
        <v>1198</v>
      </c>
      <c r="I62" s="169"/>
      <c r="J62" s="169"/>
      <c r="K62" s="169">
        <f>'将来負担比率（分子）の構造'!L$45</f>
        <v>933</v>
      </c>
      <c r="L62" s="169"/>
      <c r="M62" s="169"/>
      <c r="N62" s="169">
        <f>'将来負担比率（分子）の構造'!M$45</f>
        <v>927</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2718</v>
      </c>
      <c r="C64" s="169"/>
      <c r="D64" s="169"/>
      <c r="E64" s="169">
        <f>'将来負担比率（分子）の構造'!J$43</f>
        <v>2544</v>
      </c>
      <c r="F64" s="169"/>
      <c r="G64" s="169"/>
      <c r="H64" s="169">
        <f>'将来負担比率（分子）の構造'!K$43</f>
        <v>2379</v>
      </c>
      <c r="I64" s="169"/>
      <c r="J64" s="169"/>
      <c r="K64" s="169">
        <f>'将来負担比率（分子）の構造'!L$43</f>
        <v>2229</v>
      </c>
      <c r="L64" s="169"/>
      <c r="M64" s="169"/>
      <c r="N64" s="169">
        <f>'将来負担比率（分子）の構造'!M$43</f>
        <v>2113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4044</v>
      </c>
      <c r="C66" s="169"/>
      <c r="D66" s="169"/>
      <c r="E66" s="169">
        <f>'将来負担比率（分子）の構造'!J$41</f>
        <v>4062</v>
      </c>
      <c r="F66" s="169"/>
      <c r="G66" s="169"/>
      <c r="H66" s="169">
        <f>'将来負担比率（分子）の構造'!K$41</f>
        <v>3879</v>
      </c>
      <c r="I66" s="169"/>
      <c r="J66" s="169"/>
      <c r="K66" s="169">
        <f>'将来負担比率（分子）の構造'!L$41</f>
        <v>4249</v>
      </c>
      <c r="L66" s="169"/>
      <c r="M66" s="169"/>
      <c r="N66" s="169">
        <f>'将来負担比率（分子）の構造'!M$41</f>
        <v>4768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5414</v>
      </c>
      <c r="C72" s="173">
        <f>基金残高に係る経年分析!G55</f>
        <v>5042</v>
      </c>
      <c r="D72" s="173">
        <f>基金残高に係る経年分析!H55</f>
        <v>4427</v>
      </c>
    </row>
    <row r="73" spans="1:16" x14ac:dyDescent="0.2">
      <c r="A73" s="172" t="s">
        <v>74</v>
      </c>
      <c r="B73" s="173">
        <f>基金残高に係る経年分析!F56</f>
        <v>777</v>
      </c>
      <c r="C73" s="173">
        <f>基金残高に係る経年分析!G56</f>
        <v>781</v>
      </c>
      <c r="D73" s="173">
        <f>基金残高に係る経年分析!H56</f>
        <v>787</v>
      </c>
    </row>
    <row r="74" spans="1:16" x14ac:dyDescent="0.2">
      <c r="A74" s="172" t="s">
        <v>75</v>
      </c>
      <c r="B74" s="173">
        <f>基金残高に係る経年分析!F57</f>
        <v>2915</v>
      </c>
      <c r="C74" s="173">
        <f>基金残高に係る経年分析!G57</f>
        <v>4271</v>
      </c>
      <c r="D74" s="173">
        <f>基金残高に係る経年分析!H57</f>
        <v>5493</v>
      </c>
    </row>
  </sheetData>
  <sheetProtection algorithmName="SHA-512" hashValue="w1w1s9SylI21PeawP8pyDJ9hPuxL1OFXf3FUPA/pMlXlJmGuHKPhbp36jN8hrs9caz3+IZrCDli+FUGr5Am1vA==" saltValue="UtS1AjhsU1Yg/J6BBkHt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3053151</v>
      </c>
      <c r="S5" s="626"/>
      <c r="T5" s="626"/>
      <c r="U5" s="626"/>
      <c r="V5" s="626"/>
      <c r="W5" s="626"/>
      <c r="X5" s="626"/>
      <c r="Y5" s="627"/>
      <c r="Z5" s="628">
        <v>23.9</v>
      </c>
      <c r="AA5" s="628"/>
      <c r="AB5" s="628"/>
      <c r="AC5" s="628"/>
      <c r="AD5" s="629">
        <v>3052144</v>
      </c>
      <c r="AE5" s="629"/>
      <c r="AF5" s="629"/>
      <c r="AG5" s="629"/>
      <c r="AH5" s="629"/>
      <c r="AI5" s="629"/>
      <c r="AJ5" s="629"/>
      <c r="AK5" s="629"/>
      <c r="AL5" s="630">
        <v>42.4</v>
      </c>
      <c r="AM5" s="631"/>
      <c r="AN5" s="631"/>
      <c r="AO5" s="632"/>
      <c r="AP5" s="622" t="s">
        <v>216</v>
      </c>
      <c r="AQ5" s="623"/>
      <c r="AR5" s="623"/>
      <c r="AS5" s="623"/>
      <c r="AT5" s="623"/>
      <c r="AU5" s="623"/>
      <c r="AV5" s="623"/>
      <c r="AW5" s="623"/>
      <c r="AX5" s="623"/>
      <c r="AY5" s="623"/>
      <c r="AZ5" s="623"/>
      <c r="BA5" s="623"/>
      <c r="BB5" s="623"/>
      <c r="BC5" s="623"/>
      <c r="BD5" s="623"/>
      <c r="BE5" s="623"/>
      <c r="BF5" s="624"/>
      <c r="BG5" s="636">
        <v>3052920</v>
      </c>
      <c r="BH5" s="637"/>
      <c r="BI5" s="637"/>
      <c r="BJ5" s="637"/>
      <c r="BK5" s="637"/>
      <c r="BL5" s="637"/>
      <c r="BM5" s="637"/>
      <c r="BN5" s="638"/>
      <c r="BO5" s="639">
        <v>100</v>
      </c>
      <c r="BP5" s="639"/>
      <c r="BQ5" s="639"/>
      <c r="BR5" s="639"/>
      <c r="BS5" s="640">
        <v>48890</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134243</v>
      </c>
      <c r="S6" s="637"/>
      <c r="T6" s="637"/>
      <c r="U6" s="637"/>
      <c r="V6" s="637"/>
      <c r="W6" s="637"/>
      <c r="X6" s="637"/>
      <c r="Y6" s="638"/>
      <c r="Z6" s="639">
        <v>1</v>
      </c>
      <c r="AA6" s="639"/>
      <c r="AB6" s="639"/>
      <c r="AC6" s="639"/>
      <c r="AD6" s="640">
        <v>134243</v>
      </c>
      <c r="AE6" s="640"/>
      <c r="AF6" s="640"/>
      <c r="AG6" s="640"/>
      <c r="AH6" s="640"/>
      <c r="AI6" s="640"/>
      <c r="AJ6" s="640"/>
      <c r="AK6" s="640"/>
      <c r="AL6" s="641">
        <v>1.9</v>
      </c>
      <c r="AM6" s="642"/>
      <c r="AN6" s="642"/>
      <c r="AO6" s="643"/>
      <c r="AP6" s="633" t="s">
        <v>221</v>
      </c>
      <c r="AQ6" s="634"/>
      <c r="AR6" s="634"/>
      <c r="AS6" s="634"/>
      <c r="AT6" s="634"/>
      <c r="AU6" s="634"/>
      <c r="AV6" s="634"/>
      <c r="AW6" s="634"/>
      <c r="AX6" s="634"/>
      <c r="AY6" s="634"/>
      <c r="AZ6" s="634"/>
      <c r="BA6" s="634"/>
      <c r="BB6" s="634"/>
      <c r="BC6" s="634"/>
      <c r="BD6" s="634"/>
      <c r="BE6" s="634"/>
      <c r="BF6" s="635"/>
      <c r="BG6" s="636">
        <v>3052920</v>
      </c>
      <c r="BH6" s="637"/>
      <c r="BI6" s="637"/>
      <c r="BJ6" s="637"/>
      <c r="BK6" s="637"/>
      <c r="BL6" s="637"/>
      <c r="BM6" s="637"/>
      <c r="BN6" s="638"/>
      <c r="BO6" s="639">
        <v>100</v>
      </c>
      <c r="BP6" s="639"/>
      <c r="BQ6" s="639"/>
      <c r="BR6" s="639"/>
      <c r="BS6" s="640">
        <v>48890</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113932</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113930</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1451</v>
      </c>
      <c r="S7" s="637"/>
      <c r="T7" s="637"/>
      <c r="U7" s="637"/>
      <c r="V7" s="637"/>
      <c r="W7" s="637"/>
      <c r="X7" s="637"/>
      <c r="Y7" s="638"/>
      <c r="Z7" s="639">
        <v>0</v>
      </c>
      <c r="AA7" s="639"/>
      <c r="AB7" s="639"/>
      <c r="AC7" s="639"/>
      <c r="AD7" s="640">
        <v>1451</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1262025</v>
      </c>
      <c r="BH7" s="637"/>
      <c r="BI7" s="637"/>
      <c r="BJ7" s="637"/>
      <c r="BK7" s="637"/>
      <c r="BL7" s="637"/>
      <c r="BM7" s="637"/>
      <c r="BN7" s="638"/>
      <c r="BO7" s="639">
        <v>41.3</v>
      </c>
      <c r="BP7" s="639"/>
      <c r="BQ7" s="639"/>
      <c r="BR7" s="639"/>
      <c r="BS7" s="640">
        <v>48890</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2445218</v>
      </c>
      <c r="CS7" s="637"/>
      <c r="CT7" s="637"/>
      <c r="CU7" s="637"/>
      <c r="CV7" s="637"/>
      <c r="CW7" s="637"/>
      <c r="CX7" s="637"/>
      <c r="CY7" s="638"/>
      <c r="CZ7" s="639">
        <v>20.2</v>
      </c>
      <c r="DA7" s="639"/>
      <c r="DB7" s="639"/>
      <c r="DC7" s="639"/>
      <c r="DD7" s="645">
        <v>143855</v>
      </c>
      <c r="DE7" s="637"/>
      <c r="DF7" s="637"/>
      <c r="DG7" s="637"/>
      <c r="DH7" s="637"/>
      <c r="DI7" s="637"/>
      <c r="DJ7" s="637"/>
      <c r="DK7" s="637"/>
      <c r="DL7" s="637"/>
      <c r="DM7" s="637"/>
      <c r="DN7" s="637"/>
      <c r="DO7" s="637"/>
      <c r="DP7" s="638"/>
      <c r="DQ7" s="645">
        <v>1885588</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21817</v>
      </c>
      <c r="S8" s="637"/>
      <c r="T8" s="637"/>
      <c r="U8" s="637"/>
      <c r="V8" s="637"/>
      <c r="W8" s="637"/>
      <c r="X8" s="637"/>
      <c r="Y8" s="638"/>
      <c r="Z8" s="639">
        <v>0.2</v>
      </c>
      <c r="AA8" s="639"/>
      <c r="AB8" s="639"/>
      <c r="AC8" s="639"/>
      <c r="AD8" s="640">
        <v>21817</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42672</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4467942</v>
      </c>
      <c r="CS8" s="637"/>
      <c r="CT8" s="637"/>
      <c r="CU8" s="637"/>
      <c r="CV8" s="637"/>
      <c r="CW8" s="637"/>
      <c r="CX8" s="637"/>
      <c r="CY8" s="638"/>
      <c r="CZ8" s="639">
        <v>36.9</v>
      </c>
      <c r="DA8" s="639"/>
      <c r="DB8" s="639"/>
      <c r="DC8" s="639"/>
      <c r="DD8" s="645">
        <v>275382</v>
      </c>
      <c r="DE8" s="637"/>
      <c r="DF8" s="637"/>
      <c r="DG8" s="637"/>
      <c r="DH8" s="637"/>
      <c r="DI8" s="637"/>
      <c r="DJ8" s="637"/>
      <c r="DK8" s="637"/>
      <c r="DL8" s="637"/>
      <c r="DM8" s="637"/>
      <c r="DN8" s="637"/>
      <c r="DO8" s="637"/>
      <c r="DP8" s="638"/>
      <c r="DQ8" s="645">
        <v>2931878</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21782</v>
      </c>
      <c r="S9" s="637"/>
      <c r="T9" s="637"/>
      <c r="U9" s="637"/>
      <c r="V9" s="637"/>
      <c r="W9" s="637"/>
      <c r="X9" s="637"/>
      <c r="Y9" s="638"/>
      <c r="Z9" s="639">
        <v>0.2</v>
      </c>
      <c r="AA9" s="639"/>
      <c r="AB9" s="639"/>
      <c r="AC9" s="639"/>
      <c r="AD9" s="640">
        <v>21782</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973784</v>
      </c>
      <c r="BH9" s="637"/>
      <c r="BI9" s="637"/>
      <c r="BJ9" s="637"/>
      <c r="BK9" s="637"/>
      <c r="BL9" s="637"/>
      <c r="BM9" s="637"/>
      <c r="BN9" s="638"/>
      <c r="BO9" s="639">
        <v>31.9</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1017820</v>
      </c>
      <c r="CS9" s="637"/>
      <c r="CT9" s="637"/>
      <c r="CU9" s="637"/>
      <c r="CV9" s="637"/>
      <c r="CW9" s="637"/>
      <c r="CX9" s="637"/>
      <c r="CY9" s="638"/>
      <c r="CZ9" s="639">
        <v>8.4</v>
      </c>
      <c r="DA9" s="639"/>
      <c r="DB9" s="639"/>
      <c r="DC9" s="639"/>
      <c r="DD9" s="645">
        <v>251732</v>
      </c>
      <c r="DE9" s="637"/>
      <c r="DF9" s="637"/>
      <c r="DG9" s="637"/>
      <c r="DH9" s="637"/>
      <c r="DI9" s="637"/>
      <c r="DJ9" s="637"/>
      <c r="DK9" s="637"/>
      <c r="DL9" s="637"/>
      <c r="DM9" s="637"/>
      <c r="DN9" s="637"/>
      <c r="DO9" s="637"/>
      <c r="DP9" s="638"/>
      <c r="DQ9" s="645">
        <v>532724</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101771</v>
      </c>
      <c r="BH10" s="637"/>
      <c r="BI10" s="637"/>
      <c r="BJ10" s="637"/>
      <c r="BK10" s="637"/>
      <c r="BL10" s="637"/>
      <c r="BM10" s="637"/>
      <c r="BN10" s="638"/>
      <c r="BO10" s="639">
        <v>3.3</v>
      </c>
      <c r="BP10" s="639"/>
      <c r="BQ10" s="639"/>
      <c r="BR10" s="639"/>
      <c r="BS10" s="640">
        <v>17225</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15000</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575626</v>
      </c>
      <c r="S11" s="637"/>
      <c r="T11" s="637"/>
      <c r="U11" s="637"/>
      <c r="V11" s="637"/>
      <c r="W11" s="637"/>
      <c r="X11" s="637"/>
      <c r="Y11" s="638"/>
      <c r="Z11" s="641">
        <v>4.5</v>
      </c>
      <c r="AA11" s="642"/>
      <c r="AB11" s="642"/>
      <c r="AC11" s="648"/>
      <c r="AD11" s="645">
        <v>575626</v>
      </c>
      <c r="AE11" s="637"/>
      <c r="AF11" s="637"/>
      <c r="AG11" s="637"/>
      <c r="AH11" s="637"/>
      <c r="AI11" s="637"/>
      <c r="AJ11" s="637"/>
      <c r="AK11" s="638"/>
      <c r="AL11" s="641">
        <v>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143798</v>
      </c>
      <c r="BH11" s="637"/>
      <c r="BI11" s="637"/>
      <c r="BJ11" s="637"/>
      <c r="BK11" s="637"/>
      <c r="BL11" s="637"/>
      <c r="BM11" s="637"/>
      <c r="BN11" s="638"/>
      <c r="BO11" s="639">
        <v>4.7</v>
      </c>
      <c r="BP11" s="639"/>
      <c r="BQ11" s="639"/>
      <c r="BR11" s="639"/>
      <c r="BS11" s="640">
        <v>31665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518392</v>
      </c>
      <c r="CS11" s="637"/>
      <c r="CT11" s="637"/>
      <c r="CU11" s="637"/>
      <c r="CV11" s="637"/>
      <c r="CW11" s="637"/>
      <c r="CX11" s="637"/>
      <c r="CY11" s="638"/>
      <c r="CZ11" s="639">
        <v>4.3</v>
      </c>
      <c r="DA11" s="639"/>
      <c r="DB11" s="639"/>
      <c r="DC11" s="639"/>
      <c r="DD11" s="645">
        <v>154065</v>
      </c>
      <c r="DE11" s="637"/>
      <c r="DF11" s="637"/>
      <c r="DG11" s="637"/>
      <c r="DH11" s="637"/>
      <c r="DI11" s="637"/>
      <c r="DJ11" s="637"/>
      <c r="DK11" s="637"/>
      <c r="DL11" s="637"/>
      <c r="DM11" s="637"/>
      <c r="DN11" s="637"/>
      <c r="DO11" s="637"/>
      <c r="DP11" s="638"/>
      <c r="DQ11" s="645">
        <v>322982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28279</v>
      </c>
      <c r="S12" s="637"/>
      <c r="T12" s="637"/>
      <c r="U12" s="637"/>
      <c r="V12" s="637"/>
      <c r="W12" s="637"/>
      <c r="X12" s="637"/>
      <c r="Y12" s="638"/>
      <c r="Z12" s="639">
        <v>0.2</v>
      </c>
      <c r="AA12" s="639"/>
      <c r="AB12" s="639"/>
      <c r="AC12" s="639"/>
      <c r="AD12" s="640">
        <v>28279</v>
      </c>
      <c r="AE12" s="640"/>
      <c r="AF12" s="640"/>
      <c r="AG12" s="640"/>
      <c r="AH12" s="640"/>
      <c r="AI12" s="640"/>
      <c r="AJ12" s="640"/>
      <c r="AK12" s="640"/>
      <c r="AL12" s="641">
        <v>0.4</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1541141</v>
      </c>
      <c r="BH12" s="637"/>
      <c r="BI12" s="637"/>
      <c r="BJ12" s="637"/>
      <c r="BK12" s="637"/>
      <c r="BL12" s="637"/>
      <c r="BM12" s="637"/>
      <c r="BN12" s="638"/>
      <c r="BO12" s="639">
        <v>50.5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771576</v>
      </c>
      <c r="CS12" s="637"/>
      <c r="CT12" s="637"/>
      <c r="CU12" s="637"/>
      <c r="CV12" s="637"/>
      <c r="CW12" s="637"/>
      <c r="CX12" s="637"/>
      <c r="CY12" s="638"/>
      <c r="CZ12" s="639">
        <v>6.4</v>
      </c>
      <c r="DA12" s="639"/>
      <c r="DB12" s="639"/>
      <c r="DC12" s="639"/>
      <c r="DD12" s="645">
        <v>1151</v>
      </c>
      <c r="DE12" s="637"/>
      <c r="DF12" s="637"/>
      <c r="DG12" s="637"/>
      <c r="DH12" s="637"/>
      <c r="DI12" s="637"/>
      <c r="DJ12" s="637"/>
      <c r="DK12" s="637"/>
      <c r="DL12" s="637"/>
      <c r="DM12" s="637"/>
      <c r="DN12" s="637"/>
      <c r="DO12" s="637"/>
      <c r="DP12" s="638"/>
      <c r="DQ12" s="645">
        <v>206288</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1513916</v>
      </c>
      <c r="BH13" s="637"/>
      <c r="BI13" s="637"/>
      <c r="BJ13" s="637"/>
      <c r="BK13" s="637"/>
      <c r="BL13" s="637"/>
      <c r="BM13" s="637"/>
      <c r="BN13" s="638"/>
      <c r="BO13" s="639">
        <v>49.6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806954</v>
      </c>
      <c r="CS13" s="637"/>
      <c r="CT13" s="637"/>
      <c r="CU13" s="637"/>
      <c r="CV13" s="637"/>
      <c r="CW13" s="637"/>
      <c r="CX13" s="637"/>
      <c r="CY13" s="638"/>
      <c r="CZ13" s="639">
        <v>6.7</v>
      </c>
      <c r="DA13" s="639"/>
      <c r="DB13" s="639"/>
      <c r="DC13" s="639"/>
      <c r="DD13" s="645">
        <v>188746</v>
      </c>
      <c r="DE13" s="637"/>
      <c r="DF13" s="637"/>
      <c r="DG13" s="637"/>
      <c r="DH13" s="637"/>
      <c r="DI13" s="637"/>
      <c r="DJ13" s="637"/>
      <c r="DK13" s="637"/>
      <c r="DL13" s="637"/>
      <c r="DM13" s="637"/>
      <c r="DN13" s="637"/>
      <c r="DO13" s="637"/>
      <c r="DP13" s="638"/>
      <c r="DQ13" s="645">
        <v>674116</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1449</v>
      </c>
      <c r="S14" s="637"/>
      <c r="T14" s="637"/>
      <c r="U14" s="637"/>
      <c r="V14" s="637"/>
      <c r="W14" s="637"/>
      <c r="X14" s="637"/>
      <c r="Y14" s="638"/>
      <c r="Z14" s="639">
        <v>0</v>
      </c>
      <c r="AA14" s="639"/>
      <c r="AB14" s="639"/>
      <c r="AC14" s="639"/>
      <c r="AD14" s="640">
        <v>1449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110911</v>
      </c>
      <c r="BH14" s="637"/>
      <c r="BI14" s="637"/>
      <c r="BJ14" s="637"/>
      <c r="BK14" s="637"/>
      <c r="BL14" s="637"/>
      <c r="BM14" s="637"/>
      <c r="BN14" s="638"/>
      <c r="BO14" s="639">
        <v>3.6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343203</v>
      </c>
      <c r="CS14" s="637"/>
      <c r="CT14" s="637"/>
      <c r="CU14" s="637"/>
      <c r="CV14" s="637"/>
      <c r="CW14" s="637"/>
      <c r="CX14" s="637"/>
      <c r="CY14" s="638"/>
      <c r="CZ14" s="639">
        <v>2.8</v>
      </c>
      <c r="DA14" s="639"/>
      <c r="DB14" s="639"/>
      <c r="DC14" s="639"/>
      <c r="DD14" s="645">
        <v>14197</v>
      </c>
      <c r="DE14" s="637"/>
      <c r="DF14" s="637"/>
      <c r="DG14" s="637"/>
      <c r="DH14" s="637"/>
      <c r="DI14" s="637"/>
      <c r="DJ14" s="637"/>
      <c r="DK14" s="637"/>
      <c r="DL14" s="637"/>
      <c r="DM14" s="637"/>
      <c r="DN14" s="637"/>
      <c r="DO14" s="637"/>
      <c r="DP14" s="638"/>
      <c r="DQ14" s="645">
        <v>322697</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138843</v>
      </c>
      <c r="BH15" s="637"/>
      <c r="BI15" s="637"/>
      <c r="BJ15" s="637"/>
      <c r="BK15" s="637"/>
      <c r="BL15" s="637"/>
      <c r="BM15" s="637"/>
      <c r="BN15" s="638"/>
      <c r="BO15" s="639">
        <v>4.5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1304079</v>
      </c>
      <c r="CS15" s="637"/>
      <c r="CT15" s="637"/>
      <c r="CU15" s="637"/>
      <c r="CV15" s="637"/>
      <c r="CW15" s="637"/>
      <c r="CX15" s="637"/>
      <c r="CY15" s="638"/>
      <c r="CZ15" s="639">
        <v>10.8</v>
      </c>
      <c r="DA15" s="639"/>
      <c r="DB15" s="639"/>
      <c r="DC15" s="639"/>
      <c r="DD15" s="645">
        <v>222810</v>
      </c>
      <c r="DE15" s="637"/>
      <c r="DF15" s="637"/>
      <c r="DG15" s="637"/>
      <c r="DH15" s="637"/>
      <c r="DI15" s="637"/>
      <c r="DJ15" s="637"/>
      <c r="DK15" s="637"/>
      <c r="DL15" s="637"/>
      <c r="DM15" s="637"/>
      <c r="DN15" s="637"/>
      <c r="DO15" s="637"/>
      <c r="DP15" s="638"/>
      <c r="DQ15" s="645">
        <v>1115913</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14447</v>
      </c>
      <c r="S16" s="637"/>
      <c r="T16" s="637"/>
      <c r="U16" s="637"/>
      <c r="V16" s="637"/>
      <c r="W16" s="637"/>
      <c r="X16" s="637"/>
      <c r="Y16" s="638"/>
      <c r="Z16" s="639">
        <v>0.1</v>
      </c>
      <c r="AA16" s="639"/>
      <c r="AB16" s="639"/>
      <c r="AC16" s="639"/>
      <c r="AD16" s="640">
        <v>14447</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1753</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154</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55793</v>
      </c>
      <c r="S17" s="637"/>
      <c r="T17" s="637"/>
      <c r="U17" s="637"/>
      <c r="V17" s="637"/>
      <c r="W17" s="637"/>
      <c r="X17" s="637"/>
      <c r="Y17" s="638"/>
      <c r="Z17" s="639">
        <v>0.4</v>
      </c>
      <c r="AA17" s="639"/>
      <c r="AB17" s="639"/>
      <c r="AC17" s="639"/>
      <c r="AD17" s="640">
        <v>55793</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316676</v>
      </c>
      <c r="CS17" s="637"/>
      <c r="CT17" s="637"/>
      <c r="CU17" s="637"/>
      <c r="CV17" s="637"/>
      <c r="CW17" s="637"/>
      <c r="CX17" s="637"/>
      <c r="CY17" s="638"/>
      <c r="CZ17" s="639">
        <v>2.6</v>
      </c>
      <c r="DA17" s="639"/>
      <c r="DB17" s="639"/>
      <c r="DC17" s="639"/>
      <c r="DD17" s="645" t="s">
        <v>122</v>
      </c>
      <c r="DE17" s="637"/>
      <c r="DF17" s="637"/>
      <c r="DG17" s="637"/>
      <c r="DH17" s="637"/>
      <c r="DI17" s="637"/>
      <c r="DJ17" s="637"/>
      <c r="DK17" s="637"/>
      <c r="DL17" s="637"/>
      <c r="DM17" s="637"/>
      <c r="DN17" s="637"/>
      <c r="DO17" s="637"/>
      <c r="DP17" s="638"/>
      <c r="DQ17" s="645">
        <v>312067</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30729</v>
      </c>
      <c r="S18" s="637"/>
      <c r="T18" s="637"/>
      <c r="U18" s="637"/>
      <c r="V18" s="637"/>
      <c r="W18" s="637"/>
      <c r="X18" s="637"/>
      <c r="Y18" s="638"/>
      <c r="Z18" s="639">
        <v>0.2</v>
      </c>
      <c r="AA18" s="639"/>
      <c r="AB18" s="639"/>
      <c r="AC18" s="639"/>
      <c r="AD18" s="640">
        <v>30729</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23500</v>
      </c>
      <c r="S19" s="637"/>
      <c r="T19" s="637"/>
      <c r="U19" s="637"/>
      <c r="V19" s="637"/>
      <c r="W19" s="637"/>
      <c r="X19" s="637"/>
      <c r="Y19" s="638"/>
      <c r="Z19" s="639">
        <v>0.2</v>
      </c>
      <c r="AA19" s="639"/>
      <c r="AB19" s="639"/>
      <c r="AC19" s="639"/>
      <c r="AD19" s="640">
        <v>23500</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231</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7229</v>
      </c>
      <c r="S20" s="637"/>
      <c r="T20" s="637"/>
      <c r="U20" s="637"/>
      <c r="V20" s="637"/>
      <c r="W20" s="637"/>
      <c r="X20" s="637"/>
      <c r="Y20" s="638"/>
      <c r="Z20" s="639">
        <v>0.1</v>
      </c>
      <c r="AA20" s="639"/>
      <c r="AB20" s="639"/>
      <c r="AC20" s="639"/>
      <c r="AD20" s="640">
        <v>7229</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231</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12122545</v>
      </c>
      <c r="CS20" s="637"/>
      <c r="CT20" s="637"/>
      <c r="CU20" s="637"/>
      <c r="CV20" s="637"/>
      <c r="CW20" s="637"/>
      <c r="CX20" s="637"/>
      <c r="CY20" s="638"/>
      <c r="CZ20" s="639">
        <v>100</v>
      </c>
      <c r="DA20" s="639"/>
      <c r="DB20" s="639"/>
      <c r="DC20" s="639"/>
      <c r="DD20" s="645">
        <v>1251938</v>
      </c>
      <c r="DE20" s="637"/>
      <c r="DF20" s="637"/>
      <c r="DG20" s="637"/>
      <c r="DH20" s="637"/>
      <c r="DI20" s="637"/>
      <c r="DJ20" s="637"/>
      <c r="DK20" s="637"/>
      <c r="DL20" s="637"/>
      <c r="DM20" s="637"/>
      <c r="DN20" s="637"/>
      <c r="DO20" s="637"/>
      <c r="DP20" s="638"/>
      <c r="DQ20" s="645">
        <v>8418337</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3626887</v>
      </c>
      <c r="S21" s="637"/>
      <c r="T21" s="637"/>
      <c r="U21" s="637"/>
      <c r="V21" s="637"/>
      <c r="W21" s="637"/>
      <c r="X21" s="637"/>
      <c r="Y21" s="638"/>
      <c r="Z21" s="639">
        <v>28.3</v>
      </c>
      <c r="AA21" s="639"/>
      <c r="AB21" s="639"/>
      <c r="AC21" s="639"/>
      <c r="AD21" s="640">
        <v>3251411</v>
      </c>
      <c r="AE21" s="640"/>
      <c r="AF21" s="640"/>
      <c r="AG21" s="640"/>
      <c r="AH21" s="640"/>
      <c r="AI21" s="640"/>
      <c r="AJ21" s="640"/>
      <c r="AK21" s="640"/>
      <c r="AL21" s="641">
        <v>45.2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231</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3251411</v>
      </c>
      <c r="S22" s="637"/>
      <c r="T22" s="637"/>
      <c r="U22" s="637"/>
      <c r="V22" s="637"/>
      <c r="W22" s="637"/>
      <c r="X22" s="637"/>
      <c r="Y22" s="638"/>
      <c r="Z22" s="639">
        <v>25.4</v>
      </c>
      <c r="AA22" s="639"/>
      <c r="AB22" s="639"/>
      <c r="AC22" s="639"/>
      <c r="AD22" s="640">
        <v>3251411</v>
      </c>
      <c r="AE22" s="640"/>
      <c r="AF22" s="640"/>
      <c r="AG22" s="640"/>
      <c r="AH22" s="640"/>
      <c r="AI22" s="640"/>
      <c r="AJ22" s="640"/>
      <c r="AK22" s="640"/>
      <c r="AL22" s="641">
        <v>45.2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375476</v>
      </c>
      <c r="S23" s="637"/>
      <c r="T23" s="637"/>
      <c r="U23" s="637"/>
      <c r="V23" s="637"/>
      <c r="W23" s="637"/>
      <c r="X23" s="637"/>
      <c r="Y23" s="638"/>
      <c r="Z23" s="639">
        <v>2.9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3814332</v>
      </c>
      <c r="CS24" s="626"/>
      <c r="CT24" s="626"/>
      <c r="CU24" s="626"/>
      <c r="CV24" s="626"/>
      <c r="CW24" s="626"/>
      <c r="CX24" s="626"/>
      <c r="CY24" s="627"/>
      <c r="CZ24" s="630">
        <v>31.5</v>
      </c>
      <c r="DA24" s="631"/>
      <c r="DB24" s="631"/>
      <c r="DC24" s="647"/>
      <c r="DD24" s="668">
        <v>2888236</v>
      </c>
      <c r="DE24" s="626"/>
      <c r="DF24" s="626"/>
      <c r="DG24" s="626"/>
      <c r="DH24" s="626"/>
      <c r="DI24" s="626"/>
      <c r="DJ24" s="626"/>
      <c r="DK24" s="627"/>
      <c r="DL24" s="668">
        <v>2567048</v>
      </c>
      <c r="DM24" s="626"/>
      <c r="DN24" s="626"/>
      <c r="DO24" s="626"/>
      <c r="DP24" s="626"/>
      <c r="DQ24" s="626"/>
      <c r="DR24" s="626"/>
      <c r="DS24" s="626"/>
      <c r="DT24" s="626"/>
      <c r="DU24" s="626"/>
      <c r="DV24" s="627"/>
      <c r="DW24" s="630">
        <v>35.700000000000003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7565654</v>
      </c>
      <c r="S25" s="637"/>
      <c r="T25" s="637"/>
      <c r="U25" s="637"/>
      <c r="V25" s="637"/>
      <c r="W25" s="637"/>
      <c r="X25" s="637"/>
      <c r="Y25" s="638"/>
      <c r="Z25" s="639">
        <v>59.1</v>
      </c>
      <c r="AA25" s="639"/>
      <c r="AB25" s="639"/>
      <c r="AC25" s="639"/>
      <c r="AD25" s="640">
        <v>7189171</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1980754</v>
      </c>
      <c r="CS25" s="657"/>
      <c r="CT25" s="657"/>
      <c r="CU25" s="657"/>
      <c r="CV25" s="657"/>
      <c r="CW25" s="657"/>
      <c r="CX25" s="657"/>
      <c r="CY25" s="658"/>
      <c r="CZ25" s="641">
        <v>16.3</v>
      </c>
      <c r="DA25" s="669"/>
      <c r="DB25" s="669"/>
      <c r="DC25" s="671"/>
      <c r="DD25" s="645">
        <v>1826133</v>
      </c>
      <c r="DE25" s="657"/>
      <c r="DF25" s="657"/>
      <c r="DG25" s="657"/>
      <c r="DH25" s="657"/>
      <c r="DI25" s="657"/>
      <c r="DJ25" s="657"/>
      <c r="DK25" s="658"/>
      <c r="DL25" s="645">
        <v>1823289</v>
      </c>
      <c r="DM25" s="657"/>
      <c r="DN25" s="657"/>
      <c r="DO25" s="657"/>
      <c r="DP25" s="657"/>
      <c r="DQ25" s="657"/>
      <c r="DR25" s="657"/>
      <c r="DS25" s="657"/>
      <c r="DT25" s="657"/>
      <c r="DU25" s="657"/>
      <c r="DV25" s="658"/>
      <c r="DW25" s="641">
        <v>25.4</v>
      </c>
      <c r="DX25" s="669"/>
      <c r="DY25" s="669"/>
      <c r="DZ25" s="669"/>
      <c r="EA25" s="669"/>
      <c r="EB25" s="669"/>
      <c r="EC25" s="670"/>
    </row>
    <row r="26" spans="2:133" ht="11.25" customHeight="1" x14ac:dyDescent="0.2">
      <c r="B26" s="633" t="s">
        <v>283</v>
      </c>
      <c r="C26" s="634"/>
      <c r="D26" s="634"/>
      <c r="E26" s="634"/>
      <c r="F26" s="634"/>
      <c r="G26" s="634"/>
      <c r="H26" s="634"/>
      <c r="I26" s="634"/>
      <c r="J26" s="634"/>
      <c r="K26" s="634"/>
      <c r="L26" s="634"/>
      <c r="M26" s="634"/>
      <c r="N26" s="634"/>
      <c r="O26" s="634"/>
      <c r="P26" s="634"/>
      <c r="Q26" s="635"/>
      <c r="R26" s="636">
        <v>2310</v>
      </c>
      <c r="S26" s="637"/>
      <c r="T26" s="637"/>
      <c r="U26" s="637"/>
      <c r="V26" s="637"/>
      <c r="W26" s="637"/>
      <c r="X26" s="637"/>
      <c r="Y26" s="638"/>
      <c r="Z26" s="639">
        <v>0</v>
      </c>
      <c r="AA26" s="639"/>
      <c r="AB26" s="639"/>
      <c r="AC26" s="639"/>
      <c r="AD26" s="640">
        <v>2310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1151671</v>
      </c>
      <c r="CS26" s="637"/>
      <c r="CT26" s="637"/>
      <c r="CU26" s="637"/>
      <c r="CV26" s="637"/>
      <c r="CW26" s="637"/>
      <c r="CX26" s="637"/>
      <c r="CY26" s="638"/>
      <c r="CZ26" s="641">
        <v>9.5</v>
      </c>
      <c r="DA26" s="669"/>
      <c r="DB26" s="669"/>
      <c r="DC26" s="671"/>
      <c r="DD26" s="645">
        <v>997050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2">
      <c r="B27" s="633" t="s">
        <v>286</v>
      </c>
      <c r="C27" s="634"/>
      <c r="D27" s="634"/>
      <c r="E27" s="634"/>
      <c r="F27" s="634"/>
      <c r="G27" s="634"/>
      <c r="H27" s="634"/>
      <c r="I27" s="634"/>
      <c r="J27" s="634"/>
      <c r="K27" s="634"/>
      <c r="L27" s="634"/>
      <c r="M27" s="634"/>
      <c r="N27" s="634"/>
      <c r="O27" s="634"/>
      <c r="P27" s="634"/>
      <c r="Q27" s="635"/>
      <c r="R27" s="636">
        <v>215033</v>
      </c>
      <c r="S27" s="637"/>
      <c r="T27" s="637"/>
      <c r="U27" s="637"/>
      <c r="V27" s="637"/>
      <c r="W27" s="637"/>
      <c r="X27" s="637"/>
      <c r="Y27" s="638"/>
      <c r="Z27" s="639">
        <v>1.7</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3053151</v>
      </c>
      <c r="BH27" s="637"/>
      <c r="BI27" s="637"/>
      <c r="BJ27" s="637"/>
      <c r="BK27" s="637"/>
      <c r="BL27" s="637"/>
      <c r="BM27" s="637"/>
      <c r="BN27" s="638"/>
      <c r="BO27" s="639">
        <v>100</v>
      </c>
      <c r="BP27" s="639"/>
      <c r="BQ27" s="639"/>
      <c r="BR27" s="639"/>
      <c r="BS27" s="640">
        <v>48890</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1516902</v>
      </c>
      <c r="CS27" s="657"/>
      <c r="CT27" s="657"/>
      <c r="CU27" s="657"/>
      <c r="CV27" s="657"/>
      <c r="CW27" s="657"/>
      <c r="CX27" s="657"/>
      <c r="CY27" s="658"/>
      <c r="CZ27" s="641">
        <v>12.5</v>
      </c>
      <c r="DA27" s="669"/>
      <c r="DB27" s="669"/>
      <c r="DC27" s="671"/>
      <c r="DD27" s="645">
        <v>750036</v>
      </c>
      <c r="DE27" s="657"/>
      <c r="DF27" s="657"/>
      <c r="DG27" s="657"/>
      <c r="DH27" s="657"/>
      <c r="DI27" s="657"/>
      <c r="DJ27" s="657"/>
      <c r="DK27" s="658"/>
      <c r="DL27" s="645">
        <v>431692</v>
      </c>
      <c r="DM27" s="657"/>
      <c r="DN27" s="657"/>
      <c r="DO27" s="657"/>
      <c r="DP27" s="657"/>
      <c r="DQ27" s="657"/>
      <c r="DR27" s="657"/>
      <c r="DS27" s="657"/>
      <c r="DT27" s="657"/>
      <c r="DU27" s="657"/>
      <c r="DV27" s="658"/>
      <c r="DW27" s="641">
        <v>6</v>
      </c>
      <c r="DX27" s="669"/>
      <c r="DY27" s="669"/>
      <c r="DZ27" s="669"/>
      <c r="EA27" s="669"/>
      <c r="EB27" s="669"/>
      <c r="EC27" s="670"/>
    </row>
    <row r="28" spans="2:133" ht="11.25" customHeight="1" x14ac:dyDescent="0.2">
      <c r="B28" s="633" t="s">
        <v>289</v>
      </c>
      <c r="C28" s="634"/>
      <c r="D28" s="634"/>
      <c r="E28" s="634"/>
      <c r="F28" s="634"/>
      <c r="G28" s="634"/>
      <c r="H28" s="634"/>
      <c r="I28" s="634"/>
      <c r="J28" s="634"/>
      <c r="K28" s="634"/>
      <c r="L28" s="634"/>
      <c r="M28" s="634"/>
      <c r="N28" s="634"/>
      <c r="O28" s="634"/>
      <c r="P28" s="634"/>
      <c r="Q28" s="635"/>
      <c r="R28" s="636">
        <v>171534</v>
      </c>
      <c r="S28" s="637"/>
      <c r="T28" s="637"/>
      <c r="U28" s="637"/>
      <c r="V28" s="637"/>
      <c r="W28" s="637"/>
      <c r="X28" s="637"/>
      <c r="Y28" s="638"/>
      <c r="Z28" s="639">
        <v>1.3</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316676</v>
      </c>
      <c r="CS28" s="637"/>
      <c r="CT28" s="637"/>
      <c r="CU28" s="637"/>
      <c r="CV28" s="637"/>
      <c r="CW28" s="637"/>
      <c r="CX28" s="637"/>
      <c r="CY28" s="638"/>
      <c r="CZ28" s="641">
        <v>2.6</v>
      </c>
      <c r="DA28" s="669"/>
      <c r="DB28" s="669"/>
      <c r="DC28" s="671"/>
      <c r="DD28" s="645">
        <v>312067</v>
      </c>
      <c r="DE28" s="637"/>
      <c r="DF28" s="637"/>
      <c r="DG28" s="637"/>
      <c r="DH28" s="637"/>
      <c r="DI28" s="637"/>
      <c r="DJ28" s="637"/>
      <c r="DK28" s="638"/>
      <c r="DL28" s="645">
        <v>312067</v>
      </c>
      <c r="DM28" s="637"/>
      <c r="DN28" s="637"/>
      <c r="DO28" s="637"/>
      <c r="DP28" s="637"/>
      <c r="DQ28" s="637"/>
      <c r="DR28" s="637"/>
      <c r="DS28" s="637"/>
      <c r="DT28" s="637"/>
      <c r="DU28" s="637"/>
      <c r="DV28" s="638"/>
      <c r="DW28" s="641">
        <v>4.3</v>
      </c>
      <c r="DX28" s="669"/>
      <c r="DY28" s="669"/>
      <c r="DZ28" s="669"/>
      <c r="EA28" s="669"/>
      <c r="EB28" s="669"/>
      <c r="EC28" s="670"/>
    </row>
    <row r="29" spans="2:133" ht="11.25" customHeight="1" x14ac:dyDescent="0.2">
      <c r="B29" s="633" t="s">
        <v>291</v>
      </c>
      <c r="C29" s="634"/>
      <c r="D29" s="634"/>
      <c r="E29" s="634"/>
      <c r="F29" s="634"/>
      <c r="G29" s="634"/>
      <c r="H29" s="634"/>
      <c r="I29" s="634"/>
      <c r="J29" s="634"/>
      <c r="K29" s="634"/>
      <c r="L29" s="634"/>
      <c r="M29" s="634"/>
      <c r="N29" s="634"/>
      <c r="O29" s="634"/>
      <c r="P29" s="634"/>
      <c r="Q29" s="635"/>
      <c r="R29" s="636">
        <v>38265</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316676</v>
      </c>
      <c r="CS29" s="657"/>
      <c r="CT29" s="657"/>
      <c r="CU29" s="657"/>
      <c r="CV29" s="657"/>
      <c r="CW29" s="657"/>
      <c r="CX29" s="657"/>
      <c r="CY29" s="658"/>
      <c r="CZ29" s="641">
        <v>2.6</v>
      </c>
      <c r="DA29" s="669"/>
      <c r="DB29" s="669"/>
      <c r="DC29" s="671"/>
      <c r="DD29" s="645">
        <v>312067</v>
      </c>
      <c r="DE29" s="657"/>
      <c r="DF29" s="657"/>
      <c r="DG29" s="657"/>
      <c r="DH29" s="657"/>
      <c r="DI29" s="657"/>
      <c r="DJ29" s="657"/>
      <c r="DK29" s="658"/>
      <c r="DL29" s="645">
        <v>312067</v>
      </c>
      <c r="DM29" s="657"/>
      <c r="DN29" s="657"/>
      <c r="DO29" s="657"/>
      <c r="DP29" s="657"/>
      <c r="DQ29" s="657"/>
      <c r="DR29" s="657"/>
      <c r="DS29" s="657"/>
      <c r="DT29" s="657"/>
      <c r="DU29" s="657"/>
      <c r="DV29" s="658"/>
      <c r="DW29" s="641">
        <v>4.3</v>
      </c>
      <c r="DX29" s="669"/>
      <c r="DY29" s="669"/>
      <c r="DZ29" s="669"/>
      <c r="EA29" s="669"/>
      <c r="EB29" s="669"/>
      <c r="EC29" s="670"/>
    </row>
    <row r="30" spans="2:133" ht="11.25" customHeight="1" x14ac:dyDescent="0.2">
      <c r="B30" s="633" t="s">
        <v>293</v>
      </c>
      <c r="C30" s="634"/>
      <c r="D30" s="634"/>
      <c r="E30" s="634"/>
      <c r="F30" s="634"/>
      <c r="G30" s="634"/>
      <c r="H30" s="634"/>
      <c r="I30" s="634"/>
      <c r="J30" s="634"/>
      <c r="K30" s="634"/>
      <c r="L30" s="634"/>
      <c r="M30" s="634"/>
      <c r="N30" s="634"/>
      <c r="O30" s="634"/>
      <c r="P30" s="634"/>
      <c r="Q30" s="635"/>
      <c r="R30" s="636">
        <v>1120419</v>
      </c>
      <c r="S30" s="637"/>
      <c r="T30" s="637"/>
      <c r="U30" s="637"/>
      <c r="V30" s="637"/>
      <c r="W30" s="637"/>
      <c r="X30" s="637"/>
      <c r="Y30" s="638"/>
      <c r="Z30" s="639">
        <v>8.8000000000000007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292248</v>
      </c>
      <c r="CS30" s="637"/>
      <c r="CT30" s="637"/>
      <c r="CU30" s="637"/>
      <c r="CV30" s="637"/>
      <c r="CW30" s="637"/>
      <c r="CX30" s="637"/>
      <c r="CY30" s="638"/>
      <c r="CZ30" s="641">
        <v>2.4</v>
      </c>
      <c r="DA30" s="669"/>
      <c r="DB30" s="669"/>
      <c r="DC30" s="671"/>
      <c r="DD30" s="645">
        <v>287639</v>
      </c>
      <c r="DE30" s="637"/>
      <c r="DF30" s="637"/>
      <c r="DG30" s="637"/>
      <c r="DH30" s="637"/>
      <c r="DI30" s="637"/>
      <c r="DJ30" s="637"/>
      <c r="DK30" s="638"/>
      <c r="DL30" s="645">
        <v>287639</v>
      </c>
      <c r="DM30" s="637"/>
      <c r="DN30" s="637"/>
      <c r="DO30" s="637"/>
      <c r="DP30" s="637"/>
      <c r="DQ30" s="637"/>
      <c r="DR30" s="637"/>
      <c r="DS30" s="637"/>
      <c r="DT30" s="637"/>
      <c r="DU30" s="637"/>
      <c r="DV30" s="638"/>
      <c r="DW30" s="641">
        <v>4</v>
      </c>
      <c r="DX30" s="669"/>
      <c r="DY30" s="669"/>
      <c r="DZ30" s="669"/>
      <c r="EA30" s="669"/>
      <c r="EB30" s="669"/>
      <c r="EC30" s="670"/>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99.4</v>
      </c>
      <c r="BH31" s="680"/>
      <c r="BI31" s="680"/>
      <c r="BJ31" s="680"/>
      <c r="BK31" s="680"/>
      <c r="BL31" s="680"/>
      <c r="BM31" s="631">
        <v>97.5</v>
      </c>
      <c r="BN31" s="680"/>
      <c r="BO31" s="680"/>
      <c r="BP31" s="680"/>
      <c r="BQ31" s="681"/>
      <c r="BR31" s="683">
        <v>99.3</v>
      </c>
      <c r="BS31" s="680"/>
      <c r="BT31" s="680"/>
      <c r="BU31" s="680"/>
      <c r="BV31" s="680"/>
      <c r="BW31" s="680"/>
      <c r="BX31" s="631">
        <v>97.4</v>
      </c>
      <c r="BY31" s="680"/>
      <c r="BZ31" s="680"/>
      <c r="CA31" s="680"/>
      <c r="CB31" s="681"/>
      <c r="CD31" s="676"/>
      <c r="CE31" s="677"/>
      <c r="CF31" s="633" t="s">
        <v>300</v>
      </c>
      <c r="CG31" s="634"/>
      <c r="CH31" s="634"/>
      <c r="CI31" s="634"/>
      <c r="CJ31" s="634"/>
      <c r="CK31" s="634"/>
      <c r="CL31" s="634"/>
      <c r="CM31" s="634"/>
      <c r="CN31" s="634"/>
      <c r="CO31" s="634"/>
      <c r="CP31" s="634"/>
      <c r="CQ31" s="635"/>
      <c r="CR31" s="636">
        <v>24428</v>
      </c>
      <c r="CS31" s="657"/>
      <c r="CT31" s="657"/>
      <c r="CU31" s="657"/>
      <c r="CV31" s="657"/>
      <c r="CW31" s="657"/>
      <c r="CX31" s="657"/>
      <c r="CY31" s="658"/>
      <c r="CZ31" s="641">
        <v>0.2</v>
      </c>
      <c r="DA31" s="669"/>
      <c r="DB31" s="669"/>
      <c r="DC31" s="671"/>
      <c r="DD31" s="645">
        <v>24428</v>
      </c>
      <c r="DE31" s="657"/>
      <c r="DF31" s="657"/>
      <c r="DG31" s="657"/>
      <c r="DH31" s="657"/>
      <c r="DI31" s="657"/>
      <c r="DJ31" s="657"/>
      <c r="DK31" s="658"/>
      <c r="DL31" s="645">
        <v>24428</v>
      </c>
      <c r="DM31" s="657"/>
      <c r="DN31" s="657"/>
      <c r="DO31" s="657"/>
      <c r="DP31" s="657"/>
      <c r="DQ31" s="657"/>
      <c r="DR31" s="657"/>
      <c r="DS31" s="657"/>
      <c r="DT31" s="657"/>
      <c r="DU31" s="657"/>
      <c r="DV31" s="658"/>
      <c r="DW31" s="641">
        <v>0.3</v>
      </c>
      <c r="DX31" s="669"/>
      <c r="DY31" s="669"/>
      <c r="DZ31" s="669"/>
      <c r="EA31" s="669"/>
      <c r="EB31" s="669"/>
      <c r="EC31" s="670"/>
    </row>
    <row r="32" spans="2:133" ht="11.25" customHeight="1" x14ac:dyDescent="0.2">
      <c r="B32" s="633" t="s">
        <v>301</v>
      </c>
      <c r="C32" s="634"/>
      <c r="D32" s="634"/>
      <c r="E32" s="634"/>
      <c r="F32" s="634"/>
      <c r="G32" s="634"/>
      <c r="H32" s="634"/>
      <c r="I32" s="634"/>
      <c r="J32" s="634"/>
      <c r="K32" s="634"/>
      <c r="L32" s="634"/>
      <c r="M32" s="634"/>
      <c r="N32" s="634"/>
      <c r="O32" s="634"/>
      <c r="P32" s="634"/>
      <c r="Q32" s="635"/>
      <c r="R32" s="636">
        <v>729763</v>
      </c>
      <c r="S32" s="637"/>
      <c r="T32" s="637"/>
      <c r="U32" s="637"/>
      <c r="V32" s="637"/>
      <c r="W32" s="637"/>
      <c r="X32" s="637"/>
      <c r="Y32" s="638"/>
      <c r="Z32" s="639">
        <v>5.7</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99.4</v>
      </c>
      <c r="BH32" s="657"/>
      <c r="BI32" s="657"/>
      <c r="BJ32" s="657"/>
      <c r="BK32" s="657"/>
      <c r="BL32" s="657"/>
      <c r="BM32" s="642">
        <v>97.7</v>
      </c>
      <c r="BN32" s="657"/>
      <c r="BO32" s="657"/>
      <c r="BP32" s="657"/>
      <c r="BQ32" s="682"/>
      <c r="BR32" s="693">
        <v>99.3</v>
      </c>
      <c r="BS32" s="657"/>
      <c r="BT32" s="657"/>
      <c r="BU32" s="657"/>
      <c r="BV32" s="657"/>
      <c r="BW32" s="657"/>
      <c r="BX32" s="642">
        <v>97.5</v>
      </c>
      <c r="BY32" s="657"/>
      <c r="BZ32" s="657"/>
      <c r="CA32" s="657"/>
      <c r="CB32" s="682"/>
      <c r="CD32" s="678"/>
      <c r="CE32" s="679"/>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9"/>
      <c r="DB32" s="669"/>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9"/>
      <c r="DY32" s="669"/>
      <c r="DZ32" s="669"/>
      <c r="EA32" s="669"/>
      <c r="EB32" s="669"/>
      <c r="EC32" s="670"/>
    </row>
    <row r="33" spans="2:133" ht="11.25" customHeight="1" x14ac:dyDescent="0.2">
      <c r="B33" s="633" t="s">
        <v>305</v>
      </c>
      <c r="C33" s="634"/>
      <c r="D33" s="634"/>
      <c r="E33" s="634"/>
      <c r="F33" s="634"/>
      <c r="G33" s="634"/>
      <c r="H33" s="634"/>
      <c r="I33" s="634"/>
      <c r="J33" s="634"/>
      <c r="K33" s="634"/>
      <c r="L33" s="634"/>
      <c r="M33" s="634"/>
      <c r="N33" s="634"/>
      <c r="O33" s="634"/>
      <c r="P33" s="634"/>
      <c r="Q33" s="635"/>
      <c r="R33" s="636">
        <v>72939</v>
      </c>
      <c r="S33" s="637"/>
      <c r="T33" s="637"/>
      <c r="U33" s="637"/>
      <c r="V33" s="637"/>
      <c r="W33" s="637"/>
      <c r="X33" s="637"/>
      <c r="Y33" s="638"/>
      <c r="Z33" s="639">
        <v>0.6</v>
      </c>
      <c r="AA33" s="639"/>
      <c r="AB33" s="639"/>
      <c r="AC33" s="639"/>
      <c r="AD33" s="640" t="s">
        <v>122</v>
      </c>
      <c r="AE33" s="640"/>
      <c r="AF33" s="640"/>
      <c r="AG33" s="640"/>
      <c r="AH33" s="640"/>
      <c r="AI33" s="640"/>
      <c r="AJ33" s="640"/>
      <c r="AK33" s="640"/>
      <c r="AL33" s="641" t="s">
        <v>122</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99.3</v>
      </c>
      <c r="BH33" s="695"/>
      <c r="BI33" s="695"/>
      <c r="BJ33" s="695"/>
      <c r="BK33" s="695"/>
      <c r="BL33" s="695"/>
      <c r="BM33" s="696">
        <v>97.2</v>
      </c>
      <c r="BN33" s="695"/>
      <c r="BO33" s="695"/>
      <c r="BP33" s="695"/>
      <c r="BQ33" s="697"/>
      <c r="BR33" s="694">
        <v>99.3</v>
      </c>
      <c r="BS33" s="695"/>
      <c r="BT33" s="695"/>
      <c r="BU33" s="695"/>
      <c r="BV33" s="695"/>
      <c r="BW33" s="695"/>
      <c r="BX33" s="696">
        <v>97.1</v>
      </c>
      <c r="BY33" s="695"/>
      <c r="BZ33" s="695"/>
      <c r="CA33" s="695"/>
      <c r="CB33" s="697"/>
      <c r="CD33" s="633" t="s">
        <v>307</v>
      </c>
      <c r="CE33" s="634"/>
      <c r="CF33" s="634"/>
      <c r="CG33" s="634"/>
      <c r="CH33" s="634"/>
      <c r="CI33" s="634"/>
      <c r="CJ33" s="634"/>
      <c r="CK33" s="634"/>
      <c r="CL33" s="634"/>
      <c r="CM33" s="634"/>
      <c r="CN33" s="634"/>
      <c r="CO33" s="634"/>
      <c r="CP33" s="634"/>
      <c r="CQ33" s="635"/>
      <c r="CR33" s="636">
        <v>7054522</v>
      </c>
      <c r="CS33" s="657"/>
      <c r="CT33" s="657"/>
      <c r="CU33" s="657"/>
      <c r="CV33" s="657"/>
      <c r="CW33" s="657"/>
      <c r="CX33" s="657"/>
      <c r="CY33" s="658"/>
      <c r="CZ33" s="641">
        <v>58.2</v>
      </c>
      <c r="DA33" s="669"/>
      <c r="DB33" s="669"/>
      <c r="DC33" s="671"/>
      <c r="DD33" s="645">
        <v>5207210</v>
      </c>
      <c r="DE33" s="657"/>
      <c r="DF33" s="657"/>
      <c r="DG33" s="657"/>
      <c r="DH33" s="657"/>
      <c r="DI33" s="657"/>
      <c r="DJ33" s="657"/>
      <c r="DK33" s="658"/>
      <c r="DL33" s="645">
        <v>3270230</v>
      </c>
      <c r="DM33" s="657"/>
      <c r="DN33" s="657"/>
      <c r="DO33" s="657"/>
      <c r="DP33" s="657"/>
      <c r="DQ33" s="657"/>
      <c r="DR33" s="657"/>
      <c r="DS33" s="657"/>
      <c r="DT33" s="657"/>
      <c r="DU33" s="657"/>
      <c r="DV33" s="658"/>
      <c r="DW33" s="641">
        <v>45.5</v>
      </c>
      <c r="DX33" s="669"/>
      <c r="DY33" s="669"/>
      <c r="DZ33" s="669"/>
      <c r="EA33" s="669"/>
      <c r="EB33" s="669"/>
      <c r="EC33" s="670"/>
    </row>
    <row r="34" spans="2:133" ht="11.25" customHeight="1" x14ac:dyDescent="0.2">
      <c r="B34" s="633" t="s">
        <v>308</v>
      </c>
      <c r="C34" s="634"/>
      <c r="D34" s="634"/>
      <c r="E34" s="634"/>
      <c r="F34" s="634"/>
      <c r="G34" s="634"/>
      <c r="H34" s="634"/>
      <c r="I34" s="634"/>
      <c r="J34" s="634"/>
      <c r="K34" s="634"/>
      <c r="L34" s="634"/>
      <c r="M34" s="634"/>
      <c r="N34" s="634"/>
      <c r="O34" s="634"/>
      <c r="P34" s="634"/>
      <c r="Q34" s="635"/>
      <c r="R34" s="636">
        <v>145725</v>
      </c>
      <c r="S34" s="637"/>
      <c r="T34" s="637"/>
      <c r="U34" s="637"/>
      <c r="V34" s="637"/>
      <c r="W34" s="637"/>
      <c r="X34" s="637"/>
      <c r="Y34" s="638"/>
      <c r="Z34" s="639">
        <v>1.1000000000000001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2046843</v>
      </c>
      <c r="CS34" s="637"/>
      <c r="CT34" s="637"/>
      <c r="CU34" s="637"/>
      <c r="CV34" s="637"/>
      <c r="CW34" s="637"/>
      <c r="CX34" s="637"/>
      <c r="CY34" s="638"/>
      <c r="CZ34" s="641">
        <v>16.899999999999999</v>
      </c>
      <c r="DA34" s="669"/>
      <c r="DB34" s="669"/>
      <c r="DC34" s="671"/>
      <c r="DD34" s="645">
        <v>1587638</v>
      </c>
      <c r="DE34" s="637"/>
      <c r="DF34" s="637"/>
      <c r="DG34" s="637"/>
      <c r="DH34" s="637"/>
      <c r="DI34" s="637"/>
      <c r="DJ34" s="637"/>
      <c r="DK34" s="638"/>
      <c r="DL34" s="645">
        <v>1114686</v>
      </c>
      <c r="DM34" s="637"/>
      <c r="DN34" s="637"/>
      <c r="DO34" s="637"/>
      <c r="DP34" s="637"/>
      <c r="DQ34" s="637"/>
      <c r="DR34" s="637"/>
      <c r="DS34" s="637"/>
      <c r="DT34" s="637"/>
      <c r="DU34" s="637"/>
      <c r="DV34" s="638"/>
      <c r="DW34" s="641">
        <v>15.5</v>
      </c>
      <c r="DX34" s="669"/>
      <c r="DY34" s="669"/>
      <c r="DZ34" s="669"/>
      <c r="EA34" s="669"/>
      <c r="EB34" s="669"/>
      <c r="EC34" s="670"/>
    </row>
    <row r="35" spans="2:133" ht="11.25" customHeight="1" x14ac:dyDescent="0.2">
      <c r="B35" s="633" t="s">
        <v>310</v>
      </c>
      <c r="C35" s="634"/>
      <c r="D35" s="634"/>
      <c r="E35" s="634"/>
      <c r="F35" s="634"/>
      <c r="G35" s="634"/>
      <c r="H35" s="634"/>
      <c r="I35" s="634"/>
      <c r="J35" s="634"/>
      <c r="K35" s="634"/>
      <c r="L35" s="634"/>
      <c r="M35" s="634"/>
      <c r="N35" s="634"/>
      <c r="O35" s="634"/>
      <c r="P35" s="634"/>
      <c r="Q35" s="635"/>
      <c r="R35" s="636">
        <v>1149326</v>
      </c>
      <c r="S35" s="637"/>
      <c r="T35" s="637"/>
      <c r="U35" s="637"/>
      <c r="V35" s="637"/>
      <c r="W35" s="637"/>
      <c r="X35" s="637"/>
      <c r="Y35" s="638"/>
      <c r="Z35" s="639">
        <v>9</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283625</v>
      </c>
      <c r="CS35" s="657"/>
      <c r="CT35" s="657"/>
      <c r="CU35" s="657"/>
      <c r="CV35" s="657"/>
      <c r="CW35" s="657"/>
      <c r="CX35" s="657"/>
      <c r="CY35" s="658"/>
      <c r="CZ35" s="641">
        <v>2.2999999999999998</v>
      </c>
      <c r="DA35" s="669"/>
      <c r="DB35" s="669"/>
      <c r="DC35" s="671"/>
      <c r="DD35" s="645">
        <v>257067</v>
      </c>
      <c r="DE35" s="657"/>
      <c r="DF35" s="657"/>
      <c r="DG35" s="657"/>
      <c r="DH35" s="657"/>
      <c r="DI35" s="657"/>
      <c r="DJ35" s="657"/>
      <c r="DK35" s="658"/>
      <c r="DL35" s="645">
        <v>256983</v>
      </c>
      <c r="DM35" s="657"/>
      <c r="DN35" s="657"/>
      <c r="DO35" s="657"/>
      <c r="DP35" s="657"/>
      <c r="DQ35" s="657"/>
      <c r="DR35" s="657"/>
      <c r="DS35" s="657"/>
      <c r="DT35" s="657"/>
      <c r="DU35" s="657"/>
      <c r="DV35" s="658"/>
      <c r="DW35" s="641">
        <v>3.6</v>
      </c>
      <c r="DX35" s="669"/>
      <c r="DY35" s="669"/>
      <c r="DZ35" s="669"/>
      <c r="EA35" s="669"/>
      <c r="EB35" s="669"/>
      <c r="EC35" s="670"/>
    </row>
    <row r="36" spans="2:133" ht="11.25" customHeight="1" x14ac:dyDescent="0.2">
      <c r="B36" s="633" t="s">
        <v>314</v>
      </c>
      <c r="C36" s="634"/>
      <c r="D36" s="634"/>
      <c r="E36" s="634"/>
      <c r="F36" s="634"/>
      <c r="G36" s="634"/>
      <c r="H36" s="634"/>
      <c r="I36" s="634"/>
      <c r="J36" s="634"/>
      <c r="K36" s="634"/>
      <c r="L36" s="634"/>
      <c r="M36" s="634"/>
      <c r="N36" s="634"/>
      <c r="O36" s="634"/>
      <c r="P36" s="634"/>
      <c r="Q36" s="635"/>
      <c r="R36" s="636">
        <v>105444</v>
      </c>
      <c r="S36" s="637"/>
      <c r="T36" s="637"/>
      <c r="U36" s="637"/>
      <c r="V36" s="637"/>
      <c r="W36" s="637"/>
      <c r="X36" s="637"/>
      <c r="Y36" s="638"/>
      <c r="Z36" s="639">
        <v>0.8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1635304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25528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1709449</v>
      </c>
      <c r="CS36" s="637"/>
      <c r="CT36" s="637"/>
      <c r="CU36" s="637"/>
      <c r="CV36" s="637"/>
      <c r="CW36" s="637"/>
      <c r="CX36" s="637"/>
      <c r="CY36" s="638"/>
      <c r="CZ36" s="641">
        <v>14.1</v>
      </c>
      <c r="DA36" s="669"/>
      <c r="DB36" s="669"/>
      <c r="DC36" s="671"/>
      <c r="DD36" s="645">
        <v>1019361</v>
      </c>
      <c r="DE36" s="637"/>
      <c r="DF36" s="637"/>
      <c r="DG36" s="637"/>
      <c r="DH36" s="637"/>
      <c r="DI36" s="637"/>
      <c r="DJ36" s="637"/>
      <c r="DK36" s="638"/>
      <c r="DL36" s="645">
        <v>701263</v>
      </c>
      <c r="DM36" s="637"/>
      <c r="DN36" s="637"/>
      <c r="DO36" s="637"/>
      <c r="DP36" s="637"/>
      <c r="DQ36" s="637"/>
      <c r="DR36" s="637"/>
      <c r="DS36" s="637"/>
      <c r="DT36" s="637"/>
      <c r="DU36" s="637"/>
      <c r="DV36" s="638"/>
      <c r="DW36" s="641">
        <v>9.8000000000000007</v>
      </c>
      <c r="DX36" s="669"/>
      <c r="DY36" s="669"/>
      <c r="DZ36" s="669"/>
      <c r="EA36" s="669"/>
      <c r="EB36" s="669"/>
      <c r="EC36" s="670"/>
    </row>
    <row r="37" spans="2:133" ht="11.25" customHeight="1" x14ac:dyDescent="0.2">
      <c r="B37" s="633" t="s">
        <v>318</v>
      </c>
      <c r="C37" s="634"/>
      <c r="D37" s="634"/>
      <c r="E37" s="634"/>
      <c r="F37" s="634"/>
      <c r="G37" s="634"/>
      <c r="H37" s="634"/>
      <c r="I37" s="634"/>
      <c r="J37" s="634"/>
      <c r="K37" s="634"/>
      <c r="L37" s="634"/>
      <c r="M37" s="634"/>
      <c r="N37" s="634"/>
      <c r="O37" s="634"/>
      <c r="P37" s="634"/>
      <c r="Q37" s="635"/>
      <c r="R37" s="636">
        <v>669843</v>
      </c>
      <c r="S37" s="637"/>
      <c r="T37" s="637"/>
      <c r="U37" s="637"/>
      <c r="V37" s="637"/>
      <c r="W37" s="637"/>
      <c r="X37" s="637"/>
      <c r="Y37" s="638"/>
      <c r="Z37" s="639">
        <v>5.2</v>
      </c>
      <c r="AA37" s="639"/>
      <c r="AB37" s="639"/>
      <c r="AC37" s="639"/>
      <c r="AD37" s="640">
        <v>10</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298951</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-30447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10337</v>
      </c>
      <c r="CS37" s="657"/>
      <c r="CT37" s="657"/>
      <c r="CU37" s="657"/>
      <c r="CV37" s="657"/>
      <c r="CW37" s="657"/>
      <c r="CX37" s="657"/>
      <c r="CY37" s="658"/>
      <c r="CZ37" s="641">
        <v>0.1</v>
      </c>
      <c r="DA37" s="669"/>
      <c r="DB37" s="669"/>
      <c r="DC37" s="671"/>
      <c r="DD37" s="645">
        <v>7884</v>
      </c>
      <c r="DE37" s="657"/>
      <c r="DF37" s="657"/>
      <c r="DG37" s="657"/>
      <c r="DH37" s="657"/>
      <c r="DI37" s="657"/>
      <c r="DJ37" s="657"/>
      <c r="DK37" s="658"/>
      <c r="DL37" s="645">
        <v>7884</v>
      </c>
      <c r="DM37" s="657"/>
      <c r="DN37" s="657"/>
      <c r="DO37" s="657"/>
      <c r="DP37" s="657"/>
      <c r="DQ37" s="657"/>
      <c r="DR37" s="657"/>
      <c r="DS37" s="657"/>
      <c r="DT37" s="657"/>
      <c r="DU37" s="657"/>
      <c r="DV37" s="658"/>
      <c r="DW37" s="641">
        <v>0.1</v>
      </c>
      <c r="DX37" s="669"/>
      <c r="DY37" s="669"/>
      <c r="DZ37" s="669"/>
      <c r="EA37" s="669"/>
      <c r="EB37" s="669"/>
      <c r="EC37" s="670"/>
    </row>
    <row r="38" spans="2:133" ht="11.25" customHeight="1" x14ac:dyDescent="0.2">
      <c r="B38" s="633" t="s">
        <v>322</v>
      </c>
      <c r="C38" s="634"/>
      <c r="D38" s="634"/>
      <c r="E38" s="634"/>
      <c r="F38" s="634"/>
      <c r="G38" s="634"/>
      <c r="H38" s="634"/>
      <c r="I38" s="634"/>
      <c r="J38" s="634"/>
      <c r="K38" s="634"/>
      <c r="L38" s="634"/>
      <c r="M38" s="634"/>
      <c r="N38" s="634"/>
      <c r="O38" s="634"/>
      <c r="P38" s="634"/>
      <c r="Q38" s="635"/>
      <c r="R38" s="636">
        <v>811800</v>
      </c>
      <c r="S38" s="637"/>
      <c r="T38" s="637"/>
      <c r="U38" s="637"/>
      <c r="V38" s="637"/>
      <c r="W38" s="637"/>
      <c r="X38" s="637"/>
      <c r="Y38" s="638"/>
      <c r="Z38" s="639">
        <v>6.3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70000</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2944</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1528073</v>
      </c>
      <c r="CS38" s="637"/>
      <c r="CT38" s="637"/>
      <c r="CU38" s="637"/>
      <c r="CV38" s="637"/>
      <c r="CW38" s="637"/>
      <c r="CX38" s="637"/>
      <c r="CY38" s="638"/>
      <c r="CZ38" s="641">
        <v>12.6</v>
      </c>
      <c r="DA38" s="669"/>
      <c r="DB38" s="669"/>
      <c r="DC38" s="671"/>
      <c r="DD38" s="645">
        <v>1326890</v>
      </c>
      <c r="DE38" s="637"/>
      <c r="DF38" s="637"/>
      <c r="DG38" s="637"/>
      <c r="DH38" s="637"/>
      <c r="DI38" s="637"/>
      <c r="DJ38" s="637"/>
      <c r="DK38" s="638"/>
      <c r="DL38" s="645">
        <v>1197298</v>
      </c>
      <c r="DM38" s="637"/>
      <c r="DN38" s="637"/>
      <c r="DO38" s="637"/>
      <c r="DP38" s="637"/>
      <c r="DQ38" s="637"/>
      <c r="DR38" s="637"/>
      <c r="DS38" s="637"/>
      <c r="DT38" s="637"/>
      <c r="DU38" s="637"/>
      <c r="DV38" s="638"/>
      <c r="DW38" s="641">
        <v>16.600000000000001</v>
      </c>
      <c r="DX38" s="669"/>
      <c r="DY38" s="669"/>
      <c r="DZ38" s="669"/>
      <c r="EA38" s="669"/>
      <c r="EB38" s="669"/>
      <c r="EC38" s="670"/>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35284</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4336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1381852</v>
      </c>
      <c r="CS39" s="657"/>
      <c r="CT39" s="657"/>
      <c r="CU39" s="657"/>
      <c r="CV39" s="657"/>
      <c r="CW39" s="657"/>
      <c r="CX39" s="657"/>
      <c r="CY39" s="658"/>
      <c r="CZ39" s="641">
        <v>11.4</v>
      </c>
      <c r="DA39" s="669"/>
      <c r="DB39" s="669"/>
      <c r="DC39" s="671"/>
      <c r="DD39" s="645">
        <v>1013258</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1947</v>
      </c>
      <c r="BA40" s="637"/>
      <c r="BB40" s="637"/>
      <c r="BC40" s="637"/>
      <c r="BD40" s="657"/>
      <c r="BE40" s="657"/>
      <c r="BF40" s="682"/>
      <c r="BG40" s="686" t="s">
        <v>332</v>
      </c>
      <c r="BH40" s="687"/>
      <c r="BI40" s="687"/>
      <c r="BJ40" s="687"/>
      <c r="BK40" s="687"/>
      <c r="BL40" s="217"/>
      <c r="BM40" s="634" t="s">
        <v>333</v>
      </c>
      <c r="BN40" s="634"/>
      <c r="BO40" s="634"/>
      <c r="BP40" s="634"/>
      <c r="BQ40" s="634"/>
      <c r="BR40" s="634"/>
      <c r="BS40" s="634"/>
      <c r="BT40" s="634"/>
      <c r="BU40" s="635"/>
      <c r="BV40" s="636">
        <v>101</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104680</v>
      </c>
      <c r="CS40" s="637"/>
      <c r="CT40" s="637"/>
      <c r="CU40" s="637"/>
      <c r="CV40" s="637"/>
      <c r="CW40" s="637"/>
      <c r="CX40" s="637"/>
      <c r="CY40" s="638"/>
      <c r="CZ40" s="641">
        <v>0.9</v>
      </c>
      <c r="DA40" s="669"/>
      <c r="DB40" s="669"/>
      <c r="DC40" s="671"/>
      <c r="DD40" s="645">
        <v>2996</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9"/>
      <c r="DY40" s="669"/>
      <c r="DZ40" s="669"/>
      <c r="EA40" s="669"/>
      <c r="EB40" s="669"/>
      <c r="EC40" s="670"/>
    </row>
    <row r="41" spans="2:133" ht="11.25" customHeight="1" x14ac:dyDescent="0.2">
      <c r="B41" s="659" t="s">
        <v>335</v>
      </c>
      <c r="C41" s="660"/>
      <c r="D41" s="660"/>
      <c r="E41" s="660"/>
      <c r="F41" s="660"/>
      <c r="G41" s="660"/>
      <c r="H41" s="660"/>
      <c r="I41" s="660"/>
      <c r="J41" s="660"/>
      <c r="K41" s="660"/>
      <c r="L41" s="660"/>
      <c r="M41" s="660"/>
      <c r="N41" s="660"/>
      <c r="O41" s="660"/>
      <c r="P41" s="660"/>
      <c r="Q41" s="661"/>
      <c r="R41" s="708">
        <v>12798055</v>
      </c>
      <c r="S41" s="709"/>
      <c r="T41" s="709"/>
      <c r="U41" s="709"/>
      <c r="V41" s="709"/>
      <c r="W41" s="709"/>
      <c r="X41" s="709"/>
      <c r="Y41" s="713"/>
      <c r="Z41" s="714">
        <v>100</v>
      </c>
      <c r="AA41" s="714"/>
      <c r="AB41" s="714"/>
      <c r="AC41" s="714"/>
      <c r="AD41" s="715">
        <v>7191491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295928</v>
      </c>
      <c r="BA41" s="637"/>
      <c r="BB41" s="637"/>
      <c r="BC41" s="637"/>
      <c r="BD41" s="657"/>
      <c r="BE41" s="657"/>
      <c r="BF41" s="682"/>
      <c r="BG41" s="686"/>
      <c r="BH41" s="687"/>
      <c r="BI41" s="687"/>
      <c r="BJ41" s="687"/>
      <c r="BK41" s="687"/>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933194</v>
      </c>
      <c r="BA42" s="709"/>
      <c r="BB42" s="709"/>
      <c r="BC42" s="709"/>
      <c r="BD42" s="695"/>
      <c r="BE42" s="695"/>
      <c r="BF42" s="697"/>
      <c r="BG42" s="688"/>
      <c r="BH42" s="689"/>
      <c r="BI42" s="689"/>
      <c r="BJ42" s="689"/>
      <c r="BK42" s="689"/>
      <c r="BL42" s="218"/>
      <c r="BM42" s="660" t="s">
        <v>340</v>
      </c>
      <c r="BN42" s="660"/>
      <c r="BO42" s="660"/>
      <c r="BP42" s="660"/>
      <c r="BQ42" s="660"/>
      <c r="BR42" s="660"/>
      <c r="BS42" s="660"/>
      <c r="BT42" s="660"/>
      <c r="BU42" s="661"/>
      <c r="BV42" s="708">
        <v>506</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1253691</v>
      </c>
      <c r="CS42" s="657"/>
      <c r="CT42" s="657"/>
      <c r="CU42" s="657"/>
      <c r="CV42" s="657"/>
      <c r="CW42" s="657"/>
      <c r="CX42" s="657"/>
      <c r="CY42" s="658"/>
      <c r="CZ42" s="641">
        <v>10.3</v>
      </c>
      <c r="DA42" s="669"/>
      <c r="DB42" s="669"/>
      <c r="DC42" s="671"/>
      <c r="DD42" s="645">
        <v>322891</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t="s">
        <v>122</v>
      </c>
      <c r="CS43" s="657"/>
      <c r="CT43" s="657"/>
      <c r="CU43" s="657"/>
      <c r="CV43" s="657"/>
      <c r="CW43" s="657"/>
      <c r="CX43" s="657"/>
      <c r="CY43" s="658"/>
      <c r="CZ43" s="641" t="s">
        <v>122</v>
      </c>
      <c r="DA43" s="669"/>
      <c r="DB43" s="669"/>
      <c r="DC43" s="671"/>
      <c r="DD43" s="645" t="s">
        <v>122</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1251938</v>
      </c>
      <c r="CS44" s="637"/>
      <c r="CT44" s="637"/>
      <c r="CU44" s="637"/>
      <c r="CV44" s="637"/>
      <c r="CW44" s="637"/>
      <c r="CX44" s="637"/>
      <c r="CY44" s="638"/>
      <c r="CZ44" s="641">
        <v>10.3</v>
      </c>
      <c r="DA44" s="642"/>
      <c r="DB44" s="642"/>
      <c r="DC44" s="648"/>
      <c r="DD44" s="645">
        <v>322737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161606</v>
      </c>
      <c r="CS45" s="657"/>
      <c r="CT45" s="657"/>
      <c r="CU45" s="657"/>
      <c r="CV45" s="657"/>
      <c r="CW45" s="657"/>
      <c r="CX45" s="657"/>
      <c r="CY45" s="658"/>
      <c r="CZ45" s="641">
        <v>1.3</v>
      </c>
      <c r="DA45" s="669"/>
      <c r="DB45" s="669"/>
      <c r="DC45" s="671"/>
      <c r="DD45" s="645">
        <v>16695</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348</v>
      </c>
      <c r="CG46" s="634"/>
      <c r="CH46" s="634"/>
      <c r="CI46" s="634"/>
      <c r="CJ46" s="634"/>
      <c r="CK46" s="634"/>
      <c r="CL46" s="634"/>
      <c r="CM46" s="634"/>
      <c r="CN46" s="634"/>
      <c r="CO46" s="634"/>
      <c r="CP46" s="634"/>
      <c r="CQ46" s="635"/>
      <c r="CR46" s="636">
        <v>1042503</v>
      </c>
      <c r="CS46" s="637"/>
      <c r="CT46" s="637"/>
      <c r="CU46" s="637"/>
      <c r="CV46" s="637"/>
      <c r="CW46" s="637"/>
      <c r="CX46" s="637"/>
      <c r="CY46" s="638"/>
      <c r="CZ46" s="641">
        <v>8.6</v>
      </c>
      <c r="DA46" s="642"/>
      <c r="DB46" s="642"/>
      <c r="DC46" s="648"/>
      <c r="DD46" s="645">
        <v>283450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349</v>
      </c>
      <c r="CG47" s="634"/>
      <c r="CH47" s="634"/>
      <c r="CI47" s="634"/>
      <c r="CJ47" s="634"/>
      <c r="CK47" s="634"/>
      <c r="CL47" s="634"/>
      <c r="CM47" s="634"/>
      <c r="CN47" s="634"/>
      <c r="CO47" s="634"/>
      <c r="CP47" s="634"/>
      <c r="CQ47" s="635"/>
      <c r="CR47" s="636">
        <v>1753</v>
      </c>
      <c r="CS47" s="657"/>
      <c r="CT47" s="657"/>
      <c r="CU47" s="657"/>
      <c r="CV47" s="657"/>
      <c r="CW47" s="657"/>
      <c r="CX47" s="657"/>
      <c r="CY47" s="658"/>
      <c r="CZ47" s="641">
        <v>0</v>
      </c>
      <c r="DA47" s="669"/>
      <c r="DB47" s="669"/>
      <c r="DC47" s="671"/>
      <c r="DD47" s="645">
        <v>154</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351</v>
      </c>
      <c r="CE49" s="660"/>
      <c r="CF49" s="660"/>
      <c r="CG49" s="660"/>
      <c r="CH49" s="660"/>
      <c r="CI49" s="660"/>
      <c r="CJ49" s="660"/>
      <c r="CK49" s="660"/>
      <c r="CL49" s="660"/>
      <c r="CM49" s="660"/>
      <c r="CN49" s="660"/>
      <c r="CO49" s="660"/>
      <c r="CP49" s="660"/>
      <c r="CQ49" s="661"/>
      <c r="CR49" s="708">
        <v>12122545</v>
      </c>
      <c r="CS49" s="695"/>
      <c r="CT49" s="695"/>
      <c r="CU49" s="695"/>
      <c r="CV49" s="695"/>
      <c r="CW49" s="695"/>
      <c r="CX49" s="695"/>
      <c r="CY49" s="724"/>
      <c r="CZ49" s="716">
        <v>100</v>
      </c>
      <c r="DA49" s="725"/>
      <c r="DB49" s="725"/>
      <c r="DC49" s="726"/>
      <c r="DD49" s="727">
        <v>8418337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deL8ZZ47oreHJYj/AyUNk8P6sgB/fofMy6BX+q9YlcisBqxUJrYYr+A/Vl3zpszsH/0x8crhkLyW90haBl8VTQ==" saltValue="oYHDXjkgEtHCpiPMKqrD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12815</v>
      </c>
      <c r="R7" s="766"/>
      <c r="S7" s="766"/>
      <c r="T7" s="766"/>
      <c r="U7" s="766"/>
      <c r="V7" s="766">
        <v>12141</v>
      </c>
      <c r="W7" s="766"/>
      <c r="X7" s="766"/>
      <c r="Y7" s="766"/>
      <c r="Z7" s="766"/>
      <c r="AA7" s="766">
        <v>674</v>
      </c>
      <c r="AB7" s="766"/>
      <c r="AC7" s="766"/>
      <c r="AD7" s="766"/>
      <c r="AE7" s="767"/>
      <c r="AF7" s="768">
        <v>616</v>
      </c>
      <c r="AG7" s="769"/>
      <c r="AH7" s="769"/>
      <c r="AI7" s="769"/>
      <c r="AJ7" s="770"/>
      <c r="AK7" s="771">
        <v>1143</v>
      </c>
      <c r="AL7" s="772"/>
      <c r="AM7" s="772"/>
      <c r="AN7" s="772"/>
      <c r="AO7" s="772"/>
      <c r="AP7" s="772">
        <v>4687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562</v>
      </c>
      <c r="BT7" s="760"/>
      <c r="BU7" s="760"/>
      <c r="BV7" s="760"/>
      <c r="BW7" s="760"/>
      <c r="BX7" s="760"/>
      <c r="BY7" s="760"/>
      <c r="BZ7" s="760"/>
      <c r="CA7" s="760"/>
      <c r="CB7" s="760"/>
      <c r="CC7" s="760"/>
      <c r="CD7" s="760"/>
      <c r="CE7" s="760"/>
      <c r="CF7" s="760"/>
      <c r="CG7" s="775"/>
      <c r="CH7" s="756">
        <v>2</v>
      </c>
      <c r="CI7" s="757"/>
      <c r="CJ7" s="757"/>
      <c r="CK7" s="757"/>
      <c r="CL7" s="758"/>
      <c r="CM7" s="756">
        <v>64</v>
      </c>
      <c r="CN7" s="757"/>
      <c r="CO7" s="757"/>
      <c r="CP7" s="757"/>
      <c r="CQ7" s="758"/>
      <c r="CR7" s="756">
        <v>20</v>
      </c>
      <c r="CS7" s="757"/>
      <c r="CT7" s="757"/>
      <c r="CU7" s="757"/>
      <c r="CV7" s="758"/>
      <c r="CW7" s="756">
        <v>6</v>
      </c>
      <c r="CX7" s="757"/>
      <c r="CY7" s="757"/>
      <c r="CZ7" s="757"/>
      <c r="DA7" s="758"/>
      <c r="DB7" s="756" t="s">
        <v>493</v>
      </c>
      <c r="DC7" s="757"/>
      <c r="DD7" s="757"/>
      <c r="DE7" s="757"/>
      <c r="DF7" s="758"/>
      <c r="DG7" s="756" t="s">
        <v>493</v>
      </c>
      <c r="DH7" s="757"/>
      <c r="DI7" s="757"/>
      <c r="DJ7" s="757"/>
      <c r="DK7" s="758"/>
      <c r="DL7" s="756" t="s">
        <v>493</v>
      </c>
      <c r="DM7" s="757"/>
      <c r="DN7" s="757"/>
      <c r="DO7" s="757"/>
      <c r="DP7" s="758"/>
      <c r="DQ7" s="756" t="s">
        <v>493</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52</v>
      </c>
      <c r="R8" s="797"/>
      <c r="S8" s="797"/>
      <c r="T8" s="797"/>
      <c r="U8" s="797"/>
      <c r="V8" s="797">
        <v>52</v>
      </c>
      <c r="W8" s="797"/>
      <c r="X8" s="797"/>
      <c r="Y8" s="797"/>
      <c r="Z8" s="797"/>
      <c r="AA8" s="797">
        <v>0</v>
      </c>
      <c r="AB8" s="797"/>
      <c r="AC8" s="797"/>
      <c r="AD8" s="797"/>
      <c r="AE8" s="798"/>
      <c r="AF8" s="799">
        <v>0</v>
      </c>
      <c r="AG8" s="800"/>
      <c r="AH8" s="800"/>
      <c r="AI8" s="800"/>
      <c r="AJ8" s="801"/>
      <c r="AK8" s="782">
        <v>50</v>
      </c>
      <c r="AL8" s="783"/>
      <c r="AM8" s="783"/>
      <c r="AN8" s="783"/>
      <c r="AO8" s="783"/>
      <c r="AP8" s="783" t="s">
        <v>556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t="s">
        <v>376</v>
      </c>
      <c r="C9" s="794"/>
      <c r="D9" s="794"/>
      <c r="E9" s="794"/>
      <c r="F9" s="794"/>
      <c r="G9" s="794"/>
      <c r="H9" s="794"/>
      <c r="I9" s="794"/>
      <c r="J9" s="794"/>
      <c r="K9" s="794"/>
      <c r="L9" s="794"/>
      <c r="M9" s="794"/>
      <c r="N9" s="794"/>
      <c r="O9" s="794"/>
      <c r="P9" s="795"/>
      <c r="Q9" s="796">
        <v>47</v>
      </c>
      <c r="R9" s="797"/>
      <c r="S9" s="797"/>
      <c r="T9" s="797"/>
      <c r="U9" s="797"/>
      <c r="V9" s="797">
        <v>46</v>
      </c>
      <c r="W9" s="797"/>
      <c r="X9" s="797"/>
      <c r="Y9" s="797"/>
      <c r="Z9" s="797"/>
      <c r="AA9" s="797">
        <v>1</v>
      </c>
      <c r="AB9" s="797"/>
      <c r="AC9" s="797"/>
      <c r="AD9" s="797"/>
      <c r="AE9" s="798"/>
      <c r="AF9" s="799">
        <v>1</v>
      </c>
      <c r="AG9" s="800"/>
      <c r="AH9" s="800"/>
      <c r="AI9" s="800"/>
      <c r="AJ9" s="801"/>
      <c r="AK9" s="782">
        <v>41</v>
      </c>
      <c r="AL9" s="783"/>
      <c r="AM9" s="783"/>
      <c r="AN9" s="783"/>
      <c r="AO9" s="783"/>
      <c r="AP9" s="783">
        <v>81</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t="s">
        <v>377</v>
      </c>
      <c r="C10" s="794"/>
      <c r="D10" s="794"/>
      <c r="E10" s="794"/>
      <c r="F10" s="794"/>
      <c r="G10" s="794"/>
      <c r="H10" s="794"/>
      <c r="I10" s="794"/>
      <c r="J10" s="794"/>
      <c r="K10" s="794"/>
      <c r="L10" s="794"/>
      <c r="M10" s="794"/>
      <c r="N10" s="794"/>
      <c r="O10" s="794"/>
      <c r="P10" s="795"/>
      <c r="Q10" s="796">
        <v>7</v>
      </c>
      <c r="R10" s="797"/>
      <c r="S10" s="797"/>
      <c r="T10" s="797"/>
      <c r="U10" s="797"/>
      <c r="V10" s="797">
        <v>6</v>
      </c>
      <c r="W10" s="797"/>
      <c r="X10" s="797"/>
      <c r="Y10" s="797"/>
      <c r="Z10" s="797"/>
      <c r="AA10" s="797">
        <v>1</v>
      </c>
      <c r="AB10" s="797"/>
      <c r="AC10" s="797"/>
      <c r="AD10" s="797"/>
      <c r="AE10" s="798"/>
      <c r="AF10" s="799">
        <v>1</v>
      </c>
      <c r="AG10" s="800"/>
      <c r="AH10" s="800"/>
      <c r="AI10" s="800"/>
      <c r="AJ10" s="801"/>
      <c r="AK10" s="782" t="s">
        <v>493</v>
      </c>
      <c r="AL10" s="783"/>
      <c r="AM10" s="783"/>
      <c r="AN10" s="783"/>
      <c r="AO10" s="783"/>
      <c r="AP10" s="783" t="s">
        <v>556</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t="s">
        <v>378</v>
      </c>
      <c r="C11" s="794"/>
      <c r="D11" s="794"/>
      <c r="E11" s="794"/>
      <c r="F11" s="794"/>
      <c r="G11" s="794"/>
      <c r="H11" s="794"/>
      <c r="I11" s="794"/>
      <c r="J11" s="794"/>
      <c r="K11" s="794"/>
      <c r="L11" s="794"/>
      <c r="M11" s="794"/>
      <c r="N11" s="794"/>
      <c r="O11" s="794"/>
      <c r="P11" s="795"/>
      <c r="Q11" s="796">
        <v>26</v>
      </c>
      <c r="R11" s="797"/>
      <c r="S11" s="797"/>
      <c r="T11" s="797"/>
      <c r="U11" s="797"/>
      <c r="V11" s="797">
        <v>26</v>
      </c>
      <c r="W11" s="797"/>
      <c r="X11" s="797"/>
      <c r="Y11" s="797"/>
      <c r="Z11" s="797"/>
      <c r="AA11" s="797">
        <v>0</v>
      </c>
      <c r="AB11" s="797"/>
      <c r="AC11" s="797"/>
      <c r="AD11" s="797"/>
      <c r="AE11" s="798"/>
      <c r="AF11" s="799" t="s">
        <v>122</v>
      </c>
      <c r="AG11" s="800"/>
      <c r="AH11" s="800"/>
      <c r="AI11" s="800"/>
      <c r="AJ11" s="801"/>
      <c r="AK11" s="782">
        <v>18</v>
      </c>
      <c r="AL11" s="783"/>
      <c r="AM11" s="783"/>
      <c r="AN11" s="783"/>
      <c r="AO11" s="783"/>
      <c r="AP11" s="783" t="s">
        <v>556</v>
      </c>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379</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380</v>
      </c>
      <c r="B23" s="802" t="s">
        <v>381</v>
      </c>
      <c r="C23" s="803"/>
      <c r="D23" s="803"/>
      <c r="E23" s="803"/>
      <c r="F23" s="803"/>
      <c r="G23" s="803"/>
      <c r="H23" s="803"/>
      <c r="I23" s="803"/>
      <c r="J23" s="803"/>
      <c r="K23" s="803"/>
      <c r="L23" s="803"/>
      <c r="M23" s="803"/>
      <c r="N23" s="803"/>
      <c r="O23" s="803"/>
      <c r="P23" s="804"/>
      <c r="Q23" s="805">
        <v>12844</v>
      </c>
      <c r="R23" s="806"/>
      <c r="S23" s="806"/>
      <c r="T23" s="806"/>
      <c r="U23" s="806"/>
      <c r="V23" s="806">
        <v>12168</v>
      </c>
      <c r="W23" s="806"/>
      <c r="X23" s="806"/>
      <c r="Y23" s="806"/>
      <c r="Z23" s="806"/>
      <c r="AA23" s="806">
        <v>676</v>
      </c>
      <c r="AB23" s="806"/>
      <c r="AC23" s="806"/>
      <c r="AD23" s="806"/>
      <c r="AE23" s="807"/>
      <c r="AF23" s="808">
        <v>618</v>
      </c>
      <c r="AG23" s="806"/>
      <c r="AH23" s="806"/>
      <c r="AI23" s="806"/>
      <c r="AJ23" s="809"/>
      <c r="AK23" s="810"/>
      <c r="AL23" s="811"/>
      <c r="AM23" s="811"/>
      <c r="AN23" s="811"/>
      <c r="AO23" s="811"/>
      <c r="AP23" s="806">
        <v>4768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382</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383</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384</v>
      </c>
      <c r="R26" s="747"/>
      <c r="S26" s="747"/>
      <c r="T26" s="747"/>
      <c r="U26" s="748"/>
      <c r="V26" s="746" t="s">
        <v>385</v>
      </c>
      <c r="W26" s="747"/>
      <c r="X26" s="747"/>
      <c r="Y26" s="747"/>
      <c r="Z26" s="748"/>
      <c r="AA26" s="746" t="s">
        <v>386</v>
      </c>
      <c r="AB26" s="747"/>
      <c r="AC26" s="747"/>
      <c r="AD26" s="747"/>
      <c r="AE26" s="747"/>
      <c r="AF26" s="827" t="s">
        <v>387</v>
      </c>
      <c r="AG26" s="828"/>
      <c r="AH26" s="828"/>
      <c r="AI26" s="828"/>
      <c r="AJ26" s="829"/>
      <c r="AK26" s="747" t="s">
        <v>388</v>
      </c>
      <c r="AL26" s="747"/>
      <c r="AM26" s="747"/>
      <c r="AN26" s="747"/>
      <c r="AO26" s="748"/>
      <c r="AP26" s="746" t="s">
        <v>389</v>
      </c>
      <c r="AQ26" s="747"/>
      <c r="AR26" s="747"/>
      <c r="AS26" s="747"/>
      <c r="AT26" s="748"/>
      <c r="AU26" s="746" t="s">
        <v>390</v>
      </c>
      <c r="AV26" s="747"/>
      <c r="AW26" s="747"/>
      <c r="AX26" s="747"/>
      <c r="AY26" s="748"/>
      <c r="AZ26" s="746" t="s">
        <v>391</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392</v>
      </c>
      <c r="C28" s="763"/>
      <c r="D28" s="763"/>
      <c r="E28" s="763"/>
      <c r="F28" s="763"/>
      <c r="G28" s="763"/>
      <c r="H28" s="763"/>
      <c r="I28" s="763"/>
      <c r="J28" s="763"/>
      <c r="K28" s="763"/>
      <c r="L28" s="763"/>
      <c r="M28" s="763"/>
      <c r="N28" s="763"/>
      <c r="O28" s="763"/>
      <c r="P28" s="764"/>
      <c r="Q28" s="835">
        <v>3025</v>
      </c>
      <c r="R28" s="836"/>
      <c r="S28" s="836"/>
      <c r="T28" s="836"/>
      <c r="U28" s="836"/>
      <c r="V28" s="836">
        <v>2999</v>
      </c>
      <c r="W28" s="836"/>
      <c r="X28" s="836"/>
      <c r="Y28" s="836"/>
      <c r="Z28" s="836"/>
      <c r="AA28" s="836">
        <v>26</v>
      </c>
      <c r="AB28" s="836"/>
      <c r="AC28" s="836"/>
      <c r="AD28" s="836"/>
      <c r="AE28" s="837"/>
      <c r="AF28" s="838">
        <v>26</v>
      </c>
      <c r="AG28" s="836"/>
      <c r="AH28" s="836"/>
      <c r="AI28" s="836"/>
      <c r="AJ28" s="839"/>
      <c r="AK28" s="840">
        <v>296</v>
      </c>
      <c r="AL28" s="841"/>
      <c r="AM28" s="841"/>
      <c r="AN28" s="841"/>
      <c r="AO28" s="841"/>
      <c r="AP28" s="841" t="s">
        <v>493</v>
      </c>
      <c r="AQ28" s="841"/>
      <c r="AR28" s="841"/>
      <c r="AS28" s="841"/>
      <c r="AT28" s="841"/>
      <c r="AU28" s="841" t="s">
        <v>493</v>
      </c>
      <c r="AV28" s="841"/>
      <c r="AW28" s="841"/>
      <c r="AX28" s="841"/>
      <c r="AY28" s="841"/>
      <c r="AZ28" s="842" t="s">
        <v>493</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393</v>
      </c>
      <c r="C29" s="794"/>
      <c r="D29" s="794"/>
      <c r="E29" s="794"/>
      <c r="F29" s="794"/>
      <c r="G29" s="794"/>
      <c r="H29" s="794"/>
      <c r="I29" s="794"/>
      <c r="J29" s="794"/>
      <c r="K29" s="794"/>
      <c r="L29" s="794"/>
      <c r="M29" s="794"/>
      <c r="N29" s="794"/>
      <c r="O29" s="794"/>
      <c r="P29" s="795"/>
      <c r="Q29" s="796">
        <v>210</v>
      </c>
      <c r="R29" s="797"/>
      <c r="S29" s="797"/>
      <c r="T29" s="797"/>
      <c r="U29" s="797"/>
      <c r="V29" s="797">
        <v>186</v>
      </c>
      <c r="W29" s="797"/>
      <c r="X29" s="797"/>
      <c r="Y29" s="797"/>
      <c r="Z29" s="797"/>
      <c r="AA29" s="797">
        <v>24</v>
      </c>
      <c r="AB29" s="797"/>
      <c r="AC29" s="797"/>
      <c r="AD29" s="797"/>
      <c r="AE29" s="798"/>
      <c r="AF29" s="799">
        <v>24</v>
      </c>
      <c r="AG29" s="800"/>
      <c r="AH29" s="800"/>
      <c r="AI29" s="800"/>
      <c r="AJ29" s="801"/>
      <c r="AK29" s="847" t="s">
        <v>493</v>
      </c>
      <c r="AL29" s="843"/>
      <c r="AM29" s="843"/>
      <c r="AN29" s="843"/>
      <c r="AO29" s="843"/>
      <c r="AP29" s="843" t="s">
        <v>493</v>
      </c>
      <c r="AQ29" s="843"/>
      <c r="AR29" s="843"/>
      <c r="AS29" s="843"/>
      <c r="AT29" s="843"/>
      <c r="AU29" s="843" t="s">
        <v>493</v>
      </c>
      <c r="AV29" s="843"/>
      <c r="AW29" s="843"/>
      <c r="AX29" s="843"/>
      <c r="AY29" s="843"/>
      <c r="AZ29" s="844" t="s">
        <v>493</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394</v>
      </c>
      <c r="C30" s="794"/>
      <c r="D30" s="794"/>
      <c r="E30" s="794"/>
      <c r="F30" s="794"/>
      <c r="G30" s="794"/>
      <c r="H30" s="794"/>
      <c r="I30" s="794"/>
      <c r="J30" s="794"/>
      <c r="K30" s="794"/>
      <c r="L30" s="794"/>
      <c r="M30" s="794"/>
      <c r="N30" s="794"/>
      <c r="O30" s="794"/>
      <c r="P30" s="795"/>
      <c r="Q30" s="796">
        <v>449</v>
      </c>
      <c r="R30" s="797"/>
      <c r="S30" s="797"/>
      <c r="T30" s="797"/>
      <c r="U30" s="797"/>
      <c r="V30" s="797">
        <v>449</v>
      </c>
      <c r="W30" s="797"/>
      <c r="X30" s="797"/>
      <c r="Y30" s="797"/>
      <c r="Z30" s="797"/>
      <c r="AA30" s="797">
        <v>0</v>
      </c>
      <c r="AB30" s="797"/>
      <c r="AC30" s="797"/>
      <c r="AD30" s="797"/>
      <c r="AE30" s="798"/>
      <c r="AF30" s="799">
        <v>0</v>
      </c>
      <c r="AG30" s="800"/>
      <c r="AH30" s="800"/>
      <c r="AI30" s="800"/>
      <c r="AJ30" s="801"/>
      <c r="AK30" s="847">
        <v>119</v>
      </c>
      <c r="AL30" s="843"/>
      <c r="AM30" s="843"/>
      <c r="AN30" s="843"/>
      <c r="AO30" s="843"/>
      <c r="AP30" s="843" t="s">
        <v>493</v>
      </c>
      <c r="AQ30" s="843"/>
      <c r="AR30" s="843"/>
      <c r="AS30" s="843"/>
      <c r="AT30" s="843"/>
      <c r="AU30" s="843" t="s">
        <v>493</v>
      </c>
      <c r="AV30" s="843"/>
      <c r="AW30" s="843"/>
      <c r="AX30" s="843"/>
      <c r="AY30" s="843"/>
      <c r="AZ30" s="844" t="s">
        <v>493</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395</v>
      </c>
      <c r="C31" s="794"/>
      <c r="D31" s="794"/>
      <c r="E31" s="794"/>
      <c r="F31" s="794"/>
      <c r="G31" s="794"/>
      <c r="H31" s="794"/>
      <c r="I31" s="794"/>
      <c r="J31" s="794"/>
      <c r="K31" s="794"/>
      <c r="L31" s="794"/>
      <c r="M31" s="794"/>
      <c r="N31" s="794"/>
      <c r="O31" s="794"/>
      <c r="P31" s="795"/>
      <c r="Q31" s="796">
        <v>3395</v>
      </c>
      <c r="R31" s="797"/>
      <c r="S31" s="797"/>
      <c r="T31" s="797"/>
      <c r="U31" s="797"/>
      <c r="V31" s="797">
        <v>3191</v>
      </c>
      <c r="W31" s="797"/>
      <c r="X31" s="797"/>
      <c r="Y31" s="797"/>
      <c r="Z31" s="797"/>
      <c r="AA31" s="797">
        <v>204</v>
      </c>
      <c r="AB31" s="797"/>
      <c r="AC31" s="797"/>
      <c r="AD31" s="797"/>
      <c r="AE31" s="798"/>
      <c r="AF31" s="799">
        <v>204</v>
      </c>
      <c r="AG31" s="800"/>
      <c r="AH31" s="800"/>
      <c r="AI31" s="800"/>
      <c r="AJ31" s="801"/>
      <c r="AK31" s="847">
        <v>454</v>
      </c>
      <c r="AL31" s="843"/>
      <c r="AM31" s="843"/>
      <c r="AN31" s="843"/>
      <c r="AO31" s="843"/>
      <c r="AP31" s="843" t="s">
        <v>493</v>
      </c>
      <c r="AQ31" s="843"/>
      <c r="AR31" s="843"/>
      <c r="AS31" s="843"/>
      <c r="AT31" s="843"/>
      <c r="AU31" s="843" t="s">
        <v>493</v>
      </c>
      <c r="AV31" s="843"/>
      <c r="AW31" s="843"/>
      <c r="AX31" s="843"/>
      <c r="AY31" s="843"/>
      <c r="AZ31" s="844" t="s">
        <v>493</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396</v>
      </c>
      <c r="C32" s="794"/>
      <c r="D32" s="794"/>
      <c r="E32" s="794"/>
      <c r="F32" s="794"/>
      <c r="G32" s="794"/>
      <c r="H32" s="794"/>
      <c r="I32" s="794"/>
      <c r="J32" s="794"/>
      <c r="K32" s="794"/>
      <c r="L32" s="794"/>
      <c r="M32" s="794"/>
      <c r="N32" s="794"/>
      <c r="O32" s="794"/>
      <c r="P32" s="795"/>
      <c r="Q32" s="796">
        <v>1310</v>
      </c>
      <c r="R32" s="797"/>
      <c r="S32" s="797"/>
      <c r="T32" s="797"/>
      <c r="U32" s="797"/>
      <c r="V32" s="797">
        <v>1264</v>
      </c>
      <c r="W32" s="797"/>
      <c r="X32" s="797"/>
      <c r="Y32" s="797"/>
      <c r="Z32" s="797"/>
      <c r="AA32" s="797">
        <v>46</v>
      </c>
      <c r="AB32" s="797"/>
      <c r="AC32" s="797"/>
      <c r="AD32" s="797"/>
      <c r="AE32" s="798"/>
      <c r="AF32" s="799">
        <v>2432</v>
      </c>
      <c r="AG32" s="800"/>
      <c r="AH32" s="800"/>
      <c r="AI32" s="800"/>
      <c r="AJ32" s="801"/>
      <c r="AK32" s="847">
        <v>70</v>
      </c>
      <c r="AL32" s="843"/>
      <c r="AM32" s="843"/>
      <c r="AN32" s="843"/>
      <c r="AO32" s="843"/>
      <c r="AP32" s="843">
        <v>643</v>
      </c>
      <c r="AQ32" s="843"/>
      <c r="AR32" s="843"/>
      <c r="AS32" s="843"/>
      <c r="AT32" s="843"/>
      <c r="AU32" s="843">
        <v>432</v>
      </c>
      <c r="AV32" s="843"/>
      <c r="AW32" s="843"/>
      <c r="AX32" s="843"/>
      <c r="AY32" s="843"/>
      <c r="AZ32" s="844" t="s">
        <v>493</v>
      </c>
      <c r="BA32" s="844"/>
      <c r="BB32" s="844"/>
      <c r="BC32" s="844"/>
      <c r="BD32" s="844"/>
      <c r="BE32" s="845" t="s">
        <v>397</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398</v>
      </c>
      <c r="C33" s="794"/>
      <c r="D33" s="794"/>
      <c r="E33" s="794"/>
      <c r="F33" s="794"/>
      <c r="G33" s="794"/>
      <c r="H33" s="794"/>
      <c r="I33" s="794"/>
      <c r="J33" s="794"/>
      <c r="K33" s="794"/>
      <c r="L33" s="794"/>
      <c r="M33" s="794"/>
      <c r="N33" s="794"/>
      <c r="O33" s="794"/>
      <c r="P33" s="795"/>
      <c r="Q33" s="796">
        <v>16</v>
      </c>
      <c r="R33" s="797"/>
      <c r="S33" s="797"/>
      <c r="T33" s="797"/>
      <c r="U33" s="797"/>
      <c r="V33" s="797">
        <v>29</v>
      </c>
      <c r="W33" s="797"/>
      <c r="X33" s="797"/>
      <c r="Y33" s="797"/>
      <c r="Z33" s="797"/>
      <c r="AA33" s="797">
        <v>-13</v>
      </c>
      <c r="AB33" s="797"/>
      <c r="AC33" s="797"/>
      <c r="AD33" s="797"/>
      <c r="AE33" s="798"/>
      <c r="AF33" s="799">
        <v>67</v>
      </c>
      <c r="AG33" s="800"/>
      <c r="AH33" s="800"/>
      <c r="AI33" s="800"/>
      <c r="AJ33" s="801"/>
      <c r="AK33" s="847">
        <v>35</v>
      </c>
      <c r="AL33" s="843"/>
      <c r="AM33" s="843"/>
      <c r="AN33" s="843"/>
      <c r="AO33" s="843"/>
      <c r="AP33" s="843">
        <v>185</v>
      </c>
      <c r="AQ33" s="843"/>
      <c r="AR33" s="843"/>
      <c r="AS33" s="843"/>
      <c r="AT33" s="843"/>
      <c r="AU33" s="843">
        <v>171</v>
      </c>
      <c r="AV33" s="843"/>
      <c r="AW33" s="843"/>
      <c r="AX33" s="843"/>
      <c r="AY33" s="843"/>
      <c r="AZ33" s="844" t="s">
        <v>493</v>
      </c>
      <c r="BA33" s="844"/>
      <c r="BB33" s="844"/>
      <c r="BC33" s="844"/>
      <c r="BD33" s="844"/>
      <c r="BE33" s="845" t="s">
        <v>397</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399</v>
      </c>
      <c r="C34" s="794"/>
      <c r="D34" s="794"/>
      <c r="E34" s="794"/>
      <c r="F34" s="794"/>
      <c r="G34" s="794"/>
      <c r="H34" s="794"/>
      <c r="I34" s="794"/>
      <c r="J34" s="794"/>
      <c r="K34" s="794"/>
      <c r="L34" s="794"/>
      <c r="M34" s="794"/>
      <c r="N34" s="794"/>
      <c r="O34" s="794"/>
      <c r="P34" s="795"/>
      <c r="Q34" s="796">
        <v>17</v>
      </c>
      <c r="R34" s="797"/>
      <c r="S34" s="797"/>
      <c r="T34" s="797"/>
      <c r="U34" s="797"/>
      <c r="V34" s="797">
        <v>8</v>
      </c>
      <c r="W34" s="797"/>
      <c r="X34" s="797"/>
      <c r="Y34" s="797"/>
      <c r="Z34" s="797"/>
      <c r="AA34" s="797">
        <v>9</v>
      </c>
      <c r="AB34" s="797"/>
      <c r="AC34" s="797"/>
      <c r="AD34" s="797"/>
      <c r="AE34" s="798"/>
      <c r="AF34" s="799">
        <v>9</v>
      </c>
      <c r="AG34" s="800"/>
      <c r="AH34" s="800"/>
      <c r="AI34" s="800"/>
      <c r="AJ34" s="801"/>
      <c r="AK34" s="847">
        <v>10</v>
      </c>
      <c r="AL34" s="843"/>
      <c r="AM34" s="843"/>
      <c r="AN34" s="843"/>
      <c r="AO34" s="843"/>
      <c r="AP34" s="843">
        <v>16</v>
      </c>
      <c r="AQ34" s="843"/>
      <c r="AR34" s="843"/>
      <c r="AS34" s="843"/>
      <c r="AT34" s="843"/>
      <c r="AU34" s="843">
        <v>16</v>
      </c>
      <c r="AV34" s="843"/>
      <c r="AW34" s="843"/>
      <c r="AX34" s="843"/>
      <c r="AY34" s="843"/>
      <c r="AZ34" s="844" t="s">
        <v>493</v>
      </c>
      <c r="BA34" s="844"/>
      <c r="BB34" s="844"/>
      <c r="BC34" s="844"/>
      <c r="BD34" s="844"/>
      <c r="BE34" s="845" t="s">
        <v>400</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401</v>
      </c>
      <c r="C35" s="794"/>
      <c r="D35" s="794"/>
      <c r="E35" s="794"/>
      <c r="F35" s="794"/>
      <c r="G35" s="794"/>
      <c r="H35" s="794"/>
      <c r="I35" s="794"/>
      <c r="J35" s="794"/>
      <c r="K35" s="794"/>
      <c r="L35" s="794"/>
      <c r="M35" s="794"/>
      <c r="N35" s="794"/>
      <c r="O35" s="794"/>
      <c r="P35" s="795"/>
      <c r="Q35" s="796">
        <v>463</v>
      </c>
      <c r="R35" s="797"/>
      <c r="S35" s="797"/>
      <c r="T35" s="797"/>
      <c r="U35" s="797"/>
      <c r="V35" s="797">
        <v>419</v>
      </c>
      <c r="W35" s="797"/>
      <c r="X35" s="797"/>
      <c r="Y35" s="797"/>
      <c r="Z35" s="797"/>
      <c r="AA35" s="797">
        <v>44</v>
      </c>
      <c r="AB35" s="797"/>
      <c r="AC35" s="797"/>
      <c r="AD35" s="797"/>
      <c r="AE35" s="798"/>
      <c r="AF35" s="799">
        <v>44</v>
      </c>
      <c r="AG35" s="800"/>
      <c r="AH35" s="800"/>
      <c r="AI35" s="800"/>
      <c r="AJ35" s="801"/>
      <c r="AK35" s="847">
        <v>289</v>
      </c>
      <c r="AL35" s="843"/>
      <c r="AM35" s="843"/>
      <c r="AN35" s="843"/>
      <c r="AO35" s="843"/>
      <c r="AP35" s="843">
        <v>1640</v>
      </c>
      <c r="AQ35" s="843"/>
      <c r="AR35" s="843"/>
      <c r="AS35" s="843"/>
      <c r="AT35" s="843"/>
      <c r="AU35" s="843">
        <v>1494</v>
      </c>
      <c r="AV35" s="843"/>
      <c r="AW35" s="843"/>
      <c r="AX35" s="843"/>
      <c r="AY35" s="843"/>
      <c r="AZ35" s="844" t="s">
        <v>493</v>
      </c>
      <c r="BA35" s="844"/>
      <c r="BB35" s="844"/>
      <c r="BC35" s="844"/>
      <c r="BD35" s="844"/>
      <c r="BE35" s="845" t="s">
        <v>400</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402</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380</v>
      </c>
      <c r="B63" s="802" t="s">
        <v>403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2806</v>
      </c>
      <c r="AG63" s="857"/>
      <c r="AH63" s="857"/>
      <c r="AI63" s="857"/>
      <c r="AJ63" s="858"/>
      <c r="AK63" s="859"/>
      <c r="AL63" s="854"/>
      <c r="AM63" s="854"/>
      <c r="AN63" s="854"/>
      <c r="AO63" s="854"/>
      <c r="AP63" s="857">
        <v>2484</v>
      </c>
      <c r="AQ63" s="857"/>
      <c r="AR63" s="857"/>
      <c r="AS63" s="857"/>
      <c r="AT63" s="857"/>
      <c r="AU63" s="857">
        <v>2113</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405</v>
      </c>
      <c r="B66" s="741"/>
      <c r="C66" s="741"/>
      <c r="D66" s="741"/>
      <c r="E66" s="741"/>
      <c r="F66" s="741"/>
      <c r="G66" s="741"/>
      <c r="H66" s="741"/>
      <c r="I66" s="741"/>
      <c r="J66" s="741"/>
      <c r="K66" s="741"/>
      <c r="L66" s="741"/>
      <c r="M66" s="741"/>
      <c r="N66" s="741"/>
      <c r="O66" s="741"/>
      <c r="P66" s="742"/>
      <c r="Q66" s="746" t="s">
        <v>384</v>
      </c>
      <c r="R66" s="747"/>
      <c r="S66" s="747"/>
      <c r="T66" s="747"/>
      <c r="U66" s="748"/>
      <c r="V66" s="746" t="s">
        <v>385</v>
      </c>
      <c r="W66" s="747"/>
      <c r="X66" s="747"/>
      <c r="Y66" s="747"/>
      <c r="Z66" s="748"/>
      <c r="AA66" s="746" t="s">
        <v>386</v>
      </c>
      <c r="AB66" s="747"/>
      <c r="AC66" s="747"/>
      <c r="AD66" s="747"/>
      <c r="AE66" s="748"/>
      <c r="AF66" s="867" t="s">
        <v>387</v>
      </c>
      <c r="AG66" s="828"/>
      <c r="AH66" s="828"/>
      <c r="AI66" s="828"/>
      <c r="AJ66" s="868"/>
      <c r="AK66" s="746" t="s">
        <v>388</v>
      </c>
      <c r="AL66" s="741"/>
      <c r="AM66" s="741"/>
      <c r="AN66" s="741"/>
      <c r="AO66" s="742"/>
      <c r="AP66" s="746" t="s">
        <v>389</v>
      </c>
      <c r="AQ66" s="747"/>
      <c r="AR66" s="747"/>
      <c r="AS66" s="747"/>
      <c r="AT66" s="748"/>
      <c r="AU66" s="746" t="s">
        <v>406</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557</v>
      </c>
      <c r="C68" s="883"/>
      <c r="D68" s="883"/>
      <c r="E68" s="883"/>
      <c r="F68" s="883"/>
      <c r="G68" s="883"/>
      <c r="H68" s="883"/>
      <c r="I68" s="883"/>
      <c r="J68" s="883"/>
      <c r="K68" s="883"/>
      <c r="L68" s="883"/>
      <c r="M68" s="883"/>
      <c r="N68" s="883"/>
      <c r="O68" s="883"/>
      <c r="P68" s="884"/>
      <c r="Q68" s="885">
        <v>2204</v>
      </c>
      <c r="R68" s="879"/>
      <c r="S68" s="879"/>
      <c r="T68" s="879"/>
      <c r="U68" s="879"/>
      <c r="V68" s="879">
        <v>1937</v>
      </c>
      <c r="W68" s="879"/>
      <c r="X68" s="879"/>
      <c r="Y68" s="879"/>
      <c r="Z68" s="879"/>
      <c r="AA68" s="879">
        <v>267</v>
      </c>
      <c r="AB68" s="879"/>
      <c r="AC68" s="879"/>
      <c r="AD68" s="879"/>
      <c r="AE68" s="879"/>
      <c r="AF68" s="879">
        <v>267</v>
      </c>
      <c r="AG68" s="879"/>
      <c r="AH68" s="879"/>
      <c r="AI68" s="879"/>
      <c r="AJ68" s="879"/>
      <c r="AK68" s="879">
        <v>3</v>
      </c>
      <c r="AL68" s="879"/>
      <c r="AM68" s="879"/>
      <c r="AN68" s="879"/>
      <c r="AO68" s="879"/>
      <c r="AP68" s="879" t="s">
        <v>493</v>
      </c>
      <c r="AQ68" s="879"/>
      <c r="AR68" s="879"/>
      <c r="AS68" s="879"/>
      <c r="AT68" s="879"/>
      <c r="AU68" s="879" t="s">
        <v>493</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558</v>
      </c>
      <c r="C69" s="887"/>
      <c r="D69" s="887"/>
      <c r="E69" s="887"/>
      <c r="F69" s="887"/>
      <c r="G69" s="887"/>
      <c r="H69" s="887"/>
      <c r="I69" s="887"/>
      <c r="J69" s="887"/>
      <c r="K69" s="887"/>
      <c r="L69" s="887"/>
      <c r="M69" s="887"/>
      <c r="N69" s="887"/>
      <c r="O69" s="887"/>
      <c r="P69" s="888"/>
      <c r="Q69" s="889">
        <v>838</v>
      </c>
      <c r="R69" s="843"/>
      <c r="S69" s="843"/>
      <c r="T69" s="843"/>
      <c r="U69" s="843"/>
      <c r="V69" s="843">
        <v>645</v>
      </c>
      <c r="W69" s="843"/>
      <c r="X69" s="843"/>
      <c r="Y69" s="843"/>
      <c r="Z69" s="843"/>
      <c r="AA69" s="843">
        <v>193</v>
      </c>
      <c r="AB69" s="843"/>
      <c r="AC69" s="843"/>
      <c r="AD69" s="843"/>
      <c r="AE69" s="843"/>
      <c r="AF69" s="843">
        <v>62</v>
      </c>
      <c r="AG69" s="843"/>
      <c r="AH69" s="843"/>
      <c r="AI69" s="843"/>
      <c r="AJ69" s="843"/>
      <c r="AK69" s="843">
        <v>77</v>
      </c>
      <c r="AL69" s="843"/>
      <c r="AM69" s="843"/>
      <c r="AN69" s="843"/>
      <c r="AO69" s="843"/>
      <c r="AP69" s="843" t="s">
        <v>493</v>
      </c>
      <c r="AQ69" s="843"/>
      <c r="AR69" s="843"/>
      <c r="AS69" s="843"/>
      <c r="AT69" s="843"/>
      <c r="AU69" s="843" t="s">
        <v>493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559</v>
      </c>
      <c r="C70" s="887"/>
      <c r="D70" s="887"/>
      <c r="E70" s="887"/>
      <c r="F70" s="887"/>
      <c r="G70" s="887"/>
      <c r="H70" s="887"/>
      <c r="I70" s="887"/>
      <c r="J70" s="887"/>
      <c r="K70" s="887"/>
      <c r="L70" s="887"/>
      <c r="M70" s="887"/>
      <c r="N70" s="887"/>
      <c r="O70" s="887"/>
      <c r="P70" s="888"/>
      <c r="Q70" s="889">
        <v>156992</v>
      </c>
      <c r="R70" s="843"/>
      <c r="S70" s="843"/>
      <c r="T70" s="843"/>
      <c r="U70" s="843"/>
      <c r="V70" s="843">
        <v>155721</v>
      </c>
      <c r="W70" s="843"/>
      <c r="X70" s="843"/>
      <c r="Y70" s="843"/>
      <c r="Z70" s="843"/>
      <c r="AA70" s="843">
        <v>1271</v>
      </c>
      <c r="AB70" s="843"/>
      <c r="AC70" s="843"/>
      <c r="AD70" s="843"/>
      <c r="AE70" s="843"/>
      <c r="AF70" s="843">
        <v>1271</v>
      </c>
      <c r="AG70" s="843"/>
      <c r="AH70" s="843"/>
      <c r="AI70" s="843"/>
      <c r="AJ70" s="843"/>
      <c r="AK70" s="843">
        <v>1032</v>
      </c>
      <c r="AL70" s="843"/>
      <c r="AM70" s="843"/>
      <c r="AN70" s="843"/>
      <c r="AO70" s="843"/>
      <c r="AP70" s="843" t="s">
        <v>493</v>
      </c>
      <c r="AQ70" s="843"/>
      <c r="AR70" s="843"/>
      <c r="AS70" s="843"/>
      <c r="AT70" s="843"/>
      <c r="AU70" s="843" t="s">
        <v>493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560</v>
      </c>
      <c r="C71" s="887"/>
      <c r="D71" s="887"/>
      <c r="E71" s="887"/>
      <c r="F71" s="887"/>
      <c r="G71" s="887"/>
      <c r="H71" s="887"/>
      <c r="I71" s="887"/>
      <c r="J71" s="887"/>
      <c r="K71" s="887"/>
      <c r="L71" s="887"/>
      <c r="M71" s="887"/>
      <c r="N71" s="887"/>
      <c r="O71" s="887"/>
      <c r="P71" s="888"/>
      <c r="Q71" s="889">
        <v>21438</v>
      </c>
      <c r="R71" s="843"/>
      <c r="S71" s="843"/>
      <c r="T71" s="843"/>
      <c r="U71" s="843"/>
      <c r="V71" s="843">
        <v>20591</v>
      </c>
      <c r="W71" s="843"/>
      <c r="X71" s="843"/>
      <c r="Y71" s="843"/>
      <c r="Z71" s="843"/>
      <c r="AA71" s="843">
        <v>847</v>
      </c>
      <c r="AB71" s="843"/>
      <c r="AC71" s="843"/>
      <c r="AD71" s="843"/>
      <c r="AE71" s="843"/>
      <c r="AF71" s="843">
        <v>27209</v>
      </c>
      <c r="AG71" s="843"/>
      <c r="AH71" s="843"/>
      <c r="AI71" s="843"/>
      <c r="AJ71" s="843"/>
      <c r="AK71" s="843" t="s">
        <v>493</v>
      </c>
      <c r="AL71" s="843"/>
      <c r="AM71" s="843"/>
      <c r="AN71" s="843"/>
      <c r="AO71" s="843"/>
      <c r="AP71" s="843">
        <v>52720</v>
      </c>
      <c r="AQ71" s="843"/>
      <c r="AR71" s="843"/>
      <c r="AS71" s="843"/>
      <c r="AT71" s="843"/>
      <c r="AU71" s="843" t="s">
        <v>493</v>
      </c>
      <c r="AV71" s="843"/>
      <c r="AW71" s="843"/>
      <c r="AX71" s="843"/>
      <c r="AY71" s="843"/>
      <c r="AZ71" s="845" t="s">
        <v>563</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561</v>
      </c>
      <c r="C72" s="887"/>
      <c r="D72" s="887"/>
      <c r="E72" s="887"/>
      <c r="F72" s="887"/>
      <c r="G72" s="887"/>
      <c r="H72" s="887"/>
      <c r="I72" s="887"/>
      <c r="J72" s="887"/>
      <c r="K72" s="887"/>
      <c r="L72" s="887"/>
      <c r="M72" s="887"/>
      <c r="N72" s="887"/>
      <c r="O72" s="887"/>
      <c r="P72" s="888"/>
      <c r="Q72" s="889">
        <v>733</v>
      </c>
      <c r="R72" s="843"/>
      <c r="S72" s="843"/>
      <c r="T72" s="843"/>
      <c r="U72" s="843"/>
      <c r="V72" s="843">
        <v>562</v>
      </c>
      <c r="W72" s="843"/>
      <c r="X72" s="843"/>
      <c r="Y72" s="843"/>
      <c r="Z72" s="843"/>
      <c r="AA72" s="843">
        <v>171</v>
      </c>
      <c r="AB72" s="843"/>
      <c r="AC72" s="843"/>
      <c r="AD72" s="843"/>
      <c r="AE72" s="843"/>
      <c r="AF72" s="843">
        <v>1939</v>
      </c>
      <c r="AG72" s="843"/>
      <c r="AH72" s="843"/>
      <c r="AI72" s="843"/>
      <c r="AJ72" s="843"/>
      <c r="AK72" s="843" t="s">
        <v>493</v>
      </c>
      <c r="AL72" s="843"/>
      <c r="AM72" s="843"/>
      <c r="AN72" s="843"/>
      <c r="AO72" s="843"/>
      <c r="AP72" s="843">
        <v>1130</v>
      </c>
      <c r="AQ72" s="843"/>
      <c r="AR72" s="843"/>
      <c r="AS72" s="843"/>
      <c r="AT72" s="843"/>
      <c r="AU72" s="843" t="s">
        <v>493</v>
      </c>
      <c r="AV72" s="843"/>
      <c r="AW72" s="843"/>
      <c r="AX72" s="843"/>
      <c r="AY72" s="843"/>
      <c r="AZ72" s="845" t="s">
        <v>563</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380</v>
      </c>
      <c r="B88" s="802" t="s">
        <v>407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30749</v>
      </c>
      <c r="AG88" s="857"/>
      <c r="AH88" s="857"/>
      <c r="AI88" s="857"/>
      <c r="AJ88" s="857"/>
      <c r="AK88" s="854"/>
      <c r="AL88" s="854"/>
      <c r="AM88" s="854"/>
      <c r="AN88" s="854"/>
      <c r="AO88" s="854"/>
      <c r="AP88" s="857">
        <v>53850</v>
      </c>
      <c r="AQ88" s="857"/>
      <c r="AR88" s="857"/>
      <c r="AS88" s="857"/>
      <c r="AT88" s="857"/>
      <c r="AU88" s="857" t="s">
        <v>556</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380</v>
      </c>
      <c r="BR102" s="802" t="s">
        <v>408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20</v>
      </c>
      <c r="CS102" s="865"/>
      <c r="CT102" s="865"/>
      <c r="CU102" s="865"/>
      <c r="CV102" s="904"/>
      <c r="CW102" s="903">
        <v>6</v>
      </c>
      <c r="CX102" s="865"/>
      <c r="CY102" s="865"/>
      <c r="CZ102" s="865"/>
      <c r="DA102" s="904"/>
      <c r="DB102" s="903" t="s">
        <v>493</v>
      </c>
      <c r="DC102" s="865"/>
      <c r="DD102" s="865"/>
      <c r="DE102" s="865"/>
      <c r="DF102" s="904"/>
      <c r="DG102" s="903" t="s">
        <v>493</v>
      </c>
      <c r="DH102" s="865"/>
      <c r="DI102" s="865"/>
      <c r="DJ102" s="865"/>
      <c r="DK102" s="904"/>
      <c r="DL102" s="903" t="s">
        <v>493</v>
      </c>
      <c r="DM102" s="865"/>
      <c r="DN102" s="865"/>
      <c r="DO102" s="865"/>
      <c r="DP102" s="904"/>
      <c r="DQ102" s="903" t="s">
        <v>493</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410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416</v>
      </c>
      <c r="AB109" s="906"/>
      <c r="AC109" s="906"/>
      <c r="AD109" s="906"/>
      <c r="AE109" s="907"/>
      <c r="AF109" s="905" t="s">
        <v>417</v>
      </c>
      <c r="AG109" s="906"/>
      <c r="AH109" s="906"/>
      <c r="AI109" s="906"/>
      <c r="AJ109" s="907"/>
      <c r="AK109" s="905" t="s">
        <v>294</v>
      </c>
      <c r="AL109" s="906"/>
      <c r="AM109" s="906"/>
      <c r="AN109" s="906"/>
      <c r="AO109" s="907"/>
      <c r="AP109" s="905" t="s">
        <v>418</v>
      </c>
      <c r="AQ109" s="906"/>
      <c r="AR109" s="906"/>
      <c r="AS109" s="906"/>
      <c r="AT109" s="908"/>
      <c r="AU109" s="925" t="s">
        <v>415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416</v>
      </c>
      <c r="BR109" s="906"/>
      <c r="BS109" s="906"/>
      <c r="BT109" s="906"/>
      <c r="BU109" s="907"/>
      <c r="BV109" s="905" t="s">
        <v>417</v>
      </c>
      <c r="BW109" s="906"/>
      <c r="BX109" s="906"/>
      <c r="BY109" s="906"/>
      <c r="BZ109" s="907"/>
      <c r="CA109" s="905" t="s">
        <v>294</v>
      </c>
      <c r="CB109" s="906"/>
      <c r="CC109" s="906"/>
      <c r="CD109" s="906"/>
      <c r="CE109" s="907"/>
      <c r="CF109" s="926" t="s">
        <v>418</v>
      </c>
      <c r="CG109" s="926"/>
      <c r="CH109" s="926"/>
      <c r="CI109" s="926"/>
      <c r="CJ109" s="926"/>
      <c r="CK109" s="905" t="s">
        <v>419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416</v>
      </c>
      <c r="DH109" s="906"/>
      <c r="DI109" s="906"/>
      <c r="DJ109" s="906"/>
      <c r="DK109" s="907"/>
      <c r="DL109" s="905" t="s">
        <v>417</v>
      </c>
      <c r="DM109" s="906"/>
      <c r="DN109" s="906"/>
      <c r="DO109" s="906"/>
      <c r="DP109" s="907"/>
      <c r="DQ109" s="905" t="s">
        <v>294</v>
      </c>
      <c r="DR109" s="906"/>
      <c r="DS109" s="906"/>
      <c r="DT109" s="906"/>
      <c r="DU109" s="907"/>
      <c r="DV109" s="905" t="s">
        <v>418</v>
      </c>
      <c r="DW109" s="906"/>
      <c r="DX109" s="906"/>
      <c r="DY109" s="906"/>
      <c r="DZ109" s="908"/>
    </row>
    <row r="110" spans="1:131" s="224" customFormat="1" ht="26.25" customHeight="1" x14ac:dyDescent="0.2">
      <c r="A110" s="909" t="s">
        <v>420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360502</v>
      </c>
      <c r="AB110" s="913"/>
      <c r="AC110" s="913"/>
      <c r="AD110" s="913"/>
      <c r="AE110" s="914"/>
      <c r="AF110" s="915">
        <v>300946</v>
      </c>
      <c r="AG110" s="913"/>
      <c r="AH110" s="913"/>
      <c r="AI110" s="913"/>
      <c r="AJ110" s="914"/>
      <c r="AK110" s="915">
        <v>316676</v>
      </c>
      <c r="AL110" s="913"/>
      <c r="AM110" s="913"/>
      <c r="AN110" s="913"/>
      <c r="AO110" s="914"/>
      <c r="AP110" s="916">
        <v>4.9000000000000004</v>
      </c>
      <c r="AQ110" s="917"/>
      <c r="AR110" s="917"/>
      <c r="AS110" s="917"/>
      <c r="AT110" s="918"/>
      <c r="AU110" s="919" t="s">
        <v>69</v>
      </c>
      <c r="AV110" s="920"/>
      <c r="AW110" s="920"/>
      <c r="AX110" s="920"/>
      <c r="AY110" s="920"/>
      <c r="AZ110" s="942" t="s">
        <v>421</v>
      </c>
      <c r="BA110" s="910"/>
      <c r="BB110" s="910"/>
      <c r="BC110" s="910"/>
      <c r="BD110" s="910"/>
      <c r="BE110" s="910"/>
      <c r="BF110" s="910"/>
      <c r="BG110" s="910"/>
      <c r="BH110" s="910"/>
      <c r="BI110" s="910"/>
      <c r="BJ110" s="910"/>
      <c r="BK110" s="910"/>
      <c r="BL110" s="910"/>
      <c r="BM110" s="910"/>
      <c r="BN110" s="910"/>
      <c r="BO110" s="910"/>
      <c r="BP110" s="911"/>
      <c r="BQ110" s="943">
        <v>3878905</v>
      </c>
      <c r="BR110" s="944"/>
      <c r="BS110" s="944"/>
      <c r="BT110" s="944"/>
      <c r="BU110" s="944"/>
      <c r="BV110" s="944">
        <v>4248736</v>
      </c>
      <c r="BW110" s="944"/>
      <c r="BX110" s="944"/>
      <c r="BY110" s="944"/>
      <c r="BZ110" s="944"/>
      <c r="CA110" s="944">
        <v>4768287</v>
      </c>
      <c r="CB110" s="944"/>
      <c r="CC110" s="944"/>
      <c r="CD110" s="944"/>
      <c r="CE110" s="944"/>
      <c r="CF110" s="957">
        <v>74.2</v>
      </c>
      <c r="CG110" s="958"/>
      <c r="CH110" s="958"/>
      <c r="CI110" s="958"/>
      <c r="CJ110" s="958"/>
      <c r="CK110" s="959" t="s">
        <v>422</v>
      </c>
      <c r="CL110" s="960"/>
      <c r="CM110" s="942" t="s">
        <v>423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425</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427</v>
      </c>
      <c r="B112" s="966"/>
      <c r="C112" s="936" t="s">
        <v>428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429</v>
      </c>
      <c r="BA112" s="936"/>
      <c r="BB112" s="936"/>
      <c r="BC112" s="936"/>
      <c r="BD112" s="936"/>
      <c r="BE112" s="936"/>
      <c r="BF112" s="936"/>
      <c r="BG112" s="936"/>
      <c r="BH112" s="936"/>
      <c r="BI112" s="936"/>
      <c r="BJ112" s="936"/>
      <c r="BK112" s="936"/>
      <c r="BL112" s="936"/>
      <c r="BM112" s="936"/>
      <c r="BN112" s="936"/>
      <c r="BO112" s="936"/>
      <c r="BP112" s="937"/>
      <c r="BQ112" s="938">
        <v>2379108</v>
      </c>
      <c r="BR112" s="939"/>
      <c r="BS112" s="939"/>
      <c r="BT112" s="939"/>
      <c r="BU112" s="939"/>
      <c r="BV112" s="939">
        <v>2229476</v>
      </c>
      <c r="BW112" s="939"/>
      <c r="BX112" s="939"/>
      <c r="BY112" s="939"/>
      <c r="BZ112" s="939"/>
      <c r="CA112" s="939">
        <v>2112765</v>
      </c>
      <c r="CB112" s="939"/>
      <c r="CC112" s="939"/>
      <c r="CD112" s="939"/>
      <c r="CE112" s="939"/>
      <c r="CF112" s="933">
        <v>32.9</v>
      </c>
      <c r="CG112" s="934"/>
      <c r="CH112" s="934"/>
      <c r="CI112" s="934"/>
      <c r="CJ112" s="934"/>
      <c r="CK112" s="961"/>
      <c r="CL112" s="962"/>
      <c r="CM112" s="935" t="s">
        <v>430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431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268101</v>
      </c>
      <c r="AB113" s="951"/>
      <c r="AC113" s="951"/>
      <c r="AD113" s="951"/>
      <c r="AE113" s="952"/>
      <c r="AF113" s="953">
        <v>271405</v>
      </c>
      <c r="AG113" s="951"/>
      <c r="AH113" s="951"/>
      <c r="AI113" s="951"/>
      <c r="AJ113" s="952"/>
      <c r="AK113" s="953">
        <v>298859</v>
      </c>
      <c r="AL113" s="951"/>
      <c r="AM113" s="951"/>
      <c r="AN113" s="951"/>
      <c r="AO113" s="952"/>
      <c r="AP113" s="954">
        <v>4.7</v>
      </c>
      <c r="AQ113" s="955"/>
      <c r="AR113" s="955"/>
      <c r="AS113" s="955"/>
      <c r="AT113" s="956"/>
      <c r="AU113" s="921"/>
      <c r="AV113" s="922"/>
      <c r="AW113" s="922"/>
      <c r="AX113" s="922"/>
      <c r="AY113" s="922"/>
      <c r="AZ113" s="935" t="s">
        <v>432</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v>70</v>
      </c>
      <c r="AG114" s="972"/>
      <c r="AH114" s="972"/>
      <c r="AI114" s="972"/>
      <c r="AJ114" s="973"/>
      <c r="AK114" s="974">
        <v>181</v>
      </c>
      <c r="AL114" s="972"/>
      <c r="AM114" s="972"/>
      <c r="AN114" s="972"/>
      <c r="AO114" s="973"/>
      <c r="AP114" s="975">
        <v>0</v>
      </c>
      <c r="AQ114" s="976"/>
      <c r="AR114" s="976"/>
      <c r="AS114" s="976"/>
      <c r="AT114" s="977"/>
      <c r="AU114" s="921"/>
      <c r="AV114" s="922"/>
      <c r="AW114" s="922"/>
      <c r="AX114" s="922"/>
      <c r="AY114" s="922"/>
      <c r="AZ114" s="935" t="s">
        <v>435</v>
      </c>
      <c r="BA114" s="936"/>
      <c r="BB114" s="936"/>
      <c r="BC114" s="936"/>
      <c r="BD114" s="936"/>
      <c r="BE114" s="936"/>
      <c r="BF114" s="936"/>
      <c r="BG114" s="936"/>
      <c r="BH114" s="936"/>
      <c r="BI114" s="936"/>
      <c r="BJ114" s="936"/>
      <c r="BK114" s="936"/>
      <c r="BL114" s="936"/>
      <c r="BM114" s="936"/>
      <c r="BN114" s="936"/>
      <c r="BO114" s="936"/>
      <c r="BP114" s="937"/>
      <c r="BQ114" s="938">
        <v>1198461</v>
      </c>
      <c r="BR114" s="939"/>
      <c r="BS114" s="939"/>
      <c r="BT114" s="939"/>
      <c r="BU114" s="939"/>
      <c r="BV114" s="939">
        <v>932793</v>
      </c>
      <c r="BW114" s="939"/>
      <c r="BX114" s="939"/>
      <c r="BY114" s="939"/>
      <c r="BZ114" s="939"/>
      <c r="CA114" s="939">
        <v>927117</v>
      </c>
      <c r="CB114" s="939"/>
      <c r="CC114" s="939"/>
      <c r="CD114" s="939"/>
      <c r="CE114" s="939"/>
      <c r="CF114" s="933">
        <v>14.4</v>
      </c>
      <c r="CG114" s="934"/>
      <c r="CH114" s="934"/>
      <c r="CI114" s="934"/>
      <c r="CJ114" s="934"/>
      <c r="CK114" s="961"/>
      <c r="CL114" s="962"/>
      <c r="CM114" s="935" t="s">
        <v>436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3021</v>
      </c>
      <c r="AB115" s="951"/>
      <c r="AC115" s="951"/>
      <c r="AD115" s="951"/>
      <c r="AE115" s="952"/>
      <c r="AF115" s="953">
        <v>2788</v>
      </c>
      <c r="AG115" s="951"/>
      <c r="AH115" s="951"/>
      <c r="AI115" s="951"/>
      <c r="AJ115" s="952"/>
      <c r="AK115" s="953">
        <v>10965</v>
      </c>
      <c r="AL115" s="951"/>
      <c r="AM115" s="951"/>
      <c r="AN115" s="951"/>
      <c r="AO115" s="952"/>
      <c r="AP115" s="954">
        <v>0.2</v>
      </c>
      <c r="AQ115" s="955"/>
      <c r="AR115" s="955"/>
      <c r="AS115" s="955"/>
      <c r="AT115" s="956"/>
      <c r="AU115" s="921"/>
      <c r="AV115" s="922"/>
      <c r="AW115" s="922"/>
      <c r="AX115" s="922"/>
      <c r="AY115" s="922"/>
      <c r="AZ115" s="935" t="s">
        <v>438</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440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441</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443</v>
      </c>
      <c r="Z117" s="907"/>
      <c r="AA117" s="991">
        <v>631624</v>
      </c>
      <c r="AB117" s="992"/>
      <c r="AC117" s="992"/>
      <c r="AD117" s="992"/>
      <c r="AE117" s="993"/>
      <c r="AF117" s="994">
        <v>575209</v>
      </c>
      <c r="AG117" s="992"/>
      <c r="AH117" s="992"/>
      <c r="AI117" s="992"/>
      <c r="AJ117" s="993"/>
      <c r="AK117" s="994">
        <v>626681</v>
      </c>
      <c r="AL117" s="992"/>
      <c r="AM117" s="992"/>
      <c r="AN117" s="992"/>
      <c r="AO117" s="993"/>
      <c r="AP117" s="995"/>
      <c r="AQ117" s="996"/>
      <c r="AR117" s="996"/>
      <c r="AS117" s="996"/>
      <c r="AT117" s="997"/>
      <c r="AU117" s="921"/>
      <c r="AV117" s="922"/>
      <c r="AW117" s="922"/>
      <c r="AX117" s="922"/>
      <c r="AY117" s="922"/>
      <c r="AZ117" s="987" t="s">
        <v>444</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416</v>
      </c>
      <c r="AB118" s="906"/>
      <c r="AC118" s="906"/>
      <c r="AD118" s="906"/>
      <c r="AE118" s="907"/>
      <c r="AF118" s="905" t="s">
        <v>417</v>
      </c>
      <c r="AG118" s="906"/>
      <c r="AH118" s="906"/>
      <c r="AI118" s="906"/>
      <c r="AJ118" s="907"/>
      <c r="AK118" s="905" t="s">
        <v>294</v>
      </c>
      <c r="AL118" s="906"/>
      <c r="AM118" s="906"/>
      <c r="AN118" s="906"/>
      <c r="AO118" s="907"/>
      <c r="AP118" s="983" t="s">
        <v>418</v>
      </c>
      <c r="AQ118" s="984"/>
      <c r="AR118" s="984"/>
      <c r="AS118" s="984"/>
      <c r="AT118" s="985"/>
      <c r="AU118" s="921"/>
      <c r="AV118" s="922"/>
      <c r="AW118" s="922"/>
      <c r="AX118" s="922"/>
      <c r="AY118" s="922"/>
      <c r="AZ118" s="986" t="s">
        <v>446</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422</v>
      </c>
      <c r="B119" s="960"/>
      <c r="C119" s="942" t="s">
        <v>423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448</v>
      </c>
      <c r="BP119" s="1018"/>
      <c r="BQ119" s="1012">
        <v>7456474</v>
      </c>
      <c r="BR119" s="1013"/>
      <c r="BS119" s="1013"/>
      <c r="BT119" s="1013"/>
      <c r="BU119" s="1013"/>
      <c r="BV119" s="1013">
        <v>7411005</v>
      </c>
      <c r="BW119" s="1013"/>
      <c r="BX119" s="1013"/>
      <c r="BY119" s="1013"/>
      <c r="BZ119" s="1013"/>
      <c r="CA119" s="1013">
        <v>7808169</v>
      </c>
      <c r="CB119" s="1013"/>
      <c r="CC119" s="1013"/>
      <c r="CD119" s="1013"/>
      <c r="CE119" s="1013"/>
      <c r="CF119" s="1014"/>
      <c r="CG119" s="1015"/>
      <c r="CH119" s="1015"/>
      <c r="CI119" s="1015"/>
      <c r="CJ119" s="1016"/>
      <c r="CK119" s="963"/>
      <c r="CL119" s="964"/>
      <c r="CM119" s="986" t="s">
        <v>449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450</v>
      </c>
      <c r="AV120" s="1005"/>
      <c r="AW120" s="1005"/>
      <c r="AX120" s="1005"/>
      <c r="AY120" s="1006"/>
      <c r="AZ120" s="942" t="s">
        <v>451</v>
      </c>
      <c r="BA120" s="910"/>
      <c r="BB120" s="910"/>
      <c r="BC120" s="910"/>
      <c r="BD120" s="910"/>
      <c r="BE120" s="910"/>
      <c r="BF120" s="910"/>
      <c r="BG120" s="910"/>
      <c r="BH120" s="910"/>
      <c r="BI120" s="910"/>
      <c r="BJ120" s="910"/>
      <c r="BK120" s="910"/>
      <c r="BL120" s="910"/>
      <c r="BM120" s="910"/>
      <c r="BN120" s="910"/>
      <c r="BO120" s="910"/>
      <c r="BP120" s="911"/>
      <c r="BQ120" s="943">
        <v>10007305</v>
      </c>
      <c r="BR120" s="944"/>
      <c r="BS120" s="944"/>
      <c r="BT120" s="944"/>
      <c r="BU120" s="944"/>
      <c r="BV120" s="944">
        <v>10780098</v>
      </c>
      <c r="BW120" s="944"/>
      <c r="BX120" s="944"/>
      <c r="BY120" s="944"/>
      <c r="BZ120" s="944"/>
      <c r="CA120" s="944">
        <v>11135374</v>
      </c>
      <c r="CB120" s="944"/>
      <c r="CC120" s="944"/>
      <c r="CD120" s="944"/>
      <c r="CE120" s="944"/>
      <c r="CF120" s="957">
        <v>173.4</v>
      </c>
      <c r="CG120" s="958"/>
      <c r="CH120" s="958"/>
      <c r="CI120" s="958"/>
      <c r="CJ120" s="958"/>
      <c r="CK120" s="1019" t="s">
        <v>452</v>
      </c>
      <c r="CL120" s="1020"/>
      <c r="CM120" s="1020"/>
      <c r="CN120" s="1020"/>
      <c r="CO120" s="1021"/>
      <c r="CP120" s="1027" t="s">
        <v>401</v>
      </c>
      <c r="CQ120" s="1028"/>
      <c r="CR120" s="1028"/>
      <c r="CS120" s="1028"/>
      <c r="CT120" s="1028"/>
      <c r="CU120" s="1028"/>
      <c r="CV120" s="1028"/>
      <c r="CW120" s="1028"/>
      <c r="CX120" s="1028"/>
      <c r="CY120" s="1028"/>
      <c r="CZ120" s="1028"/>
      <c r="DA120" s="1028"/>
      <c r="DB120" s="1028"/>
      <c r="DC120" s="1028"/>
      <c r="DD120" s="1028"/>
      <c r="DE120" s="1028"/>
      <c r="DF120" s="1029"/>
      <c r="DG120" s="943">
        <v>1676934</v>
      </c>
      <c r="DH120" s="944"/>
      <c r="DI120" s="944"/>
      <c r="DJ120" s="944"/>
      <c r="DK120" s="944"/>
      <c r="DL120" s="944">
        <v>1567176</v>
      </c>
      <c r="DM120" s="944"/>
      <c r="DN120" s="944"/>
      <c r="DO120" s="944"/>
      <c r="DP120" s="944"/>
      <c r="DQ120" s="944">
        <v>1494091</v>
      </c>
      <c r="DR120" s="944"/>
      <c r="DS120" s="944"/>
      <c r="DT120" s="944"/>
      <c r="DU120" s="944"/>
      <c r="DV120" s="945">
        <v>23.3</v>
      </c>
      <c r="DW120" s="945"/>
      <c r="DX120" s="945"/>
      <c r="DY120" s="945"/>
      <c r="DZ120" s="946"/>
    </row>
    <row r="121" spans="1:130" s="224" customFormat="1" ht="26.25" customHeight="1" x14ac:dyDescent="0.2">
      <c r="A121" s="1070"/>
      <c r="B121" s="962"/>
      <c r="C121" s="987" t="s">
        <v>453</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454</v>
      </c>
      <c r="BA121" s="936"/>
      <c r="BB121" s="936"/>
      <c r="BC121" s="936"/>
      <c r="BD121" s="936"/>
      <c r="BE121" s="936"/>
      <c r="BF121" s="936"/>
      <c r="BG121" s="936"/>
      <c r="BH121" s="936"/>
      <c r="BI121" s="936"/>
      <c r="BJ121" s="936"/>
      <c r="BK121" s="936"/>
      <c r="BL121" s="936"/>
      <c r="BM121" s="936"/>
      <c r="BN121" s="936"/>
      <c r="BO121" s="936"/>
      <c r="BP121" s="937"/>
      <c r="BQ121" s="938">
        <v>13687</v>
      </c>
      <c r="BR121" s="939"/>
      <c r="BS121" s="939"/>
      <c r="BT121" s="939"/>
      <c r="BU121" s="939"/>
      <c r="BV121" s="939">
        <v>8139</v>
      </c>
      <c r="BW121" s="939"/>
      <c r="BX121" s="939"/>
      <c r="BY121" s="939"/>
      <c r="BZ121" s="939"/>
      <c r="CA121" s="939">
        <v>4625</v>
      </c>
      <c r="CB121" s="939"/>
      <c r="CC121" s="939"/>
      <c r="CD121" s="939"/>
      <c r="CE121" s="939"/>
      <c r="CF121" s="933">
        <v>0.1</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518019</v>
      </c>
      <c r="DH121" s="939"/>
      <c r="DI121" s="939"/>
      <c r="DJ121" s="939"/>
      <c r="DK121" s="939"/>
      <c r="DL121" s="939">
        <v>475482</v>
      </c>
      <c r="DM121" s="939"/>
      <c r="DN121" s="939"/>
      <c r="DO121" s="939"/>
      <c r="DP121" s="939"/>
      <c r="DQ121" s="939">
        <v>432141</v>
      </c>
      <c r="DR121" s="939"/>
      <c r="DS121" s="939"/>
      <c r="DT121" s="939"/>
      <c r="DU121" s="939"/>
      <c r="DV121" s="940">
        <v>6.7</v>
      </c>
      <c r="DW121" s="940"/>
      <c r="DX121" s="940"/>
      <c r="DY121" s="940"/>
      <c r="DZ121" s="941"/>
    </row>
    <row r="122" spans="1:130" s="224" customFormat="1" ht="26.25" customHeight="1" x14ac:dyDescent="0.2">
      <c r="A122" s="1070"/>
      <c r="B122" s="962"/>
      <c r="C122" s="935" t="s">
        <v>436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455</v>
      </c>
      <c r="BA122" s="978"/>
      <c r="BB122" s="978"/>
      <c r="BC122" s="978"/>
      <c r="BD122" s="978"/>
      <c r="BE122" s="978"/>
      <c r="BF122" s="978"/>
      <c r="BG122" s="978"/>
      <c r="BH122" s="978"/>
      <c r="BI122" s="978"/>
      <c r="BJ122" s="978"/>
      <c r="BK122" s="978"/>
      <c r="BL122" s="978"/>
      <c r="BM122" s="978"/>
      <c r="BN122" s="978"/>
      <c r="BO122" s="978"/>
      <c r="BP122" s="979"/>
      <c r="BQ122" s="1012">
        <v>8650460</v>
      </c>
      <c r="BR122" s="1013"/>
      <c r="BS122" s="1013"/>
      <c r="BT122" s="1013"/>
      <c r="BU122" s="1013"/>
      <c r="BV122" s="1013">
        <v>8542392</v>
      </c>
      <c r="BW122" s="1013"/>
      <c r="BX122" s="1013"/>
      <c r="BY122" s="1013"/>
      <c r="BZ122" s="1013"/>
      <c r="CA122" s="1013">
        <v>8484110</v>
      </c>
      <c r="CB122" s="1013"/>
      <c r="CC122" s="1013"/>
      <c r="CD122" s="1013"/>
      <c r="CE122" s="1013"/>
      <c r="CF122" s="1030">
        <v>132.1</v>
      </c>
      <c r="CG122" s="1031"/>
      <c r="CH122" s="1031"/>
      <c r="CI122" s="1031"/>
      <c r="CJ122" s="1031"/>
      <c r="CK122" s="1022"/>
      <c r="CL122" s="1023"/>
      <c r="CM122" s="1023"/>
      <c r="CN122" s="1023"/>
      <c r="CO122" s="1024"/>
      <c r="CP122" s="1032" t="s">
        <v>398</v>
      </c>
      <c r="CQ122" s="1033"/>
      <c r="CR122" s="1033"/>
      <c r="CS122" s="1033"/>
      <c r="CT122" s="1033"/>
      <c r="CU122" s="1033"/>
      <c r="CV122" s="1033"/>
      <c r="CW122" s="1033"/>
      <c r="CX122" s="1033"/>
      <c r="CY122" s="1033"/>
      <c r="CZ122" s="1033"/>
      <c r="DA122" s="1033"/>
      <c r="DB122" s="1033"/>
      <c r="DC122" s="1033"/>
      <c r="DD122" s="1033"/>
      <c r="DE122" s="1033"/>
      <c r="DF122" s="1034"/>
      <c r="DG122" s="938">
        <v>155874</v>
      </c>
      <c r="DH122" s="939"/>
      <c r="DI122" s="939"/>
      <c r="DJ122" s="939"/>
      <c r="DK122" s="939"/>
      <c r="DL122" s="939">
        <v>164607</v>
      </c>
      <c r="DM122" s="939"/>
      <c r="DN122" s="939"/>
      <c r="DO122" s="939"/>
      <c r="DP122" s="939"/>
      <c r="DQ122" s="939">
        <v>170554</v>
      </c>
      <c r="DR122" s="939"/>
      <c r="DS122" s="939"/>
      <c r="DT122" s="939"/>
      <c r="DU122" s="939"/>
      <c r="DV122" s="940">
        <v>2.7</v>
      </c>
      <c r="DW122" s="940"/>
      <c r="DX122" s="940"/>
      <c r="DY122" s="940"/>
      <c r="DZ122" s="941"/>
    </row>
    <row r="123" spans="1:130" s="224" customFormat="1" ht="26.25" customHeight="1" x14ac:dyDescent="0.2">
      <c r="A123" s="1070"/>
      <c r="B123" s="962"/>
      <c r="C123" s="935" t="s">
        <v>442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456</v>
      </c>
      <c r="BP123" s="1018"/>
      <c r="BQ123" s="1076">
        <v>18671452</v>
      </c>
      <c r="BR123" s="1077"/>
      <c r="BS123" s="1077"/>
      <c r="BT123" s="1077"/>
      <c r="BU123" s="1077"/>
      <c r="BV123" s="1077">
        <v>19330629</v>
      </c>
      <c r="BW123" s="1077"/>
      <c r="BX123" s="1077"/>
      <c r="BY123" s="1077"/>
      <c r="BZ123" s="1077"/>
      <c r="CA123" s="1077">
        <v>19624109</v>
      </c>
      <c r="CB123" s="1077"/>
      <c r="CC123" s="1077"/>
      <c r="CD123" s="1077"/>
      <c r="CE123" s="1077"/>
      <c r="CF123" s="1014"/>
      <c r="CG123" s="1015"/>
      <c r="CH123" s="1015"/>
      <c r="CI123" s="1015"/>
      <c r="CJ123" s="1016"/>
      <c r="CK123" s="1022"/>
      <c r="CL123" s="1023"/>
      <c r="CM123" s="1023"/>
      <c r="CN123" s="1023"/>
      <c r="CO123" s="1024"/>
      <c r="CP123" s="1032" t="s">
        <v>399</v>
      </c>
      <c r="CQ123" s="1033"/>
      <c r="CR123" s="1033"/>
      <c r="CS123" s="1033"/>
      <c r="CT123" s="1033"/>
      <c r="CU123" s="1033"/>
      <c r="CV123" s="1033"/>
      <c r="CW123" s="1033"/>
      <c r="CX123" s="1033"/>
      <c r="CY123" s="1033"/>
      <c r="CZ123" s="1033"/>
      <c r="DA123" s="1033"/>
      <c r="DB123" s="1033"/>
      <c r="DC123" s="1033"/>
      <c r="DD123" s="1033"/>
      <c r="DE123" s="1033"/>
      <c r="DF123" s="1034"/>
      <c r="DG123" s="971">
        <v>28281</v>
      </c>
      <c r="DH123" s="972"/>
      <c r="DI123" s="972"/>
      <c r="DJ123" s="972"/>
      <c r="DK123" s="973"/>
      <c r="DL123" s="974">
        <v>22211</v>
      </c>
      <c r="DM123" s="972"/>
      <c r="DN123" s="972"/>
      <c r="DO123" s="972"/>
      <c r="DP123" s="973"/>
      <c r="DQ123" s="974">
        <v>15979</v>
      </c>
      <c r="DR123" s="972"/>
      <c r="DS123" s="972"/>
      <c r="DT123" s="972"/>
      <c r="DU123" s="973"/>
      <c r="DV123" s="975">
        <v>0.2</v>
      </c>
      <c r="DW123" s="976"/>
      <c r="DX123" s="976"/>
      <c r="DY123" s="976"/>
      <c r="DZ123" s="977"/>
    </row>
    <row r="124" spans="1:130" s="224" customFormat="1" ht="26.25" customHeight="1" thickBot="1" x14ac:dyDescent="0.25">
      <c r="A124" s="1070"/>
      <c r="B124" s="962"/>
      <c r="C124" s="935" t="s">
        <v>445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458</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459</v>
      </c>
      <c r="CL125" s="1020"/>
      <c r="CM125" s="1020"/>
      <c r="CN125" s="1020"/>
      <c r="CO125" s="1021"/>
      <c r="CP125" s="942" t="s">
        <v>460</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461</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462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3021</v>
      </c>
      <c r="AB127" s="972"/>
      <c r="AC127" s="972"/>
      <c r="AD127" s="972"/>
      <c r="AE127" s="973"/>
      <c r="AF127" s="974">
        <v>2788</v>
      </c>
      <c r="AG127" s="972"/>
      <c r="AH127" s="972"/>
      <c r="AI127" s="972"/>
      <c r="AJ127" s="973"/>
      <c r="AK127" s="974">
        <v>10965</v>
      </c>
      <c r="AL127" s="972"/>
      <c r="AM127" s="972"/>
      <c r="AN127" s="972"/>
      <c r="AO127" s="973"/>
      <c r="AP127" s="975">
        <v>0.2</v>
      </c>
      <c r="AQ127" s="976"/>
      <c r="AR127" s="976"/>
      <c r="AS127" s="976"/>
      <c r="AT127" s="977"/>
      <c r="AU127" s="226"/>
      <c r="AV127" s="226"/>
      <c r="AW127" s="226"/>
      <c r="AX127" s="1044" t="s">
        <v>463</v>
      </c>
      <c r="AY127" s="1045"/>
      <c r="AZ127" s="1045"/>
      <c r="BA127" s="1045"/>
      <c r="BB127" s="1045"/>
      <c r="BC127" s="1045"/>
      <c r="BD127" s="1045"/>
      <c r="BE127" s="1046"/>
      <c r="BF127" s="1047" t="s">
        <v>464</v>
      </c>
      <c r="BG127" s="1045"/>
      <c r="BH127" s="1045"/>
      <c r="BI127" s="1045"/>
      <c r="BJ127" s="1045"/>
      <c r="BK127" s="1045"/>
      <c r="BL127" s="1046"/>
      <c r="BM127" s="1047" t="s">
        <v>465</v>
      </c>
      <c r="BN127" s="1045"/>
      <c r="BO127" s="1045"/>
      <c r="BP127" s="1045"/>
      <c r="BQ127" s="1045"/>
      <c r="BR127" s="1045"/>
      <c r="BS127" s="1046"/>
      <c r="BT127" s="1047" t="s">
        <v>466</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467</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469</v>
      </c>
      <c r="X128" s="1056"/>
      <c r="Y128" s="1056"/>
      <c r="Z128" s="1057"/>
      <c r="AA128" s="1058">
        <v>5701</v>
      </c>
      <c r="AB128" s="1059"/>
      <c r="AC128" s="1059"/>
      <c r="AD128" s="1059"/>
      <c r="AE128" s="1060"/>
      <c r="AF128" s="1061">
        <v>7085</v>
      </c>
      <c r="AG128" s="1059"/>
      <c r="AH128" s="1059"/>
      <c r="AI128" s="1059"/>
      <c r="AJ128" s="1060"/>
      <c r="AK128" s="1061">
        <v>4609</v>
      </c>
      <c r="AL128" s="1059"/>
      <c r="AM128" s="1059"/>
      <c r="AN128" s="1059"/>
      <c r="AO128" s="1060"/>
      <c r="AP128" s="1062"/>
      <c r="AQ128" s="1063"/>
      <c r="AR128" s="1063"/>
      <c r="AS128" s="1063"/>
      <c r="AT128" s="1064"/>
      <c r="AU128" s="226"/>
      <c r="AV128" s="226"/>
      <c r="AW128" s="226"/>
      <c r="AX128" s="909" t="s">
        <v>470</v>
      </c>
      <c r="AY128" s="910"/>
      <c r="AZ128" s="910"/>
      <c r="BA128" s="910"/>
      <c r="BB128" s="910"/>
      <c r="BC128" s="910"/>
      <c r="BD128" s="910"/>
      <c r="BE128" s="911"/>
      <c r="BF128" s="1065" t="s">
        <v>122</v>
      </c>
      <c r="BG128" s="1066"/>
      <c r="BH128" s="1066"/>
      <c r="BI128" s="1066"/>
      <c r="BJ128" s="1066"/>
      <c r="BK128" s="1066"/>
      <c r="BL128" s="1067"/>
      <c r="BM128" s="1065">
        <v>14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471</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472</v>
      </c>
      <c r="X129" s="1084"/>
      <c r="Y129" s="1084"/>
      <c r="Z129" s="1085"/>
      <c r="AA129" s="971">
        <v>7239763</v>
      </c>
      <c r="AB129" s="972"/>
      <c r="AC129" s="972"/>
      <c r="AD129" s="972"/>
      <c r="AE129" s="973"/>
      <c r="AF129" s="974">
        <v>7008227</v>
      </c>
      <c r="AG129" s="972"/>
      <c r="AH129" s="972"/>
      <c r="AI129" s="972"/>
      <c r="AJ129" s="973"/>
      <c r="AK129" s="974">
        <v>7145681</v>
      </c>
      <c r="AL129" s="972"/>
      <c r="AM129" s="972"/>
      <c r="AN129" s="972"/>
      <c r="AO129" s="973"/>
      <c r="AP129" s="1086"/>
      <c r="AQ129" s="1087"/>
      <c r="AR129" s="1087"/>
      <c r="AS129" s="1087"/>
      <c r="AT129" s="1088"/>
      <c r="AU129" s="227"/>
      <c r="AV129" s="227"/>
      <c r="AW129" s="227"/>
      <c r="AX129" s="1078" t="s">
        <v>473</v>
      </c>
      <c r="AY129" s="936"/>
      <c r="AZ129" s="936"/>
      <c r="BA129" s="936"/>
      <c r="BB129" s="936"/>
      <c r="BC129" s="936"/>
      <c r="BD129" s="936"/>
      <c r="BE129" s="937"/>
      <c r="BF129" s="1079" t="s">
        <v>122</v>
      </c>
      <c r="BG129" s="1080"/>
      <c r="BH129" s="1080"/>
      <c r="BI129" s="1080"/>
      <c r="BJ129" s="1080"/>
      <c r="BK129" s="1080"/>
      <c r="BL129" s="1081"/>
      <c r="BM129" s="1079">
        <v>19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475</v>
      </c>
      <c r="X130" s="1084"/>
      <c r="Y130" s="1084"/>
      <c r="Z130" s="1085"/>
      <c r="AA130" s="971">
        <v>771620</v>
      </c>
      <c r="AB130" s="972"/>
      <c r="AC130" s="972"/>
      <c r="AD130" s="972"/>
      <c r="AE130" s="973"/>
      <c r="AF130" s="974">
        <v>737720</v>
      </c>
      <c r="AG130" s="972"/>
      <c r="AH130" s="972"/>
      <c r="AI130" s="972"/>
      <c r="AJ130" s="973"/>
      <c r="AK130" s="974">
        <v>723570</v>
      </c>
      <c r="AL130" s="972"/>
      <c r="AM130" s="972"/>
      <c r="AN130" s="972"/>
      <c r="AO130" s="973"/>
      <c r="AP130" s="1086"/>
      <c r="AQ130" s="1087"/>
      <c r="AR130" s="1087"/>
      <c r="AS130" s="1087"/>
      <c r="AT130" s="1088"/>
      <c r="AU130" s="227"/>
      <c r="AV130" s="227"/>
      <c r="AW130" s="227"/>
      <c r="AX130" s="1078" t="s">
        <v>476</v>
      </c>
      <c r="AY130" s="936"/>
      <c r="AZ130" s="936"/>
      <c r="BA130" s="936"/>
      <c r="BB130" s="936"/>
      <c r="BC130" s="936"/>
      <c r="BD130" s="936"/>
      <c r="BE130" s="937"/>
      <c r="BF130" s="1114">
        <v>-2.1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477</v>
      </c>
      <c r="X131" s="1121"/>
      <c r="Y131" s="1121"/>
      <c r="Z131" s="1122"/>
      <c r="AA131" s="1017">
        <v>6468143</v>
      </c>
      <c r="AB131" s="999"/>
      <c r="AC131" s="999"/>
      <c r="AD131" s="999"/>
      <c r="AE131" s="1000"/>
      <c r="AF131" s="998">
        <v>6270507</v>
      </c>
      <c r="AG131" s="999"/>
      <c r="AH131" s="999"/>
      <c r="AI131" s="999"/>
      <c r="AJ131" s="1000"/>
      <c r="AK131" s="998">
        <v>6422111</v>
      </c>
      <c r="AL131" s="999"/>
      <c r="AM131" s="999"/>
      <c r="AN131" s="999"/>
      <c r="AO131" s="1000"/>
      <c r="AP131" s="1123"/>
      <c r="AQ131" s="1124"/>
      <c r="AR131" s="1124"/>
      <c r="AS131" s="1124"/>
      <c r="AT131" s="1125"/>
      <c r="AU131" s="227"/>
      <c r="AV131" s="227"/>
      <c r="AW131" s="227"/>
      <c r="AX131" s="1096" t="s">
        <v>478</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480</v>
      </c>
      <c r="W132" s="1107"/>
      <c r="X132" s="1107"/>
      <c r="Y132" s="1107"/>
      <c r="Z132" s="1108"/>
      <c r="AA132" s="1109">
        <v>-2.25253214</v>
      </c>
      <c r="AB132" s="1110"/>
      <c r="AC132" s="1110"/>
      <c r="AD132" s="1110"/>
      <c r="AE132" s="1111"/>
      <c r="AF132" s="1112">
        <v>-2.7046616800000001</v>
      </c>
      <c r="AG132" s="1110"/>
      <c r="AH132" s="1110"/>
      <c r="AI132" s="1110"/>
      <c r="AJ132" s="1111"/>
      <c r="AK132" s="1112">
        <v>-1.58044289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481</v>
      </c>
      <c r="W133" s="1090"/>
      <c r="X133" s="1090"/>
      <c r="Y133" s="1090"/>
      <c r="Z133" s="1091"/>
      <c r="AA133" s="1092">
        <v>-2.4</v>
      </c>
      <c r="AB133" s="1093"/>
      <c r="AC133" s="1093"/>
      <c r="AD133" s="1093"/>
      <c r="AE133" s="1094"/>
      <c r="AF133" s="1092">
        <v>-2.4</v>
      </c>
      <c r="AG133" s="1093"/>
      <c r="AH133" s="1093"/>
      <c r="AI133" s="1093"/>
      <c r="AJ133" s="1094"/>
      <c r="AK133" s="1092">
        <v>-2.1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RCyOI4f3/YNqA1b8GfGt9dxsVT4GjmEQvrVcbMfYhUeqeB63/7kAjss1zxUENt84TQH4addrUO9uIix0VNfnA==" saltValue="RK4IfG24445aRNbbjHC1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dWcYlFOced1dmY0LK9mx/KQEmH9/GP7khM5jRtErZcRtb0BSajwW722HGsjVEmlpupTkk00wZq4DPG2D98IwQ==" saltValue="sLMbLTyfAH/SEc6VasXo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iin9P0v3sFFLG/v6z+6YFrnV9irVMzCbiEwnOm43volc/ix65U9NFSlihOu0by81OhsK4sSpCafx673ZPVl8A==" saltValue="x7GikZ0JoHN0yo8UFZ3s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484</v>
      </c>
      <c r="AL6" s="260"/>
      <c r="AM6" s="260"/>
      <c r="AN6" s="260"/>
    </row>
    <row r="7" spans="1:46" ht="13.5" customHeight="1" x14ac:dyDescent="0.2">
      <c r="A7" s="259"/>
      <c r="AK7" s="262"/>
      <c r="AL7" s="263"/>
      <c r="AM7" s="263"/>
      <c r="AN7" s="264"/>
      <c r="AO7" s="1127" t="s">
        <v>485</v>
      </c>
      <c r="AP7" s="265"/>
      <c r="AQ7" s="266" t="s">
        <v>486</v>
      </c>
      <c r="AR7" s="267"/>
    </row>
    <row r="8" spans="1:46" ht="13" x14ac:dyDescent="0.2">
      <c r="A8" s="259"/>
      <c r="AK8" s="268"/>
      <c r="AL8" s="269"/>
      <c r="AM8" s="269"/>
      <c r="AN8" s="270"/>
      <c r="AO8" s="1128"/>
      <c r="AP8" s="271" t="s">
        <v>487</v>
      </c>
      <c r="AQ8" s="272" t="s">
        <v>488</v>
      </c>
      <c r="AR8" s="273" t="s">
        <v>489</v>
      </c>
    </row>
    <row r="9" spans="1:46" ht="13" x14ac:dyDescent="0.2">
      <c r="A9" s="259"/>
      <c r="AK9" s="1129" t="s">
        <v>490</v>
      </c>
      <c r="AL9" s="1130"/>
      <c r="AM9" s="1130"/>
      <c r="AN9" s="1131"/>
      <c r="AO9" s="274">
        <v>1980754</v>
      </c>
      <c r="AP9" s="274">
        <v>85418</v>
      </c>
      <c r="AQ9" s="275">
        <v>67248</v>
      </c>
      <c r="AR9" s="276">
        <v>27</v>
      </c>
    </row>
    <row r="10" spans="1:46" ht="13.5" customHeight="1" x14ac:dyDescent="0.2">
      <c r="A10" s="259"/>
      <c r="AK10" s="1129" t="s">
        <v>491</v>
      </c>
      <c r="AL10" s="1130"/>
      <c r="AM10" s="1130"/>
      <c r="AN10" s="1131"/>
      <c r="AO10" s="277">
        <v>2993</v>
      </c>
      <c r="AP10" s="277">
        <v>129</v>
      </c>
      <c r="AQ10" s="278">
        <v>9038</v>
      </c>
      <c r="AR10" s="279">
        <v>-98.6</v>
      </c>
    </row>
    <row r="11" spans="1:46" ht="13.5" customHeight="1" x14ac:dyDescent="0.2">
      <c r="A11" s="259"/>
      <c r="AK11" s="1129" t="s">
        <v>492</v>
      </c>
      <c r="AL11" s="1130"/>
      <c r="AM11" s="1130"/>
      <c r="AN11" s="1131"/>
      <c r="AO11" s="277" t="s">
        <v>493</v>
      </c>
      <c r="AP11" s="277" t="s">
        <v>493</v>
      </c>
      <c r="AQ11" s="278">
        <v>320</v>
      </c>
      <c r="AR11" s="279" t="s">
        <v>493</v>
      </c>
    </row>
    <row r="12" spans="1:46" ht="13.5" customHeight="1" x14ac:dyDescent="0.2">
      <c r="A12" s="259"/>
      <c r="AK12" s="1129" t="s">
        <v>494</v>
      </c>
      <c r="AL12" s="1130"/>
      <c r="AM12" s="1130"/>
      <c r="AN12" s="1131"/>
      <c r="AO12" s="277" t="s">
        <v>493</v>
      </c>
      <c r="AP12" s="277" t="s">
        <v>493</v>
      </c>
      <c r="AQ12" s="278">
        <v>22</v>
      </c>
      <c r="AR12" s="279" t="s">
        <v>493</v>
      </c>
    </row>
    <row r="13" spans="1:46" ht="13.5" customHeight="1" x14ac:dyDescent="0.2">
      <c r="A13" s="259"/>
      <c r="AK13" s="1129" t="s">
        <v>495</v>
      </c>
      <c r="AL13" s="1130"/>
      <c r="AM13" s="1130"/>
      <c r="AN13" s="1131"/>
      <c r="AO13" s="277">
        <v>79203</v>
      </c>
      <c r="AP13" s="277">
        <v>3416</v>
      </c>
      <c r="AQ13" s="278">
        <v>2764</v>
      </c>
      <c r="AR13" s="279">
        <v>23.6</v>
      </c>
    </row>
    <row r="14" spans="1:46" ht="13.5" customHeight="1" x14ac:dyDescent="0.2">
      <c r="A14" s="259"/>
      <c r="AK14" s="1129" t="s">
        <v>496</v>
      </c>
      <c r="AL14" s="1130"/>
      <c r="AM14" s="1130"/>
      <c r="AN14" s="1131"/>
      <c r="AO14" s="277" t="s">
        <v>493</v>
      </c>
      <c r="AP14" s="277" t="s">
        <v>493</v>
      </c>
      <c r="AQ14" s="278">
        <v>1165</v>
      </c>
      <c r="AR14" s="279" t="s">
        <v>493</v>
      </c>
    </row>
    <row r="15" spans="1:46" ht="13.5" customHeight="1" x14ac:dyDescent="0.2">
      <c r="A15" s="259"/>
      <c r="AK15" s="1132" t="s">
        <v>497</v>
      </c>
      <c r="AL15" s="1133"/>
      <c r="AM15" s="1133"/>
      <c r="AN15" s="1134"/>
      <c r="AO15" s="277">
        <v>-84653</v>
      </c>
      <c r="AP15" s="277">
        <v>-3651</v>
      </c>
      <c r="AQ15" s="278">
        <v>-3941</v>
      </c>
      <c r="AR15" s="279">
        <v>-7.4</v>
      </c>
    </row>
    <row r="16" spans="1:46" ht="13" x14ac:dyDescent="0.2">
      <c r="A16" s="259"/>
      <c r="AK16" s="1132" t="s">
        <v>177</v>
      </c>
      <c r="AL16" s="1133"/>
      <c r="AM16" s="1133"/>
      <c r="AN16" s="1134"/>
      <c r="AO16" s="277">
        <v>1978297</v>
      </c>
      <c r="AP16" s="277">
        <v>85312</v>
      </c>
      <c r="AQ16" s="278">
        <v>76616</v>
      </c>
      <c r="AR16" s="279">
        <v>11.4</v>
      </c>
    </row>
    <row r="17" spans="1:46" ht="13" x14ac:dyDescent="0.2">
      <c r="A17" s="259"/>
    </row>
    <row r="18" spans="1:46" ht="13" x14ac:dyDescent="0.2">
      <c r="A18" s="259"/>
      <c r="AQ18" s="280"/>
      <c r="AR18" s="280"/>
    </row>
    <row r="19" spans="1:46" ht="13" x14ac:dyDescent="0.2">
      <c r="A19" s="259"/>
      <c r="AK19" s="255" t="s">
        <v>498</v>
      </c>
    </row>
    <row r="20" spans="1:46" ht="13" x14ac:dyDescent="0.2">
      <c r="A20" s="259"/>
      <c r="AK20" s="281"/>
      <c r="AL20" s="282"/>
      <c r="AM20" s="282"/>
      <c r="AN20" s="283"/>
      <c r="AO20" s="284" t="s">
        <v>499</v>
      </c>
      <c r="AP20" s="285" t="s">
        <v>500</v>
      </c>
      <c r="AQ20" s="286" t="s">
        <v>501</v>
      </c>
      <c r="AR20" s="287"/>
    </row>
    <row r="21" spans="1:46" s="260" customFormat="1" ht="13" x14ac:dyDescent="0.2">
      <c r="A21" s="288"/>
      <c r="AK21" s="1135" t="s">
        <v>502</v>
      </c>
      <c r="AL21" s="1136"/>
      <c r="AM21" s="1136"/>
      <c r="AN21" s="1137"/>
      <c r="AO21" s="289">
        <v>6.9</v>
      </c>
      <c r="AP21" s="290">
        <v>6.73</v>
      </c>
      <c r="AQ21" s="291">
        <v>0.17</v>
      </c>
      <c r="AS21" s="292"/>
      <c r="AT21" s="288"/>
    </row>
    <row r="22" spans="1:46" s="260" customFormat="1" ht="13" x14ac:dyDescent="0.2">
      <c r="A22" s="288"/>
      <c r="AK22" s="1135" t="s">
        <v>503</v>
      </c>
      <c r="AL22" s="1136"/>
      <c r="AM22" s="1136"/>
      <c r="AN22" s="1137"/>
      <c r="AO22" s="293">
        <v>97.5</v>
      </c>
      <c r="AP22" s="294">
        <v>96.9</v>
      </c>
      <c r="AQ22" s="295">
        <v>0.6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506</v>
      </c>
      <c r="AL29" s="260"/>
      <c r="AM29" s="260"/>
      <c r="AN29" s="260"/>
      <c r="AS29" s="302"/>
    </row>
    <row r="30" spans="1:46" ht="13.5" customHeight="1" x14ac:dyDescent="0.2">
      <c r="A30" s="259"/>
      <c r="AK30" s="262"/>
      <c r="AL30" s="263"/>
      <c r="AM30" s="263"/>
      <c r="AN30" s="264"/>
      <c r="AO30" s="1127" t="s">
        <v>485</v>
      </c>
      <c r="AP30" s="265"/>
      <c r="AQ30" s="266" t="s">
        <v>486</v>
      </c>
      <c r="AR30" s="267"/>
    </row>
    <row r="31" spans="1:46" ht="13" x14ac:dyDescent="0.2">
      <c r="A31" s="259"/>
      <c r="AK31" s="268"/>
      <c r="AL31" s="269"/>
      <c r="AM31" s="269"/>
      <c r="AN31" s="270"/>
      <c r="AO31" s="1128"/>
      <c r="AP31" s="271" t="s">
        <v>487</v>
      </c>
      <c r="AQ31" s="272" t="s">
        <v>488</v>
      </c>
      <c r="AR31" s="273" t="s">
        <v>489</v>
      </c>
    </row>
    <row r="32" spans="1:46" ht="27" customHeight="1" x14ac:dyDescent="0.2">
      <c r="A32" s="259"/>
      <c r="AK32" s="1143" t="s">
        <v>507</v>
      </c>
      <c r="AL32" s="1144"/>
      <c r="AM32" s="1144"/>
      <c r="AN32" s="1145"/>
      <c r="AO32" s="303">
        <v>316676</v>
      </c>
      <c r="AP32" s="303">
        <v>13656</v>
      </c>
      <c r="AQ32" s="304">
        <v>33390</v>
      </c>
      <c r="AR32" s="305">
        <v>-59.1</v>
      </c>
    </row>
    <row r="33" spans="1:46" ht="13.5" customHeight="1" x14ac:dyDescent="0.2">
      <c r="A33" s="259"/>
      <c r="AK33" s="1143" t="s">
        <v>508</v>
      </c>
      <c r="AL33" s="1144"/>
      <c r="AM33" s="1144"/>
      <c r="AN33" s="1145"/>
      <c r="AO33" s="303" t="s">
        <v>493</v>
      </c>
      <c r="AP33" s="303" t="s">
        <v>493</v>
      </c>
      <c r="AQ33" s="304" t="s">
        <v>493</v>
      </c>
      <c r="AR33" s="305" t="s">
        <v>493</v>
      </c>
    </row>
    <row r="34" spans="1:46" ht="27" customHeight="1" x14ac:dyDescent="0.2">
      <c r="A34" s="259"/>
      <c r="AK34" s="1143" t="s">
        <v>509</v>
      </c>
      <c r="AL34" s="1144"/>
      <c r="AM34" s="1144"/>
      <c r="AN34" s="1145"/>
      <c r="AO34" s="303" t="s">
        <v>493</v>
      </c>
      <c r="AP34" s="303" t="s">
        <v>493</v>
      </c>
      <c r="AQ34" s="304" t="s">
        <v>493</v>
      </c>
      <c r="AR34" s="305" t="s">
        <v>493</v>
      </c>
    </row>
    <row r="35" spans="1:46" ht="27" customHeight="1" x14ac:dyDescent="0.2">
      <c r="A35" s="259"/>
      <c r="AK35" s="1143" t="s">
        <v>510</v>
      </c>
      <c r="AL35" s="1144"/>
      <c r="AM35" s="1144"/>
      <c r="AN35" s="1145"/>
      <c r="AO35" s="303">
        <v>298859</v>
      </c>
      <c r="AP35" s="303">
        <v>12888</v>
      </c>
      <c r="AQ35" s="304">
        <v>8851</v>
      </c>
      <c r="AR35" s="305">
        <v>45.6</v>
      </c>
    </row>
    <row r="36" spans="1:46" ht="27" customHeight="1" x14ac:dyDescent="0.2">
      <c r="A36" s="259"/>
      <c r="AK36" s="1143" t="s">
        <v>511</v>
      </c>
      <c r="AL36" s="1144"/>
      <c r="AM36" s="1144"/>
      <c r="AN36" s="1145"/>
      <c r="AO36" s="303">
        <v>181</v>
      </c>
      <c r="AP36" s="303">
        <v>8</v>
      </c>
      <c r="AQ36" s="304">
        <v>2033</v>
      </c>
      <c r="AR36" s="305">
        <v>-99.6</v>
      </c>
    </row>
    <row r="37" spans="1:46" ht="13.5" customHeight="1" x14ac:dyDescent="0.2">
      <c r="A37" s="259"/>
      <c r="AK37" s="1143" t="s">
        <v>512</v>
      </c>
      <c r="AL37" s="1144"/>
      <c r="AM37" s="1144"/>
      <c r="AN37" s="1145"/>
      <c r="AO37" s="303">
        <v>10965</v>
      </c>
      <c r="AP37" s="303">
        <v>473</v>
      </c>
      <c r="AQ37" s="304">
        <v>640</v>
      </c>
      <c r="AR37" s="305">
        <v>-26.1</v>
      </c>
    </row>
    <row r="38" spans="1:46" ht="27" customHeight="1" x14ac:dyDescent="0.2">
      <c r="A38" s="259"/>
      <c r="AK38" s="1146" t="s">
        <v>513</v>
      </c>
      <c r="AL38" s="1147"/>
      <c r="AM38" s="1147"/>
      <c r="AN38" s="1148"/>
      <c r="AO38" s="306" t="s">
        <v>493</v>
      </c>
      <c r="AP38" s="306" t="s">
        <v>493</v>
      </c>
      <c r="AQ38" s="307">
        <v>1</v>
      </c>
      <c r="AR38" s="295" t="s">
        <v>493</v>
      </c>
      <c r="AS38" s="302"/>
    </row>
    <row r="39" spans="1:46" ht="13" x14ac:dyDescent="0.2">
      <c r="A39" s="259"/>
      <c r="AK39" s="1146" t="s">
        <v>514</v>
      </c>
      <c r="AL39" s="1147"/>
      <c r="AM39" s="1147"/>
      <c r="AN39" s="1148"/>
      <c r="AO39" s="303">
        <v>-4609</v>
      </c>
      <c r="AP39" s="303">
        <v>-199</v>
      </c>
      <c r="AQ39" s="304">
        <v>-3025</v>
      </c>
      <c r="AR39" s="305">
        <v>-93.4</v>
      </c>
      <c r="AS39" s="302"/>
    </row>
    <row r="40" spans="1:46" ht="27" customHeight="1" x14ac:dyDescent="0.2">
      <c r="A40" s="259"/>
      <c r="AK40" s="1143" t="s">
        <v>515</v>
      </c>
      <c r="AL40" s="1144"/>
      <c r="AM40" s="1144"/>
      <c r="AN40" s="1145"/>
      <c r="AO40" s="303">
        <v>-723570</v>
      </c>
      <c r="AP40" s="303">
        <v>-31203</v>
      </c>
      <c r="AQ40" s="304">
        <v>-26876</v>
      </c>
      <c r="AR40" s="305">
        <v>16.100000000000001</v>
      </c>
      <c r="AS40" s="302"/>
    </row>
    <row r="41" spans="1:46" ht="13" x14ac:dyDescent="0.2">
      <c r="A41" s="259"/>
      <c r="AK41" s="1149" t="s">
        <v>287</v>
      </c>
      <c r="AL41" s="1150"/>
      <c r="AM41" s="1150"/>
      <c r="AN41" s="1151"/>
      <c r="AO41" s="303">
        <v>-101498</v>
      </c>
      <c r="AP41" s="303">
        <v>-4377</v>
      </c>
      <c r="AQ41" s="304">
        <v>15015</v>
      </c>
      <c r="AR41" s="305">
        <v>-129.19999999999999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516</v>
      </c>
    </row>
    <row r="48" spans="1:46" ht="13" x14ac:dyDescent="0.2">
      <c r="A48" s="259"/>
      <c r="AK48" s="313" t="s">
        <v>517</v>
      </c>
      <c r="AL48" s="313"/>
      <c r="AM48" s="313"/>
      <c r="AN48" s="313"/>
      <c r="AO48" s="313"/>
      <c r="AP48" s="313"/>
      <c r="AQ48" s="314"/>
      <c r="AR48" s="313"/>
    </row>
    <row r="49" spans="1:44" ht="13.5" customHeight="1" x14ac:dyDescent="0.2">
      <c r="A49" s="259"/>
      <c r="AK49" s="315"/>
      <c r="AL49" s="316"/>
      <c r="AM49" s="1138" t="s">
        <v>485</v>
      </c>
      <c r="AN49" s="1140" t="s">
        <v>518</v>
      </c>
      <c r="AO49" s="1141"/>
      <c r="AP49" s="1141"/>
      <c r="AQ49" s="1141"/>
      <c r="AR49" s="1142"/>
    </row>
    <row r="50" spans="1:44" ht="13" x14ac:dyDescent="0.2">
      <c r="A50" s="259"/>
      <c r="AK50" s="317"/>
      <c r="AL50" s="318"/>
      <c r="AM50" s="1139"/>
      <c r="AN50" s="319" t="s">
        <v>519</v>
      </c>
      <c r="AO50" s="320" t="s">
        <v>520</v>
      </c>
      <c r="AP50" s="321" t="s">
        <v>521</v>
      </c>
      <c r="AQ50" s="322" t="s">
        <v>522</v>
      </c>
      <c r="AR50" s="323" t="s">
        <v>523</v>
      </c>
    </row>
    <row r="51" spans="1:44" ht="13" x14ac:dyDescent="0.2">
      <c r="A51" s="259"/>
      <c r="AK51" s="315" t="s">
        <v>524</v>
      </c>
      <c r="AL51" s="316"/>
      <c r="AM51" s="324">
        <v>1817212</v>
      </c>
      <c r="AN51" s="325">
        <v>75491</v>
      </c>
      <c r="AO51" s="326">
        <v>59.3</v>
      </c>
      <c r="AP51" s="327">
        <v>51264</v>
      </c>
      <c r="AQ51" s="328">
        <v>8.1999999999999993</v>
      </c>
      <c r="AR51" s="329">
        <v>51.1</v>
      </c>
    </row>
    <row r="52" spans="1:44" ht="13" x14ac:dyDescent="0.2">
      <c r="A52" s="259"/>
      <c r="AK52" s="330"/>
      <c r="AL52" s="331" t="s">
        <v>525</v>
      </c>
      <c r="AM52" s="332">
        <v>1477434</v>
      </c>
      <c r="AN52" s="333">
        <v>61376</v>
      </c>
      <c r="AO52" s="334">
        <v>72.400000000000006</v>
      </c>
      <c r="AP52" s="335">
        <v>26040</v>
      </c>
      <c r="AQ52" s="336">
        <v>4.5</v>
      </c>
      <c r="AR52" s="337">
        <v>67.900000000000006</v>
      </c>
    </row>
    <row r="53" spans="1:44" ht="13" x14ac:dyDescent="0.2">
      <c r="A53" s="259"/>
      <c r="AK53" s="315" t="s">
        <v>526</v>
      </c>
      <c r="AL53" s="316"/>
      <c r="AM53" s="324">
        <v>1831317</v>
      </c>
      <c r="AN53" s="325">
        <v>76907</v>
      </c>
      <c r="AO53" s="326">
        <v>1.9</v>
      </c>
      <c r="AP53" s="327">
        <v>52068</v>
      </c>
      <c r="AQ53" s="328">
        <v>1.6</v>
      </c>
      <c r="AR53" s="329">
        <v>0.3</v>
      </c>
    </row>
    <row r="54" spans="1:44" ht="13" x14ac:dyDescent="0.2">
      <c r="A54" s="259"/>
      <c r="AK54" s="330"/>
      <c r="AL54" s="331" t="s">
        <v>525</v>
      </c>
      <c r="AM54" s="332">
        <v>1497184</v>
      </c>
      <c r="AN54" s="333">
        <v>62875</v>
      </c>
      <c r="AO54" s="334">
        <v>2.4</v>
      </c>
      <c r="AP54" s="335">
        <v>26936</v>
      </c>
      <c r="AQ54" s="336">
        <v>3.4</v>
      </c>
      <c r="AR54" s="337">
        <v>-1</v>
      </c>
    </row>
    <row r="55" spans="1:44" ht="13" x14ac:dyDescent="0.2">
      <c r="A55" s="259"/>
      <c r="AK55" s="315" t="s">
        <v>527</v>
      </c>
      <c r="AL55" s="316"/>
      <c r="AM55" s="324">
        <v>788242</v>
      </c>
      <c r="AN55" s="325">
        <v>33453</v>
      </c>
      <c r="AO55" s="326">
        <v>-56.5</v>
      </c>
      <c r="AP55" s="327">
        <v>47161</v>
      </c>
      <c r="AQ55" s="328">
        <v>-9.4</v>
      </c>
      <c r="AR55" s="329">
        <v>-47.1</v>
      </c>
    </row>
    <row r="56" spans="1:44" ht="13" x14ac:dyDescent="0.2">
      <c r="A56" s="259"/>
      <c r="AK56" s="330"/>
      <c r="AL56" s="331" t="s">
        <v>525</v>
      </c>
      <c r="AM56" s="332">
        <v>556706</v>
      </c>
      <c r="AN56" s="333">
        <v>23626</v>
      </c>
      <c r="AO56" s="334">
        <v>-62.4</v>
      </c>
      <c r="AP56" s="335">
        <v>24595</v>
      </c>
      <c r="AQ56" s="336">
        <v>-8.6999999999999993</v>
      </c>
      <c r="AR56" s="337">
        <v>-53.7</v>
      </c>
    </row>
    <row r="57" spans="1:44" ht="13" x14ac:dyDescent="0.2">
      <c r="A57" s="259"/>
      <c r="AK57" s="315" t="s">
        <v>528</v>
      </c>
      <c r="AL57" s="316"/>
      <c r="AM57" s="324">
        <v>929775</v>
      </c>
      <c r="AN57" s="325">
        <v>39788</v>
      </c>
      <c r="AO57" s="326">
        <v>18.899999999999999</v>
      </c>
      <c r="AP57" s="327">
        <v>43423</v>
      </c>
      <c r="AQ57" s="328">
        <v>-7.9</v>
      </c>
      <c r="AR57" s="329">
        <v>26.8</v>
      </c>
    </row>
    <row r="58" spans="1:44" ht="13" x14ac:dyDescent="0.2">
      <c r="A58" s="259"/>
      <c r="AK58" s="330"/>
      <c r="AL58" s="331" t="s">
        <v>525</v>
      </c>
      <c r="AM58" s="332">
        <v>794482</v>
      </c>
      <c r="AN58" s="333">
        <v>33999</v>
      </c>
      <c r="AO58" s="334">
        <v>43.9</v>
      </c>
      <c r="AP58" s="335">
        <v>22207</v>
      </c>
      <c r="AQ58" s="336">
        <v>-9.6999999999999993</v>
      </c>
      <c r="AR58" s="337">
        <v>53.6</v>
      </c>
    </row>
    <row r="59" spans="1:44" ht="13" x14ac:dyDescent="0.2">
      <c r="A59" s="259"/>
      <c r="AK59" s="315" t="s">
        <v>529</v>
      </c>
      <c r="AL59" s="316"/>
      <c r="AM59" s="324">
        <v>1251938</v>
      </c>
      <c r="AN59" s="325">
        <v>53988</v>
      </c>
      <c r="AO59" s="326">
        <v>35.700000000000003</v>
      </c>
      <c r="AP59" s="327">
        <v>45265</v>
      </c>
      <c r="AQ59" s="328">
        <v>4.2</v>
      </c>
      <c r="AR59" s="329">
        <v>31.5</v>
      </c>
    </row>
    <row r="60" spans="1:44" ht="13" x14ac:dyDescent="0.2">
      <c r="A60" s="259"/>
      <c r="AK60" s="330"/>
      <c r="AL60" s="331" t="s">
        <v>525</v>
      </c>
      <c r="AM60" s="332">
        <v>1042503</v>
      </c>
      <c r="AN60" s="333">
        <v>44957</v>
      </c>
      <c r="AO60" s="334">
        <v>32.200000000000003</v>
      </c>
      <c r="AP60" s="335">
        <v>22600</v>
      </c>
      <c r="AQ60" s="336">
        <v>1.8</v>
      </c>
      <c r="AR60" s="337">
        <v>30.4</v>
      </c>
    </row>
    <row r="61" spans="1:44" ht="13" x14ac:dyDescent="0.2">
      <c r="A61" s="259"/>
      <c r="AK61" s="315" t="s">
        <v>530</v>
      </c>
      <c r="AL61" s="338"/>
      <c r="AM61" s="324">
        <v>1323697</v>
      </c>
      <c r="AN61" s="325">
        <v>55925</v>
      </c>
      <c r="AO61" s="326">
        <v>11.9</v>
      </c>
      <c r="AP61" s="327">
        <v>47836</v>
      </c>
      <c r="AQ61" s="339">
        <v>-0.7</v>
      </c>
      <c r="AR61" s="329">
        <v>12.6</v>
      </c>
    </row>
    <row r="62" spans="1:44" ht="13" x14ac:dyDescent="0.2">
      <c r="A62" s="259"/>
      <c r="AK62" s="330"/>
      <c r="AL62" s="331" t="s">
        <v>525</v>
      </c>
      <c r="AM62" s="332">
        <v>1073662</v>
      </c>
      <c r="AN62" s="333">
        <v>45367</v>
      </c>
      <c r="AO62" s="334">
        <v>17.7</v>
      </c>
      <c r="AP62" s="335">
        <v>24476</v>
      </c>
      <c r="AQ62" s="336">
        <v>-1.7</v>
      </c>
      <c r="AR62" s="337">
        <v>19.399999999999999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UFUgSzry+Rz90N7XrI0zr8qydcGTO1kMd7yEIdhLFsPQjRwqm9RUHrApfs6KsQFIi2bJoPdxwVjGderYuTpzjA==" saltValue="uFKsy7dUHJi9WORIPGbP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482</v>
      </c>
    </row>
    <row r="121" spans="125:125" ht="13.5" hidden="1" customHeight="1" x14ac:dyDescent="0.2">
      <c r="DU121" s="253"/>
    </row>
  </sheetData>
  <sheetProtection algorithmName="SHA-512" hashValue="eDol6WQ9Sga6H0Omz5cmY26jC0GbrtoXl0kkuAsxHYK1V+U8CN806BvglIYw5pII9ViYHC7vn0gUFrBvic3I5Q==" saltValue="qiYVH34r32rudzSVIEU/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482</v>
      </c>
    </row>
  </sheetData>
  <sheetProtection algorithmName="SHA-512" hashValue="FiZq9lPF5lwN3ZfiK9IhMP5l1bolKHT/a6CbUM6PxZiB1wqpNAzRerFOM0CZcaeR0IQYjv7zxXyx/FVDjY6bwg==" saltValue="GwGZyXJQ81VSuCRiefTS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52" t="s">
        <v>3</v>
      </c>
      <c r="D47" s="1152"/>
      <c r="E47" s="1153"/>
      <c r="F47" s="11">
        <v>74.819999999999993</v>
      </c>
      <c r="G47" s="12">
        <v>71.97</v>
      </c>
      <c r="H47" s="12">
        <v>74.78</v>
      </c>
      <c r="I47" s="12">
        <v>71.95</v>
      </c>
      <c r="J47" s="13">
        <v>61.95</v>
      </c>
    </row>
    <row r="48" spans="2:10" ht="57.75" customHeight="1" x14ac:dyDescent="0.2">
      <c r="B48" s="14"/>
      <c r="C48" s="1154" t="s">
        <v>4</v>
      </c>
      <c r="D48" s="1154"/>
      <c r="E48" s="1155"/>
      <c r="F48" s="15">
        <v>9.64</v>
      </c>
      <c r="G48" s="16">
        <v>7.12</v>
      </c>
      <c r="H48" s="16">
        <v>9.16</v>
      </c>
      <c r="I48" s="16">
        <v>5.81</v>
      </c>
      <c r="J48" s="17">
        <v>8.64</v>
      </c>
    </row>
    <row r="49" spans="2:10" ht="57.75" customHeight="1" thickBot="1" x14ac:dyDescent="0.25">
      <c r="B49" s="18"/>
      <c r="C49" s="1156" t="s">
        <v>5</v>
      </c>
      <c r="D49" s="1156"/>
      <c r="E49" s="1157"/>
      <c r="F49" s="19" t="s">
        <v>537</v>
      </c>
      <c r="G49" s="20" t="s">
        <v>538</v>
      </c>
      <c r="H49" s="20">
        <v>2.66</v>
      </c>
      <c r="I49" s="20" t="s">
        <v>539</v>
      </c>
      <c r="J49" s="21" t="s">
        <v>540</v>
      </c>
    </row>
    <row r="50" spans="2:10" ht="13" x14ac:dyDescent="0.2"/>
  </sheetData>
  <sheetProtection algorithmName="SHA-512" hashValue="NDqGYqjPQOjkZEHmxM845rgXIN58dQUn+Z+5BTYDFIroI8y4xNTbRr1PhMU53UQpIYlcSNnvJkDMXPvGjM0U2w==" saltValue="Khh6FG0YMvzyTBMHr7f+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2025-03-10T22:51:15Z</cp:lastPrinted>
  <dcterms:created xsi:type="dcterms:W3CDTF">2025-02-19T04:32:05Z</dcterms:created>
  <dcterms:modified xsi:type="dcterms:W3CDTF">2025-09-26T09:53:49Z</dcterms:modified>
  <cp:category/>
</cp:coreProperties>
</file>