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04-1_財政\03_予算・決算等\08財政状況一覧表等\01財政状況資料集\R05決算\08HP掲載用\HP掲載データ\"/>
    </mc:Choice>
  </mc:AlternateContent>
  <xr:revisionPtr revIDLastSave="0" documentId="13_ncr:1_{23DCA5AF-9C9A-4E8B-A0A4-8378EEF94CC2}" xr6:coauthVersionLast="47" xr6:coauthVersionMax="47" xr10:uidLastSave="{00000000-0000-0000-0000-000000000000}"/>
  <bookViews>
    <workbookView xWindow="710" yWindow="1140" windowWidth="18490" windowHeight="7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c r="BW35" i="10" s="1"/>
  <c r="BW36" i="10" s="1"/>
  <c r="BW37" i="10" s="1"/>
  <c r="BW38" i="10" s="1"/>
  <c r="BW39" i="10" s="1"/>
  <c r="BW40" i="10" s="1"/>
  <c r="CO34" i="10" l="1"/>
</calcChain>
</file>

<file path=xl/sharedStrings.xml><?xml version="1.0" encoding="utf-8"?>
<sst xmlns="http://schemas.openxmlformats.org/spreadsheetml/2006/main" count="1131" uniqueCount="569">
  <si>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</si>
  <si>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</si>
  <si>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</si>
  <si>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</si>
  <si>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</si>
  <si>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</si>
  <si>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</si>
  <si>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</si>
  <si>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</si>
  <si>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</si>
  <si>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</si>
  <si>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</si>
  <si>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</si>
  <si>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</si>
  <si>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</si>
  <si>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</si>
  <si>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</si>
  <si>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</si>
  <si>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</si>
  <si>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</si>
  <si>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</si>
  <si>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</si>
  <si>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</si>
  <si>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</si>
  <si>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</si>
  <si>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</si>
  <si>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</si>
  <si>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</si>
  <si>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</si>
  <si>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</si>
  <si>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</si>
  <si>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</si>
  <si>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</si>
  <si>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</si>
  <si>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</si>
  <si>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</si>
  <si>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</si>
  <si>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</si>
  <si>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</si>
  <si>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</si>
  <si>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</si>
  <si>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</si>
  <si>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</si>
  <si>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</si>
  <si>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</si>
  <si>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</si>
  <si>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</si>
  <si>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</si>
  <si>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</si>
  <si>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</si>
  <si>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</si>
  <si>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</si>
  <si>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</si>
  <si>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</si>
  <si>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</si>
  <si>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</si>
  <si>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</si>
  <si>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</si>
  <si>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</si>
  <si>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</si>
  <si>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</si>
  <si>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</si>
  <si>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</si>
  <si>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</si>
  <si>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</si>
  <si>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</si>
  <si>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</si>
  <si>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</si>
  <si>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</si>
  <si>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</si>
  <si>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</si>
  <si>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</si>
  <si>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</si>
  <si>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</si>
  <si>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</si>
  <si>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</si>
  <si>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</si>
  <si>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</si>
  <si>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</si>
  <si>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</si>
  <si>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</si>
  <si>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</si>
  <si>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</si>
  <si>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</si>
  <si>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</si>
  <si>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</si>
  <si>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</si>
  <si>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</si>
  <si>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</si>
  <si>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</si>
  <si>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</si>
  <si>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</si>
  <si>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</si>
  <si>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</si>
  <si>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宇多津町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</si>
  <si>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</si>
  <si>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</si>
  <si>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</si>
  <si>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</si>
  <si>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</si>
  <si>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</si>
  <si>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</si>
  <si>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</si>
  <si>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</si>
  <si>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</si>
  <si>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</si>
  <si>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</si>
  <si>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</si>
  <si>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</si>
  <si>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</si>
  <si>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</si>
  <si>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</si>
  <si>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</si>
  <si>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</si>
  <si>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</si>
  <si>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</si>
  <si>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</si>
  <si>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</si>
  <si>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</si>
  <si>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</si>
  <si>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</si>
  <si>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</si>
  <si>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</si>
  <si>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</si>
  <si>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</si>
  <si>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</si>
  <si>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</si>
  <si>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</si>
  <si>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</si>
  <si>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</si>
  <si>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</si>
  <si>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</si>
  <si>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</si>
  <si>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</si>
  <si>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</si>
  <si>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</si>
  <si>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</si>
  <si>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</si>
  <si>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</si>
  <si>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</si>
  <si>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</si>
  <si>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</si>
  <si>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</si>
  <si>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</si>
  <si>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</si>
  <si>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</si>
  <si>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</si>
  <si>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</si>
  <si>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</si>
  <si>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</si>
  <si>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</si>
  <si>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</si>
  <si>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</si>
  <si>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</si>
  <si>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</si>
  <si>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</si>
  <si>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</si>
  <si>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</si>
  <si>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</si>
  <si>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</si>
  <si>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</si>
  <si>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</si>
  <si>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</si>
  <si>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</si>
  <si>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</si>
  <si>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</si>
  <si>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</si>
  <si>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</si>
  <si>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</si>
  <si>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</si>
  <si>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</si>
  <si>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</si>
  <si>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</si>
  <si>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</si>
  <si>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</si>
  <si>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</si>
  <si>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</si>
  <si>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</si>
  <si>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</si>
  <si>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</si>
  <si>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</si>
  <si>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</si>
  <si>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</si>
  <si>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</si>
  <si>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</si>
  <si>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</si>
  <si>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</si>
  <si>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</si>
  <si>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</si>
  <si>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</si>
  <si>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</si>
  <si>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</si>
  <si>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</si>
  <si>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</si>
  <si>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</si>
  <si>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</si>
  <si>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</si>
  <si>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</si>
  <si>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</si>
  <si>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</si>
  <si>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</si>
  <si>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</si>
  <si>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</si>
  <si>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香川県宇多津町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</si>
  <si>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</si>
  <si>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</si>
  <si>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</si>
  <si>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</si>
  <si>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</si>
  <si>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</si>
  <si>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</si>
  <si>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</si>
  <si>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</si>
  <si>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</si>
  <si>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</si>
  <si>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</si>
  <si>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</si>
  <si>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</si>
  <si>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</si>
  <si>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</si>
  <si>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</si>
  <si>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</si>
  <si>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</si>
  <si>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</si>
  <si>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</si>
  <si>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</si>
  <si>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</si>
  <si>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</si>
  <si>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</si>
  <si>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</si>
  <si>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</si>
  <si>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</si>
  <si>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</si>
  <si>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</si>
  <si>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</si>
  <si>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</si>
  <si>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</si>
  <si>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</si>
  <si>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</si>
  <si>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</si>
  <si>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</si>
  <si>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</si>
  <si>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</si>
  <si>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</si>
  <si>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</si>
  <si>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</si>
  <si>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</si>
  <si>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</si>
  <si>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</si>
  <si>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</si>
  <si>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</si>
  <si>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</si>
  <si>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</si>
  <si>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</si>
  <si>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</si>
  <si>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</si>
  <si>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</si>
  <si>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</si>
  <si>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</si>
  <si>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</si>
  <si>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</si>
  <si>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</si>
  <si>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</si>
  <si>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</si>
  <si>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</si>
  <si>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</si>
  <si>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</si>
  <si>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</si>
  <si>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</si>
  <si>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</si>
  <si>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</si>
  <si>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</si>
  <si>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</si>
  <si>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</si>
  <si>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</si>
  <si>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</si>
  <si>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</si>
  <si>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</si>
  <si>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</si>
  <si>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</si>
  <si>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</si>
  <si>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</si>
  <si>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</si>
  <si>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</si>
  <si>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</si>
  <si>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</si>
  <si>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</si>
  <si>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</si>
  <si>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</si>
  <si>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</si>
  <si>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</si>
  <si>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</si>
  <si>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</si>
  <si>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</si>
  <si>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</si>
  <si>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</si>
  <si>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</si>
  <si>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</si>
  <si>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</si>
  <si>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</si>
  <si>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</si>
  <si>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</si>
  <si>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</si>
  <si>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</si>
  <si>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</si>
  <si>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</si>
  <si>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</si>
  <si>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</si>
  <si>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</si>
  <si>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</si>
  <si>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</si>
  <si>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</si>
  <si>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</si>
  <si>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</si>
  <si>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</si>
  <si>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</si>
  <si>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</si>
  <si>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</si>
  <si>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</si>
  <si>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</si>
  <si>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</si>
  <si>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</si>
  <si>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</si>
  <si>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</si>
  <si>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</si>
  <si>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</si>
  <si>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</si>
  <si>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</si>
  <si>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</si>
  <si>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</si>
  <si>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</si>
  <si>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</si>
  <si>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</si>
  <si>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</si>
  <si>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</si>
  <si>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</si>
  <si>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</si>
  <si>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</si>
  <si>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</si>
  <si>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</si>
  <si>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</si>
  <si>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</si>
  <si>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</si>
  <si>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</si>
  <si>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</si>
  <si>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</si>
  <si>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</si>
  <si>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</si>
  <si>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</si>
  <si>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</si>
  <si>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</si>
  <si>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</si>
  <si>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</si>
  <si>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</si>
  <si>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香川県宇多津町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</si>
  <si>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</si>
  <si>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</si>
  <si>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</si>
  <si>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</si>
  <si>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</si>
  <si>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</si>
  <si>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</si>
  <si>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</si>
  <si>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</si>
  <si>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</si>
  <si>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</si>
  <si>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</si>
  <si>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</si>
  <si>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</si>
  <si>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</si>
  <si>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</si>
  <si>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</si>
  <si>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</si>
  <si>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</si>
  <si>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</si>
  <si>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</si>
  <si>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</si>
  <si>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</si>
  <si>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</si>
  <si>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</si>
  <si>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</si>
  <si>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</si>
  <si>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</si>
  <si>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</si>
  <si>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</si>
  <si>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</si>
  <si>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</si>
  <si>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</si>
  <si>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宇多津町国民健康保険特別会計</t>
    <phoneticPr fontId="5"/>
  </si>
  <si>
    <t>宇多津町介護保険特別会計</t>
    <phoneticPr fontId="5"/>
  </si>
  <si>
    <t>宇多津町後期高齢者医療特別会計</t>
    <phoneticPr fontId="5"/>
  </si>
  <si>
    <t>宇多津町下水道事業特別会計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</si>
  <si>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</si>
  <si>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</si>
  <si>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</si>
  <si>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</si>
  <si>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</si>
  <si>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</si>
  <si>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</si>
  <si>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</si>
  <si>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</si>
  <si>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</si>
  <si>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</si>
  <si>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</si>
  <si>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</si>
  <si>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</si>
  <si>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</si>
  <si>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</si>
  <si>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</si>
  <si>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</si>
  <si>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</si>
  <si>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</si>
  <si>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</si>
  <si>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</si>
  <si>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</si>
  <si>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</si>
  <si>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</si>
  <si>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</si>
  <si>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</si>
  <si>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</si>
  <si>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</si>
  <si>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</si>
  <si>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</si>
  <si>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</si>
  <si>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</si>
  <si>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</si>
  <si>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</si>
  <si>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</si>
  <si>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</si>
  <si>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</si>
  <si>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</si>
  <si>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</si>
  <si>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</si>
  <si>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</si>
  <si>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</si>
  <si>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</si>
  <si>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</si>
  <si>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</si>
  <si>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</si>
  <si>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</si>
  <si>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</si>
  <si>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</si>
  <si>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</si>
  <si>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</si>
  <si>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</si>
  <si>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</si>
  <si>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</si>
  <si>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</si>
  <si>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</si>
  <si>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</si>
  <si>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</si>
  <si>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</si>
  <si>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</si>
  <si>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</si>
  <si>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</si>
  <si>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</si>
  <si>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</si>
  <si>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</si>
  <si>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</si>
  <si>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</si>
  <si>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</si>
  <si>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</si>
  <si>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</si>
  <si>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</si>
  <si>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</si>
  <si>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</si>
  <si>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</si>
  <si>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</si>
  <si>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</si>
  <si>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</si>
  <si>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</si>
  <si>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</si>
  <si>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</si>
  <si>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</si>
  <si>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</si>
  <si>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</si>
  <si>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</si>
  <si>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</si>
  <si>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</si>
  <si>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</si>
  <si>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</si>
  <si>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</si>
  <si>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</si>
  <si>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</si>
  <si>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</si>
  <si>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</si>
  <si>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</si>
  <si>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</si>
  <si>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</si>
  <si>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</si>
  <si>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</si>
  <si>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</si>
  <si>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</si>
  <si>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</si>
  <si>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</si>
  <si>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</si>
  <si>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</si>
  <si>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</si>
  <si>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</si>
  <si>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</si>
  <si>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</si>
  <si>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</si>
  <si>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</si>
  <si>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</si>
  <si>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</si>
  <si>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</si>
  <si>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</si>
  <si>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</si>
  <si>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</si>
  <si>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</si>
  <si>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</si>
  <si>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</si>
  <si>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</si>
  <si>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</si>
  <si>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</si>
  <si>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</si>
  <si>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</si>
  <si>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</si>
  <si>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</si>
  <si>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</si>
  <si>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</si>
  <si>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</si>
  <si>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</si>
  <si>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</si>
  <si>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</si>
  <si>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</si>
  <si>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</si>
  <si>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</si>
  <si>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12.72</t>
  </si>
  <si>
    <t>一般会計</t>
  </si>
  <si>
    <t>宇多津町下水道事業特別会計</t>
  </si>
  <si>
    <t>宇多津町国民健康保険特別会計</t>
  </si>
  <si>
    <t>宇多津町介護保険特別会計</t>
  </si>
  <si>
    <t>宇多津町後期高齢者医療特別会計</t>
  </si>
  <si>
    <t>その他会計（赤字）</t>
  </si>
  <si>
    <t>その他会計（黒字）</t>
  </si>
  <si>
    <t>R01</t>
    <phoneticPr fontId="5"/>
  </si>
  <si>
    <t>R02</t>
    <phoneticPr fontId="5"/>
  </si>
  <si>
    <t>R03</t>
    <phoneticPr fontId="5"/>
  </si>
  <si>
    <t>R04</t>
    <phoneticPr fontId="5"/>
  </si>
  <si>
    <t>R05</t>
    <phoneticPr fontId="5"/>
  </si>
  <si>
    <t>宇多津町地域福祉基金</t>
    <rPh sb="0" eb="4">
      <t>ウタヅチョウ</t>
    </rPh>
    <rPh sb="4" eb="6">
      <t>チイキ</t>
    </rPh>
    <rPh sb="6" eb="8">
      <t>フクシ</t>
    </rPh>
    <rPh sb="8" eb="10">
      <t>キキン</t>
    </rPh>
    <phoneticPr fontId="5"/>
  </si>
  <si>
    <t>宇多津町ユープラザうたづ整備基金</t>
    <rPh sb="0" eb="4">
      <t>ウタヅチョウ</t>
    </rPh>
    <rPh sb="12" eb="14">
      <t>セイビ</t>
    </rPh>
    <rPh sb="14" eb="16">
      <t>キキン</t>
    </rPh>
    <phoneticPr fontId="2"/>
  </si>
  <si>
    <t>宇多津町災害対策基金</t>
    <rPh sb="0" eb="4">
      <t>ウタヅチョウ</t>
    </rPh>
    <rPh sb="4" eb="6">
      <t>サイガイ</t>
    </rPh>
    <rPh sb="6" eb="8">
      <t>タイサク</t>
    </rPh>
    <rPh sb="8" eb="10">
      <t>キキン</t>
    </rPh>
    <phoneticPr fontId="2"/>
  </si>
  <si>
    <t>宇多津町まちづくり基金</t>
    <rPh sb="0" eb="4">
      <t>ウタヅチョウ</t>
    </rPh>
    <rPh sb="9" eb="11">
      <t>キキン</t>
    </rPh>
    <phoneticPr fontId="2"/>
  </si>
  <si>
    <t>宇多津町みどりの基金</t>
    <rPh sb="0" eb="4">
      <t>ウタヅチョウ</t>
    </rPh>
    <rPh sb="8" eb="10">
      <t>キキン</t>
    </rPh>
    <phoneticPr fontId="2"/>
  </si>
  <si>
    <t>坂出、宇多津広域行政事務組合</t>
    <rPh sb="0" eb="2">
      <t>サカイデ</t>
    </rPh>
    <rPh sb="3" eb="6">
      <t>ウタヅ</t>
    </rPh>
    <rPh sb="6" eb="8">
      <t>コウイキ</t>
    </rPh>
    <rPh sb="8" eb="10">
      <t>ギョウセイ</t>
    </rPh>
    <rPh sb="10" eb="12">
      <t>ジム</t>
    </rPh>
    <rPh sb="12" eb="14">
      <t>クミアイ</t>
    </rPh>
    <phoneticPr fontId="10"/>
  </si>
  <si>
    <t>香川県市町総合事務組合</t>
    <rPh sb="0" eb="3">
      <t>カガワケン</t>
    </rPh>
    <rPh sb="3" eb="5">
      <t>シチョウ</t>
    </rPh>
    <rPh sb="5" eb="7">
      <t>ソウゴウ</t>
    </rPh>
    <rPh sb="7" eb="9">
      <t>ジム</t>
    </rPh>
    <rPh sb="9" eb="11">
      <t>クミアイ</t>
    </rPh>
    <phoneticPr fontId="10"/>
  </si>
  <si>
    <t>香川県広域水道企業団（水道）</t>
    <rPh sb="0" eb="3">
      <t>カガワケン</t>
    </rPh>
    <rPh sb="3" eb="5">
      <t>コウイキ</t>
    </rPh>
    <rPh sb="5" eb="7">
      <t>スイドウ</t>
    </rPh>
    <rPh sb="7" eb="9">
      <t>キギョウ</t>
    </rPh>
    <rPh sb="9" eb="10">
      <t>ダン</t>
    </rPh>
    <rPh sb="11" eb="13">
      <t>スイドウ</t>
    </rPh>
    <phoneticPr fontId="10"/>
  </si>
  <si>
    <t>香川県広域水道企業団（工業用水道）</t>
    <rPh sb="0" eb="3">
      <t>カガワケン</t>
    </rPh>
    <rPh sb="3" eb="5">
      <t>コウイキ</t>
    </rPh>
    <rPh sb="5" eb="7">
      <t>スイドウ</t>
    </rPh>
    <rPh sb="7" eb="9">
      <t>キギョウ</t>
    </rPh>
    <rPh sb="9" eb="10">
      <t>ダン</t>
    </rPh>
    <rPh sb="11" eb="14">
      <t>コウギョウヨウ</t>
    </rPh>
    <rPh sb="14" eb="16">
      <t>スイドウ</t>
    </rPh>
    <phoneticPr fontId="10"/>
  </si>
  <si>
    <t>（一財）宇多津町振興財団</t>
    <rPh sb="1" eb="3">
      <t>イチザイ</t>
    </rPh>
    <rPh sb="4" eb="8">
      <t>ウタヅチョウ</t>
    </rPh>
    <rPh sb="8" eb="10">
      <t>シンコウ</t>
    </rPh>
    <rPh sb="10" eb="12">
      <t>ザイダン</t>
    </rPh>
    <phoneticPr fontId="10"/>
  </si>
  <si>
    <t>-</t>
    <phoneticPr fontId="2"/>
  </si>
  <si>
    <t>香川県中部ボートレース事業組合</t>
    <rPh sb="0" eb="3">
      <t>カガワケン</t>
    </rPh>
    <rPh sb="3" eb="5">
      <t>チュウブ</t>
    </rPh>
    <rPh sb="11" eb="13">
      <t>ジギョウ</t>
    </rPh>
    <rPh sb="13" eb="15">
      <t>クミアイ</t>
    </rPh>
    <phoneticPr fontId="10"/>
  </si>
  <si>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10"/>
  </si>
  <si>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10"/>
  </si>
  <si>
    <t>-</t>
    <phoneticPr fontId="2"/>
  </si>
  <si>
    <t>法適用企業</t>
    <rPh sb="0" eb="1">
      <t>ホウ</t>
    </rPh>
    <rPh sb="1" eb="3">
      <t>テキヨウ</t>
    </rPh>
    <rPh sb="3" eb="5">
      <t>キギョウ</t>
    </rPh>
    <phoneticPr fontId="2"/>
  </si>
  <si>
    <t>法適用企業</t>
    <rPh sb="0" eb="1">
      <t>ホウ</t>
    </rPh>
    <rPh sb="1" eb="3">
      <t>テキヨウ</t>
    </rPh>
    <rPh sb="3" eb="5">
      <t>キギョウ</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</si>
  <si>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</si>
  <si>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</si>
  <si>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</si>
  <si>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</si>
  <si>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</si>
  <si>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R2年度より、将来負担比率は数値化されておらず、今後も実質公債費比率の動きに留意しながら負債の残高への注意はもちろんのこと、社会的要因により歳入が減少することを見越した上で、負債の管理を行っ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</si>
  <si>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</si>
  <si>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</si>
  <si>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</si>
  <si>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R2年度より、将来負担比率は数値化されておらず、今後も将来負担比率がないように、負債の調整等を行う。
また、有形固定資産減価償却率はR1年度より増加傾向であるが、類似団体と比較すると低い水準である。今後も今の水準を維持するために公共施設のマネジメントを実施していく。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</si>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</sst>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F22E48D-9128-41AB-AC95-841C79CA3D0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A44E-41FC-8A2D-1379A9482C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86752</c:v>
                </c:pt>
                <c:pt idx="1">
                  <c:v>37798</c:v>
                </c:pt>
                <c:pt idx="2">
                  <c:v>64873</c:v>
                </c:pt>
                <c:pt idx="3">
                  <c:v>25941</c:v>
                </c:pt>
                <c:pt idx="4">
                  <c:v>23914</c:v>
                </c:pt>
              </c:numCache>
            </c:numRef>
          </c:val>
          <c:smooth val="0"/>
          <c:extLst>
            <c:ext xmlns:c16="http://schemas.microsoft.com/office/drawing/2014/chart" uri="{C3380CC4-5D6E-409C-BE32-E72D297353CC}">
              <c16:uniqueId val="{00000001-A44E-41FC-8A2D-1379A9482CC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9.4600000000000009</c:v>
                </c:pt>
                <c:pt idx="1">
                  <c:v>10.86</c:v>
                </c:pt>
                <c:pt idx="2">
                  <c:v>13.37</c:v>
                </c:pt>
                <c:pt idx="3">
                  <c:v>11.16</c:v>
                </c:pt>
                <c:pt idx="4">
                  <c:v>11.55</c:v>
                </c:pt>
              </c:numCache>
            </c:numRef>
          </c:val>
          <c:extLst>
            <c:ext xmlns:c16="http://schemas.microsoft.com/office/drawing/2014/chart" uri="{C3380CC4-5D6E-409C-BE32-E72D297353CC}">
              <c16:uniqueId val="{00000000-5E0B-4313-9433-F8E7405018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32.32</c:v>
                </c:pt>
                <c:pt idx="1">
                  <c:v>30.83</c:v>
                </c:pt>
                <c:pt idx="2">
                  <c:v>37.61</c:v>
                </c:pt>
                <c:pt idx="3">
                  <c:v>46.41</c:v>
                </c:pt>
                <c:pt idx="4">
                  <c:v>47.84</c:v>
                </c:pt>
              </c:numCache>
            </c:numRef>
          </c:val>
          <c:extLst>
            <c:ext xmlns:c16="http://schemas.microsoft.com/office/drawing/2014/chart" uri="{C3380CC4-5D6E-409C-BE32-E72D297353CC}">
              <c16:uniqueId val="{00000001-5E0B-4313-9433-F8E7405018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-12.72</c:v>
                </c:pt>
                <c:pt idx="1">
                  <c:v>5.44</c:v>
                </c:pt>
                <c:pt idx="2">
                  <c:v>11.93</c:v>
                </c:pt>
                <c:pt idx="3">
                  <c:v>5.33</c:v>
                </c:pt>
                <c:pt idx="4">
                  <c:v>3</c:v>
                </c:pt>
              </c:numCache>
            </c:numRef>
          </c:val>
          <c:smooth val="0"/>
          <c:extLst>
            <c:ext xmlns:c16="http://schemas.microsoft.com/office/drawing/2014/chart" uri="{C3380CC4-5D6E-409C-BE32-E72D297353CC}">
              <c16:uniqueId val="{00000002-5E0B-4313-9433-F8E7405018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A67-42FF-9E87-E4AC33F064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67-42FF-9E87-E4AC33F0648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67-42FF-9E87-E4AC33F0648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A67-42FF-9E87-E4AC33F0648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A67-42FF-9E87-E4AC33F06480}"/>
            </c:ext>
          </c:extLst>
        </c:ser>
        <c:ser>
          <c:idx val="5"/>
          <c:order val="5"/>
          <c:tx>
            <c:strRef>
              <c:f>データシート!$A$32</c:f>
              <c:strCache>
                <c:ptCount val="1"/>
                <c:pt idx="0">
                  <c:v>宇多津町後期高齢者医療特別会計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0.13</c:v>
                </c:pt>
                <c:pt idx="4">
                  <c:v>#N/A</c:v>
                </c:pt>
                <c:pt idx="5">
                  <c:v>0.11</c:v>
                </c:pt>
                <c:pt idx="6">
                  <c:v>#N/A</c:v>
                </c:pt>
                <c:pt idx="7">
                  <c:v>0.1</c:v>
                </c:pt>
                <c:pt idx="8">
                  <c:v>#N/A</c:v>
                </c:pt>
                <c:pt idx="9">
                  <c:v>0.11</c:v>
                </c:pt>
              </c:numCache>
            </c:numRef>
          </c:val>
          <c:extLst>
            <c:ext xmlns:c16="http://schemas.microsoft.com/office/drawing/2014/chart" uri="{C3380CC4-5D6E-409C-BE32-E72D297353CC}">
              <c16:uniqueId val="{00000005-3A67-42FF-9E87-E4AC33F06480}"/>
            </c:ext>
          </c:extLst>
        </c:ser>
        <c:ser>
          <c:idx val="6"/>
          <c:order val="6"/>
          <c:tx>
            <c:strRef>
              <c:f>データシート!$A$33</c:f>
              <c:strCache>
                <c:ptCount val="1"/>
                <c:pt idx="0">
                  <c:v>宇多津町介護保険特別会計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1.71</c:v>
                </c:pt>
                <c:pt idx="2">
                  <c:v>#N/A</c:v>
                </c:pt>
                <c:pt idx="3">
                  <c:v>2.42</c:v>
                </c:pt>
                <c:pt idx="4">
                  <c:v>#N/A</c:v>
                </c:pt>
                <c:pt idx="5">
                  <c:v>0.89</c:v>
                </c:pt>
                <c:pt idx="6">
                  <c:v>#N/A</c:v>
                </c:pt>
                <c:pt idx="7">
                  <c:v>0.78</c:v>
                </c:pt>
                <c:pt idx="8">
                  <c:v>#N/A</c:v>
                </c:pt>
                <c:pt idx="9">
                  <c:v>0.86</c:v>
                </c:pt>
              </c:numCache>
            </c:numRef>
          </c:val>
          <c:extLst>
            <c:ext xmlns:c16="http://schemas.microsoft.com/office/drawing/2014/chart" uri="{C3380CC4-5D6E-409C-BE32-E72D297353CC}">
              <c16:uniqueId val="{00000006-3A67-42FF-9E87-E4AC33F06480}"/>
            </c:ext>
          </c:extLst>
        </c:ser>
        <c:ser>
          <c:idx val="7"/>
          <c:order val="7"/>
          <c:tx>
            <c:strRef>
              <c:f>データシート!$A$34</c:f>
              <c:strCache>
                <c:ptCount val="1"/>
                <c:pt idx="0">
                  <c:v>宇多津町国民健康保険特別会計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2.4300000000000002</c:v>
                </c:pt>
                <c:pt idx="2">
                  <c:v>#N/A</c:v>
                </c:pt>
                <c:pt idx="3">
                  <c:v>2.08</c:v>
                </c:pt>
                <c:pt idx="4">
                  <c:v>#N/A</c:v>
                </c:pt>
                <c:pt idx="5">
                  <c:v>1.73</c:v>
                </c:pt>
                <c:pt idx="6">
                  <c:v>#N/A</c:v>
                </c:pt>
                <c:pt idx="7">
                  <c:v>1.91</c:v>
                </c:pt>
                <c:pt idx="8">
                  <c:v>#N/A</c:v>
                </c:pt>
                <c:pt idx="9">
                  <c:v>1.72</c:v>
                </c:pt>
              </c:numCache>
            </c:numRef>
          </c:val>
          <c:extLst>
            <c:ext xmlns:c16="http://schemas.microsoft.com/office/drawing/2014/chart" uri="{C3380CC4-5D6E-409C-BE32-E72D297353CC}">
              <c16:uniqueId val="{00000007-3A67-42FF-9E87-E4AC33F06480}"/>
            </c:ext>
          </c:extLst>
        </c:ser>
        <c:ser>
          <c:idx val="8"/>
          <c:order val="8"/>
          <c:tx>
            <c:strRef>
              <c:f>データシート!$A$35</c:f>
              <c:strCache>
                <c:ptCount val="1"/>
                <c:pt idx="0">
                  <c:v>宇多津町下水道事業特別会計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0.51</c:v>
                </c:pt>
                <c:pt idx="2">
                  <c:v>#N/A</c:v>
                </c:pt>
                <c:pt idx="3">
                  <c:v>0.45</c:v>
                </c:pt>
                <c:pt idx="4">
                  <c:v>#N/A</c:v>
                </c:pt>
                <c:pt idx="5">
                  <c:v>0.41</c:v>
                </c:pt>
                <c:pt idx="6">
                  <c:v>#N/A</c:v>
                </c:pt>
                <c:pt idx="7">
                  <c:v>0.49</c:v>
                </c:pt>
                <c:pt idx="8">
                  <c:v>#N/A</c:v>
                </c:pt>
                <c:pt idx="9">
                  <c:v>2.92</c:v>
                </c:pt>
              </c:numCache>
            </c:numRef>
          </c:val>
          <c:extLst>
            <c:ext xmlns:c16="http://schemas.microsoft.com/office/drawing/2014/chart" uri="{C3380CC4-5D6E-409C-BE32-E72D297353CC}">
              <c16:uniqueId val="{00000008-3A67-42FF-9E87-E4AC33F0648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9.44</c:v>
                </c:pt>
                <c:pt idx="2">
                  <c:v>#N/A</c:v>
                </c:pt>
                <c:pt idx="3">
                  <c:v>10.85</c:v>
                </c:pt>
                <c:pt idx="4">
                  <c:v>#N/A</c:v>
                </c:pt>
                <c:pt idx="5">
                  <c:v>13.37</c:v>
                </c:pt>
                <c:pt idx="6">
                  <c:v>#N/A</c:v>
                </c:pt>
                <c:pt idx="7">
                  <c:v>11.15</c:v>
                </c:pt>
                <c:pt idx="8">
                  <c:v>#N/A</c:v>
                </c:pt>
                <c:pt idx="9">
                  <c:v>11.54</c:v>
                </c:pt>
              </c:numCache>
            </c:numRef>
          </c:val>
          <c:extLst>
            <c:ext xmlns:c16="http://schemas.microsoft.com/office/drawing/2014/chart" uri="{C3380CC4-5D6E-409C-BE32-E72D297353CC}">
              <c16:uniqueId val="{00000009-3A67-42FF-9E87-E4AC33F0648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439</c:v>
                </c:pt>
                <c:pt idx="5">
                  <c:v>438</c:v>
                </c:pt>
                <c:pt idx="8">
                  <c:v>428</c:v>
                </c:pt>
                <c:pt idx="11">
                  <c:v>418</c:v>
                </c:pt>
                <c:pt idx="14">
                  <c:v>423</c:v>
                </c:pt>
              </c:numCache>
            </c:numRef>
          </c:val>
          <c:extLst>
            <c:ext xmlns:c16="http://schemas.microsoft.com/office/drawing/2014/chart" uri="{C3380CC4-5D6E-409C-BE32-E72D297353CC}">
              <c16:uniqueId val="{00000000-E173-48B4-B97D-E7EF1D3003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73-48B4-B97D-E7EF1D3003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31</c:v>
                </c:pt>
                <c:pt idx="3">
                  <c:v>31</c:v>
                </c:pt>
                <c:pt idx="6">
                  <c:v>31</c:v>
                </c:pt>
                <c:pt idx="9">
                  <c:v>31</c:v>
                </c:pt>
                <c:pt idx="12">
                  <c:v>31</c:v>
                </c:pt>
              </c:numCache>
            </c:numRef>
          </c:val>
          <c:extLst>
            <c:ext xmlns:c16="http://schemas.microsoft.com/office/drawing/2014/chart" uri="{C3380CC4-5D6E-409C-BE32-E72D297353CC}">
              <c16:uniqueId val="{00000002-E173-48B4-B97D-E7EF1D3003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3-E173-48B4-B97D-E7EF1D3003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142</c:v>
                </c:pt>
                <c:pt idx="3">
                  <c:v>105</c:v>
                </c:pt>
                <c:pt idx="6">
                  <c:v>80</c:v>
                </c:pt>
                <c:pt idx="9">
                  <c:v>64</c:v>
                </c:pt>
                <c:pt idx="12">
                  <c:v>133</c:v>
                </c:pt>
              </c:numCache>
            </c:numRef>
          </c:val>
          <c:extLst>
            <c:ext xmlns:c16="http://schemas.microsoft.com/office/drawing/2014/chart" uri="{C3380CC4-5D6E-409C-BE32-E72D297353CC}">
              <c16:uniqueId val="{00000004-E173-48B4-B97D-E7EF1D3003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73-48B4-B97D-E7EF1D3003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73-48B4-B97D-E7EF1D3003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466</c:v>
                </c:pt>
                <c:pt idx="3">
                  <c:v>501</c:v>
                </c:pt>
                <c:pt idx="6">
                  <c:v>515</c:v>
                </c:pt>
                <c:pt idx="9">
                  <c:v>519</c:v>
                </c:pt>
                <c:pt idx="12">
                  <c:v>548</c:v>
                </c:pt>
              </c:numCache>
            </c:numRef>
          </c:val>
          <c:extLst>
            <c:ext xmlns:c16="http://schemas.microsoft.com/office/drawing/2014/chart" uri="{C3380CC4-5D6E-409C-BE32-E72D297353CC}">
              <c16:uniqueId val="{00000007-E173-48B4-B97D-E7EF1D3003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200</c:v>
                </c:pt>
                <c:pt idx="2">
                  <c:v>#N/A</c:v>
                </c:pt>
                <c:pt idx="3">
                  <c:v>#N/A</c:v>
                </c:pt>
                <c:pt idx="4">
                  <c:v>199</c:v>
                </c:pt>
                <c:pt idx="5">
                  <c:v>#N/A</c:v>
                </c:pt>
                <c:pt idx="6">
                  <c:v>#N/A</c:v>
                </c:pt>
                <c:pt idx="7">
                  <c:v>198</c:v>
                </c:pt>
                <c:pt idx="8">
                  <c:v>#N/A</c:v>
                </c:pt>
                <c:pt idx="9">
                  <c:v>#N/A</c:v>
                </c:pt>
                <c:pt idx="10">
                  <c:v>196</c:v>
                </c:pt>
                <c:pt idx="11">
                  <c:v>#N/A</c:v>
                </c:pt>
                <c:pt idx="12">
                  <c:v>#N/A</c:v>
                </c:pt>
                <c:pt idx="13">
                  <c:v>290</c:v>
                </c:pt>
                <c:pt idx="14">
                  <c:v>#N/A</c:v>
                </c:pt>
              </c:numCache>
            </c:numRef>
          </c:val>
          <c:smooth val="0"/>
          <c:extLst>
            <c:ext xmlns:c16="http://schemas.microsoft.com/office/drawing/2014/chart" uri="{C3380CC4-5D6E-409C-BE32-E72D297353CC}">
              <c16:uniqueId val="{00000008-E173-48B4-B97D-E7EF1D3003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5167</c:v>
                </c:pt>
                <c:pt idx="5">
                  <c:v>5370</c:v>
                </c:pt>
                <c:pt idx="8">
                  <c:v>5345</c:v>
                </c:pt>
                <c:pt idx="11">
                  <c:v>5314</c:v>
                </c:pt>
                <c:pt idx="14">
                  <c:v>5271</c:v>
                </c:pt>
              </c:numCache>
            </c:numRef>
          </c:val>
          <c:extLst>
            <c:ext xmlns:c16="http://schemas.microsoft.com/office/drawing/2014/chart" uri="{C3380CC4-5D6E-409C-BE32-E72D297353CC}">
              <c16:uniqueId val="{00000000-54D6-49EE-9CDD-4320D35D2A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59</c:v>
                </c:pt>
                <c:pt idx="5">
                  <c:v>29</c:v>
                </c:pt>
                <c:pt idx="8">
                  <c:v>0</c:v>
                </c:pt>
                <c:pt idx="11">
                  <c:v>0</c:v>
                </c:pt>
                <c:pt idx="14">
                  <c:v>0</c:v>
                </c:pt>
              </c:numCache>
            </c:numRef>
          </c:val>
          <c:extLst>
            <c:ext xmlns:c16="http://schemas.microsoft.com/office/drawing/2014/chart" uri="{C3380CC4-5D6E-409C-BE32-E72D297353CC}">
              <c16:uniqueId val="{00000001-54D6-49EE-9CDD-4320D35D2A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2500</c:v>
                </c:pt>
                <c:pt idx="5">
                  <c:v>2224</c:v>
                </c:pt>
                <c:pt idx="8">
                  <c:v>2873</c:v>
                </c:pt>
                <c:pt idx="11">
                  <c:v>3147</c:v>
                </c:pt>
                <c:pt idx="14">
                  <c:v>3277</c:v>
                </c:pt>
              </c:numCache>
            </c:numRef>
          </c:val>
          <c:extLst>
            <c:ext xmlns:c16="http://schemas.microsoft.com/office/drawing/2014/chart" uri="{C3380CC4-5D6E-409C-BE32-E72D297353CC}">
              <c16:uniqueId val="{00000002-54D6-49EE-9CDD-4320D35D2A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D6-49EE-9CDD-4320D35D2A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D6-49EE-9CDD-4320D35D2A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D6-49EE-9CDD-4320D35D2A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535</c:v>
                </c:pt>
                <c:pt idx="3">
                  <c:v>507</c:v>
                </c:pt>
                <c:pt idx="6">
                  <c:v>465</c:v>
                </c:pt>
                <c:pt idx="9">
                  <c:v>501</c:v>
                </c:pt>
                <c:pt idx="12">
                  <c:v>483</c:v>
                </c:pt>
              </c:numCache>
            </c:numRef>
          </c:val>
          <c:extLst>
            <c:ext xmlns:c16="http://schemas.microsoft.com/office/drawing/2014/chart" uri="{C3380CC4-5D6E-409C-BE32-E72D297353CC}">
              <c16:uniqueId val="{00000006-54D6-49EE-9CDD-4320D35D2A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51</c:v>
                </c:pt>
                <c:pt idx="6">
                  <c:v>73</c:v>
                </c:pt>
                <c:pt idx="9">
                  <c:v>241</c:v>
                </c:pt>
                <c:pt idx="12">
                  <c:v>611</c:v>
                </c:pt>
              </c:numCache>
            </c:numRef>
          </c:val>
          <c:extLst>
            <c:ext xmlns:c16="http://schemas.microsoft.com/office/drawing/2014/chart" uri="{C3380CC4-5D6E-409C-BE32-E72D297353CC}">
              <c16:uniqueId val="{00000007-54D6-49EE-9CDD-4320D35D2A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1399</c:v>
                </c:pt>
                <c:pt idx="3">
                  <c:v>1265</c:v>
                </c:pt>
                <c:pt idx="6">
                  <c:v>1102</c:v>
                </c:pt>
                <c:pt idx="9">
                  <c:v>923</c:v>
                </c:pt>
                <c:pt idx="12">
                  <c:v>1149</c:v>
                </c:pt>
              </c:numCache>
            </c:numRef>
          </c:val>
          <c:extLst>
            <c:ext xmlns:c16="http://schemas.microsoft.com/office/drawing/2014/chart" uri="{C3380CC4-5D6E-409C-BE32-E72D297353CC}">
              <c16:uniqueId val="{00000008-54D6-49EE-9CDD-4320D35D2A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239</c:v>
                </c:pt>
                <c:pt idx="3">
                  <c:v>205</c:v>
                </c:pt>
                <c:pt idx="6">
                  <c:v>152</c:v>
                </c:pt>
                <c:pt idx="9">
                  <c:v>122</c:v>
                </c:pt>
                <c:pt idx="12">
                  <c:v>92</c:v>
                </c:pt>
              </c:numCache>
            </c:numRef>
          </c:val>
          <c:extLst>
            <c:ext xmlns:c16="http://schemas.microsoft.com/office/drawing/2014/chart" uri="{C3380CC4-5D6E-409C-BE32-E72D297353CC}">
              <c16:uniqueId val="{00000009-54D6-49EE-9CDD-4320D35D2A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6031</c:v>
                </c:pt>
                <c:pt idx="3">
                  <c:v>5588</c:v>
                </c:pt>
                <c:pt idx="6">
                  <c:v>5731</c:v>
                </c:pt>
                <c:pt idx="9">
                  <c:v>5518</c:v>
                </c:pt>
                <c:pt idx="12">
                  <c:v>5258</c:v>
                </c:pt>
              </c:numCache>
            </c:numRef>
          </c:val>
          <c:extLst>
            <c:ext xmlns:c16="http://schemas.microsoft.com/office/drawing/2014/chart" uri="{C3380CC4-5D6E-409C-BE32-E72D297353CC}">
              <c16:uniqueId val="{0000000A-54D6-49EE-9CDD-4320D35D2A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479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D6-49EE-9CDD-4320D35D2A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1665</c:v>
                </c:pt>
                <c:pt idx="1">
                  <c:v>2005</c:v>
                </c:pt>
                <c:pt idx="2">
                  <c:v>2110</c:v>
                </c:pt>
              </c:numCache>
            </c:numRef>
          </c:val>
          <c:extLst>
            <c:ext xmlns:c16="http://schemas.microsoft.com/office/drawing/2014/chart" uri="{C3380CC4-5D6E-409C-BE32-E72D297353CC}">
              <c16:uniqueId val="{00000000-654B-4413-878A-B0D4F6263A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60</c:v>
                </c:pt>
                <c:pt idx="1">
                  <c:v>60</c:v>
                </c:pt>
                <c:pt idx="2">
                  <c:v>82</c:v>
                </c:pt>
              </c:numCache>
            </c:numRef>
          </c:val>
          <c:extLst>
            <c:ext xmlns:c16="http://schemas.microsoft.com/office/drawing/2014/chart" uri="{C3380CC4-5D6E-409C-BE32-E72D297353CC}">
              <c16:uniqueId val="{00000001-654B-4413-878A-B0D4F6263A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681</c:v>
                </c:pt>
                <c:pt idx="1">
                  <c:v>555</c:v>
                </c:pt>
                <c:pt idx="2">
                  <c:v>558</c:v>
                </c:pt>
              </c:numCache>
            </c:numRef>
          </c:val>
          <c:extLst>
            <c:ext xmlns:c16="http://schemas.microsoft.com/office/drawing/2014/chart" uri="{C3380CC4-5D6E-409C-BE32-E72D297353CC}">
              <c16:uniqueId val="{00000002-654B-4413-878A-B0D4F6263A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{8DE9AA0C-5475-40C4-ADEC-B1CEBB05A508}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833-4E3C-B245-587D2D50D5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{6671B53E-4A5D-45DA-B147-47AAAE67C2FB}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33-4E3C-B245-587D2D50D5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{40915C2E-F06F-4E30-85A7-E503463964A8}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33-4E3C-B245-587D2D50D5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{4781D65B-E30F-44A1-A035-AB4985F6EE8B}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33-4E3C-B245-587D2D50D5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{F04008B0-A778-438A-8B4A-42D8CC52F754}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33-4E3C-B245-587D2D50D54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{4F45CB65-B104-4FFC-8738-12669BBC5A88}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833-4E3C-B245-587D2D50D54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{73E58DEC-F8DB-4458-99CC-7A9171176975}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833-4E3C-B245-587D2D50D54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{DC5AD35C-58A0-4489-B7F8-B985175C9024}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833-4E3C-B245-587D2D50D54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{2D30FDB2-1981-4B85-8FE5-3089088155DF}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833-4E3C-B245-587D2D50D5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53.9</c:v>
                </c:pt>
                <c:pt idx="8">
                  <c:v>55.3</c:v>
                </c:pt>
                <c:pt idx="16">
                  <c:v>56</c:v>
                </c:pt>
                <c:pt idx="24">
                  <c:v>57.4</c:v>
                </c:pt>
                <c:pt idx="32">
                  <c:v>58.7</c:v>
                </c:pt>
              </c:numCache>
            </c:numRef>
          </c:xVal>
          <c:yVal>
            <c:numRef>
              <c:f>公会計指標分析・財政指標組合せ分析表!$BP$51:$DC$51</c:f>
              <c:numCache>
                <c:formatCode>#,##0.0;"▲ "#,##0.0</c:formatCode>
                <c:ptCount val="40"/>
                <c:pt idx="0">
                  <c:v>13.3</c:v>
                </c:pt>
              </c:numCache>
            </c:numRef>
          </c:yVal>
          <c:smooth val="0"/>
          <c:extLst>
            <c:ext xmlns:c16="http://schemas.microsoft.com/office/drawing/2014/chart" uri="{C3380CC4-5D6E-409C-BE32-E72D297353CC}">
              <c16:uniqueId val="{00000009-2833-4E3C-B245-587D2D50D5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{680DE66D-E283-413D-9CD4-461DE910AE7A}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833-4E3C-B245-587D2D50D54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{A9D0283A-326D-4CAE-80FD-9E1ED19F35DD}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33-4E3C-B245-587D2D50D5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{35FCE5CE-C949-4477-8B00-4294EDD75EC2}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33-4E3C-B245-587D2D50D5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{347ED126-AEA7-4D38-9F82-19BBA5527C23}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33-4E3C-B245-587D2D50D5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{D58CD43C-6386-476A-B0E0-ECF562F8040A}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33-4E3C-B245-587D2D50D54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{03AF27FC-3959-4DC0-960F-C89400B878E5}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833-4E3C-B245-587D2D50D54D}"/>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{BEAEDD19-121D-4FD0-96D6-05D40B81B2B9}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833-4E3C-B245-587D2D50D54D}"/>
                </c:ext>
              </c:extLst>
            </c:dLbl>
            <c:dLbl>
              <c:idx val="24"/>
              <c:layout>
                <c:manualLayout>
                  <c:x val="0"/>
                  <c:y val="-1.96247270495131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{4446CF4A-77EB-45A3-B66B-6D7DEC0B98EB}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833-4E3C-B245-587D2D50D54D}"/>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{A3EBF409-0266-4F82-812E-4EACC6D3FCCA}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833-4E3C-B245-587D2D50D5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2833-4E3C-B245-587D2D50D54D}"/>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{C2E638CF-86A8-4FA3-835F-203853CF3B28}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115-4E8E-9E12-F8E9193DAC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{F3D34239-4ECE-4672-B202-84EDC5B14F41}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15-4E8E-9E12-F8E9193DAC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{BAF1EFA8-9D10-4B1D-90CD-BAD2E3245A97}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15-4E8E-9E12-F8E9193DAC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{215B6982-830B-4A26-BEA8-9921898C5943}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15-4E8E-9E12-F8E9193DAC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{C58F04E0-4E7F-4CD2-ACD0-0E1FD65F6709}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15-4E8E-9E12-F8E9193DAC3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{77217FB2-95C1-4017-A39F-87D5D2767239}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115-4E8E-9E12-F8E9193DAC3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{6875804A-D1A7-4A6B-A2E3-ECF1B6FE33C5}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115-4E8E-9E12-F8E9193DAC3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{3312FAA3-B1AE-433F-906D-3822A74087F9}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115-4E8E-9E12-F8E9193DAC3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{47F98C9E-BDD3-49C3-BAAC-76391B269B6B}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115-4E8E-9E12-F8E9193DAC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5.0999999999999996</c:v>
                </c:pt>
                <c:pt idx="16">
                  <c:v>5.2</c:v>
                </c:pt>
                <c:pt idx="24">
                  <c:v>5.0999999999999996</c:v>
                </c:pt>
                <c:pt idx="32">
                  <c:v>5.7</c:v>
                </c:pt>
              </c:numCache>
            </c:numRef>
          </c:xVal>
          <c:yVal>
            <c:numRef>
              <c:f>公会計指標分析・財政指標組合せ分析表!$BP$73:$DC$73</c:f>
              <c:numCache>
                <c:formatCode>#,##0.0;"▲ "#,##0.0</c:formatCode>
                <c:ptCount val="40"/>
                <c:pt idx="0">
                  <c:v>13.3</c:v>
                </c:pt>
              </c:numCache>
            </c:numRef>
          </c:yVal>
          <c:smooth val="0"/>
          <c:extLst>
            <c:ext xmlns:c16="http://schemas.microsoft.com/office/drawing/2014/chart" uri="{C3380CC4-5D6E-409C-BE32-E72D297353CC}">
              <c16:uniqueId val="{00000009-1115-4E8E-9E12-F8E9193DAC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{924F1929-45A8-4700-9B4A-F11E1DC0D3CF}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115-4E8E-9E12-F8E9193DAC3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{62265478-31D7-49B1-961B-699E21BE3587}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15-4E8E-9E12-F8E9193DAC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{984F1A57-B7F6-4F9A-AB5C-820D5C4B2FA5}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15-4E8E-9E12-F8E9193DAC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{17889AD6-9B16-4462-88B5-FAF94E34C4D6}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15-4E8E-9E12-F8E9193DAC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{506ADFB0-D177-46DB-A128-2A37A98960E9}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15-4E8E-9E12-F8E9193DAC3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{40367ADD-1412-4F32-9F3E-422023AD3912}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115-4E8E-9E12-F8E9193DAC3F}"/>
                </c:ext>
              </c:extLst>
            </c:dLbl>
            <c:dLbl>
              <c:idx val="16"/>
              <c:layout>
                <c:manualLayout>
                  <c:x val="0"/>
                  <c:y val="-1.892072577225809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{12BD909B-415D-4D8D-A742-506B1972831E}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115-4E8E-9E12-F8E9193DAC3F}"/>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{9B8E0740-260B-4CD9-A11E-AD960810C4ED}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115-4E8E-9E12-F8E9193DAC3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{BEC68513-BBFC-4EC4-8D20-1B1F4618CCAD}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115-4E8E-9E12-F8E9193DAC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1115-4E8E-9E12-F8E9193DAC3F}"/>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香川県宇多津町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地方債の元利償還金は、都市再生整備計画事業などによる地方債や臨時財政対策債の元金の償還の増などにより、増加傾向にある。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令和５年度においては、下水道事業特別会計に対する繰出金が増加した。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坂出、宇多津広域行政事務組合のごみ処理施設長寿命化事業に係る公債費が今後見込まれることにより、組合等が起こした地方債の元利償還金に対する負担金等が増加すると考えられる。</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香川県宇多津町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将来負担額は、ＰＦＩ事業の債務負担行為に基づく支出予定額</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する一方で、組合等負担等見込額の増加</a:t>
          </a:r>
          <a:r>
            <a:rPr kumimoji="1" lang="ja-JP" altLang="ja-JP" sz="1100" b="0" i="0" baseline="0">
              <a:solidFill>
                <a:schemeClr val="dk1"/>
              </a:solidFill>
              <a:effectLst/>
              <a:latin typeface="+mn-lt"/>
              <a:ea typeface="+mn-ea"/>
              <a:cs typeface="+mn-cs"/>
            </a:rPr>
            <a:t>などにより、</a:t>
          </a:r>
          <a:r>
            <a:rPr kumimoji="1" lang="ja-JP" altLang="en-US" sz="1100" b="0" i="0" baseline="0">
              <a:solidFill>
                <a:schemeClr val="dk1"/>
              </a:solidFill>
              <a:effectLst/>
              <a:latin typeface="+mn-lt"/>
              <a:ea typeface="+mn-ea"/>
              <a:cs typeface="+mn-cs"/>
            </a:rPr>
            <a:t>近年横ばいの状態</a:t>
          </a:r>
          <a:r>
            <a:rPr kumimoji="1" lang="ja-JP" altLang="ja-JP" sz="1100" b="0" i="0" baseline="0">
              <a:solidFill>
                <a:schemeClr val="dk1"/>
              </a:solidFill>
              <a:effectLst/>
              <a:latin typeface="+mn-lt"/>
              <a:ea typeface="+mn-ea"/>
              <a:cs typeface="+mn-cs"/>
            </a:rPr>
            <a:t>が続いている。また、令和２年度の地方債の繰上償還による地方債残高の減少もあり、将来負担比率は数値化されない状態が令和２年度から引き続いている。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坂出、宇多津広域行政事務組合</a:t>
          </a:r>
          <a:r>
            <a:rPr kumimoji="1" lang="ja-JP" altLang="en-US" sz="1100" b="0" i="0" baseline="0">
              <a:solidFill>
                <a:schemeClr val="dk1"/>
              </a:solidFill>
              <a:effectLst/>
              <a:latin typeface="+mn-lt"/>
              <a:ea typeface="+mn-ea"/>
              <a:cs typeface="+mn-cs"/>
            </a:rPr>
            <a:t>のごみ処理施設長寿命化事業のため、</a:t>
          </a:r>
          <a:r>
            <a:rPr kumimoji="1" lang="ja-JP" altLang="ja-JP" sz="1100" b="0" i="0" baseline="0">
              <a:solidFill>
                <a:schemeClr val="dk1"/>
              </a:solidFill>
              <a:effectLst/>
              <a:latin typeface="+mn-lt"/>
              <a:ea typeface="+mn-ea"/>
              <a:cs typeface="+mn-cs"/>
            </a:rPr>
            <a:t>組合等負担金の増が見込まれ、</a:t>
          </a:r>
          <a:r>
            <a:rPr kumimoji="1" lang="ja-JP" altLang="en-US" sz="1100" b="0" i="0" baseline="0">
              <a:solidFill>
                <a:schemeClr val="dk1"/>
              </a:solidFill>
              <a:effectLst/>
              <a:latin typeface="+mn-lt"/>
              <a:ea typeface="+mn-ea"/>
              <a:cs typeface="+mn-cs"/>
            </a:rPr>
            <a:t>また、一般会計においても、</a:t>
          </a:r>
          <a:r>
            <a:rPr kumimoji="1" lang="ja-JP" altLang="ja-JP" sz="1100" b="0" i="0" baseline="0">
              <a:solidFill>
                <a:schemeClr val="dk1"/>
              </a:solidFill>
              <a:effectLst/>
              <a:latin typeface="+mn-lt"/>
              <a:ea typeface="+mn-ea"/>
              <a:cs typeface="+mn-cs"/>
            </a:rPr>
            <a:t>南部地区子育て支援・交流施設整備事業他大規模事業計画に伴う地方債残高の増加が今後も見込まれるため、急激な上昇につながらないよう事業実施の適正化に努める。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香川県宇多津町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令和５年度、財政調整基金から１４２百万円を取り崩し、また、後年度の普通建設事業などの財源として２４７百万円積み立てたことなどから、基金全体として１２９百万円増加した。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各基金の目的に応じた必要額を積み立て、今後活用していく。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宇多津町地域福祉基金：健康及び生きがいづくりの推進、その他地域福祉の推進を図るための事業の助成などに活用。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宇多津町ユープラザうたづ整備基金：ユープラザうたづの施設や設備の整備等に活用。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宇多津町災害対策基金：自然災害及び大規模な火災や突発重大事故等の予防対策、復旧対策、復興対策等を円滑に推進する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財源として活用。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宇多津町まちづくり基金：住民団体等が行うまちづくり事業の助成などに活用。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宇多津町みどりの基金：花と緑のまちづくりを推進する費用の財源として活用。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宇多津町ユープラザうたづ整備基金は特定天井改修工事などの財源として３５百万円取崩したが、</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後年度の施設整備を考慮し２０百万円積立を行ったことにより、１５百万円の減となった。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宇多津町みどりの基金は、四国水族館の公園使用料の積立などにより７百万の増となった。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施設整備などの中長期的な計画を考慮しつつ、各基金については一定の目標額を積み立て、適宜必要に応じて活用していく。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令和５年度、財政調整基金から１４２百万円を取り崩し、また、後年度の普通建設事業などの財源として２４７百万円積み立てたため、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１０５百万円増加した。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景気の影響が大きい個人・法人町民税の変動による歳入の減少や普通建設事業費、町単独の社会保障関係経費などの歳出の増加に備え、標準財政規模の約２５％である１０億円を原則維持していく。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令和５年度は、臨時財政対策債の後年度交付償還元利の事前交付分等２２百万円を、元利償還金や繰上償還などの将来負担に備えるため積み立てた。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町債の元利償還金や繰上償還など、今後の財政事情により活用を検討していく。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F73DBC0-429F-43F7-A736-C120AB6578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148983A-0A6A-4EC4-AFAD-60A1830C2B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D45A1940-C9E9-4755-94E6-824CCFDB7D20}"/>
            </a:ext>
          </a:extLst>
        </xdr:cNvPr>
        <xdr:cNvSpPr/>
      </xdr:nvSpPr>
      <xdr:spPr>
        <a:xfrm>
          <a:off x="131318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F4620951-2CC7-4E94-B60C-28E478B7ADEA}"/>
            </a:ext>
          </a:extLst>
        </xdr:cNvPr>
        <xdr:cNvSpPr/>
      </xdr:nvSpPr>
      <xdr:spPr>
        <a:xfrm>
          <a:off x="145034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58D61E2A-EC4D-49A1-BFDC-E3DA0F632589}"/>
            </a:ext>
          </a:extLst>
        </xdr:cNvPr>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B57B5860-4FA3-4334-8B7E-E8E24912E8AD}"/>
            </a:ext>
          </a:extLst>
        </xdr:cNvPr>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E6B92007-FEFE-40F8-9D7A-001283A7FFE5}"/>
            </a:ext>
          </a:extLst>
        </xdr:cNvPr>
        <xdr:cNvSpPr/>
      </xdr:nvSpPr>
      <xdr:spPr>
        <a:xfrm>
          <a:off x="131318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12620D1-CDF8-458C-9188-91085F7D97B0}"/>
            </a:ext>
          </a:extLst>
        </xdr:cNvPr>
        <xdr:cNvSpPr/>
      </xdr:nvSpPr>
      <xdr:spPr>
        <a:xfrm>
          <a:off x="145034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4A87D97C-D8F0-4F11-8452-C5D0C0FD84F7}"/>
            </a:ext>
          </a:extLst>
        </xdr:cNvPr>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9C8E72E7-7729-4775-83E2-C98F4A8FD5D4}"/>
            </a:ext>
          </a:extLst>
        </xdr:cNvPr>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8B64892C-8318-4EFD-8CA8-62A3DED20D4C}"/>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242AB3B5-978F-4069-8CDF-FCAEA5955AD6}"/>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8E43246-C0EE-4C10-8743-27A261CEBC9C}"/>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42F5A509-CE7A-4702-9279-225584F30035}"/>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香川県宇多津町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A6844F40-E8AC-46D7-8F11-5DABF13571DC}"/>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9913EC7A-5448-42FE-88A6-F2F6D7AB34A4}"/>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21427C2-1368-4771-851A-58CFA405E08D}"/>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698C490D-71DE-4E0F-8012-C0B6CAD6CF2E}"/>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71175318-47D6-425A-B7E7-12E15C18481A}"/>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C6152380-7DE9-41C3-8214-6EA485BF2E24}"/>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
17,716
8.10
7,735,402
7,219,488
509,438
4,411,309
5,257,570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F8F28FAB-779C-46C4-97C3-27BD18C48761}"/>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26578519-1654-4A7C-9591-26CE78D45F39}"/>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4FCC9E3F-5CA5-40EB-A4BC-AF951F1511C2}"/>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79A25F1-D332-48D6-8970-5444760A94F8}"/>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57B7C916-EA5C-439E-AC05-2CF0CB062DC5}"/>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1A757DED-5463-4EDB-9D0B-C52807786FE3}"/>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F4560268-E4A4-43F4-B32C-BDE9C8AA69DA}"/>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393A6F1-C422-45BF-A688-EF049B06BE12}"/>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D2B53141-87F6-4965-94F6-120237E4652E}"/>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6D787559-8C30-4BDA-8EE8-E28EB6D10654}"/>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6559260E-3F1C-44B2-86AC-4A15D7DE1F32}"/>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789647FD-8A2E-40F2-8290-53E71D4C557D}"/>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F50C0142-40BA-4255-9DCF-EF2A4710B020}"/>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2DD9ABEA-77DF-4D19-A496-F4EB27DC3E49}"/>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37B31B51-67B5-4F27-99D3-AE4FCC7111C4}"/>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F68EF5B1-B813-498B-B9EE-33DD1E4A87B4}"/>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51389CF1-A855-4E36-B751-3F4F554EA1F5}"/>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2E311076-12D2-4AAD-890E-88F2E06248AA}"/>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91F9DB3E-C5AB-4D30-92BF-257D02614421}"/>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EA0A4FF4-ACA1-448B-B14D-37E3BD19C8F2}"/>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D60EB328-321C-4581-903E-6E4E760E2F02}"/>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AFFA89BF-4BB5-4B64-A849-1328101C5EA6}"/>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4DB92F2F-7336-483A-B8FD-5BF6A1418ED9}"/>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D014D2CC-01A4-4709-AB1A-E5CC57012AD3}"/>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54CFA929-D203-4A81-B639-391A4D9E7059}"/>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CA8D6C28-0FF6-4673-A8CF-44588370D8E2}"/>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7C776153-CF53-4DCF-BEFB-D83010C33EAE}"/>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620F288-6F42-4168-9828-4858BFB9224E}"/>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F01250F1-72C3-48A4-855C-063CBD059EBD}"/>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B2274D75-477F-4ADE-BD0A-3FCA400534A8}"/>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388D9E7A-FA0F-4D54-8E4E-40B386B320B7}"/>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4FCBF050-377F-41C2-93F6-1142BD02A94E}"/>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251A7971-A077-4503-B077-042663740039}"/>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54B67C92-3416-4600-A399-46608A04B3C1}"/>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BD0FF6FA-EAA0-4B73-BD49-1C80C153F8EC}"/>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例年類似団体内と比較し低い傾向である。有形固定資産減価償却率については増加傾向であり、老朽化している施設も増えていることから今後も減価償却率が高くならないように公共施設マネジメントに取組む。</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D48FBB24-E34B-4DB9-AFEE-791497DF8547}"/>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F71DFEA6-71DE-4F54-B8FC-E9C9E6C46C50}"/>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49E84D55-C5DC-49FE-832D-EEA67A9234D2}"/>
            </a:ext>
          </a:extLst>
        </xdr:cNvPr>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3ACAE092-5B6F-4CDE-A9AA-FE9BC3E53460}"/>
            </a:ext>
          </a:extLst>
        </xdr:cNvPr>
        <xdr:cNvCxnSpPr/>
      </xdr:nvCxnSpPr>
      <xdr:spPr>
        <a:xfrm>
          <a:off x="1152525" y="57647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2510299E-864B-4FDA-BB8C-5BED8F92DFF6}"/>
            </a:ext>
          </a:extLst>
        </xdr:cNvPr>
        <xdr:cNvSpPr txBox="1"/>
      </xdr:nvSpPr>
      <xdr:spPr>
        <a:xfrm>
          <a:off x="786781" y="56709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727DF841-5709-4326-A1AD-BFCFD5C2EBB7}"/>
            </a:ext>
          </a:extLst>
        </xdr:cNvPr>
        <xdr:cNvCxnSpPr/>
      </xdr:nvCxnSpPr>
      <xdr:spPr>
        <a:xfrm>
          <a:off x="1152525" y="54176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454275EA-87E6-4717-9B15-BA1DE19F68B8}"/>
            </a:ext>
          </a:extLst>
        </xdr:cNvPr>
        <xdr:cNvSpPr txBox="1"/>
      </xdr:nvSpPr>
      <xdr:spPr>
        <a:xfrm>
          <a:off x="786781" y="5323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D5E20170-FCD2-4907-8F2B-013155CC1B09}"/>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B9C6955-5D66-4863-9FAB-EE1D251EDAC9}"/>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3B2048A3-C610-4324-B2BD-95088733403B}"/>
            </a:ext>
          </a:extLst>
        </xdr:cNvPr>
        <xdr:cNvCxnSpPr/>
      </xdr:nvCxnSpPr>
      <xdr:spPr>
        <a:xfrm>
          <a:off x="1152525" y="47233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40178C42-AB58-4875-93A4-4FC7FF0BCBF1}"/>
            </a:ext>
          </a:extLst>
        </xdr:cNvPr>
        <xdr:cNvSpPr txBox="1"/>
      </xdr:nvSpPr>
      <xdr:spPr>
        <a:xfrm>
          <a:off x="786781" y="46295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B0B00E1E-1EF9-4D9C-A426-11B2FA4A58E3}"/>
            </a:ext>
          </a:extLst>
        </xdr:cNvPr>
        <xdr:cNvCxnSpPr/>
      </xdr:nvCxnSpPr>
      <xdr:spPr>
        <a:xfrm>
          <a:off x="1152525" y="43762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BBBB781B-D73B-4469-9FF8-9405578BB8FE}"/>
            </a:ext>
          </a:extLst>
        </xdr:cNvPr>
        <xdr:cNvSpPr txBox="1"/>
      </xdr:nvSpPr>
      <xdr:spPr>
        <a:xfrm>
          <a:off x="786781" y="42887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7DF407D2-7AD3-45DD-B496-A5031B6D8DF8}"/>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B87C92E2-77B7-423E-B1A3-F33B9CAFF7DF}"/>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DD92DF50-99FE-4160-87B5-FAAF66CCC6A1}"/>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3" name="直線コネクタ 72">
          <a:extLst>
            <a:ext uri="{FF2B5EF4-FFF2-40B4-BE49-F238E27FC236}">
              <a16:creationId xmlns:a16="http://schemas.microsoft.com/office/drawing/2014/main" id="{7B489586-9E24-41BB-B162-05D6981D576E}"/>
            </a:ext>
          </a:extLst>
        </xdr:cNvPr>
        <xdr:cNvCxnSpPr/>
      </xdr:nvCxnSpPr>
      <xdr:spPr>
        <a:xfrm flipV="1">
          <a:off x="4300220" y="4502997"/>
          <a:ext cx="1270" cy="1265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4" name="有形固定資産減価償却率最小値テキスト">
          <a:extLst>
            <a:ext uri="{FF2B5EF4-FFF2-40B4-BE49-F238E27FC236}">
              <a16:creationId xmlns:a16="http://schemas.microsoft.com/office/drawing/2014/main" id="{75A9BB35-D197-4C08-B7F7-C3409BC90FC8}"/>
            </a:ext>
          </a:extLst>
        </xdr:cNvPr>
        <xdr:cNvSpPr txBox="1"/>
      </xdr:nvSpPr>
      <xdr:spPr>
        <a:xfrm>
          <a:off x="4352925"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5" name="直線コネクタ 74">
          <a:extLst>
            <a:ext uri="{FF2B5EF4-FFF2-40B4-BE49-F238E27FC236}">
              <a16:creationId xmlns:a16="http://schemas.microsoft.com/office/drawing/2014/main" id="{22C6F48C-5967-41E2-B69B-3D2D70CC1002}"/>
            </a:ext>
          </a:extLst>
        </xdr:cNvPr>
        <xdr:cNvCxnSpPr/>
      </xdr:nvCxnSpPr>
      <xdr:spPr>
        <a:xfrm>
          <a:off x="4213225" y="576834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6" name="有形固定資産減価償却率最大値テキスト">
          <a:extLst>
            <a:ext uri="{FF2B5EF4-FFF2-40B4-BE49-F238E27FC236}">
              <a16:creationId xmlns:a16="http://schemas.microsoft.com/office/drawing/2014/main" id="{4C6A08EC-FA1C-4E2F-882B-74B46DE35CB1}"/>
            </a:ext>
          </a:extLst>
        </xdr:cNvPr>
        <xdr:cNvSpPr txBox="1"/>
      </xdr:nvSpPr>
      <xdr:spPr>
        <a:xfrm>
          <a:off x="4352925" y="4290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7" name="直線コネクタ 76">
          <a:extLst>
            <a:ext uri="{FF2B5EF4-FFF2-40B4-BE49-F238E27FC236}">
              <a16:creationId xmlns:a16="http://schemas.microsoft.com/office/drawing/2014/main" id="{69F8CFC1-E5BF-4B71-99A9-1ECF0B902365}"/>
            </a:ext>
          </a:extLst>
        </xdr:cNvPr>
        <xdr:cNvCxnSpPr/>
      </xdr:nvCxnSpPr>
      <xdr:spPr>
        <a:xfrm>
          <a:off x="4213225" y="450299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8" name="有形固定資産減価償却率平均値テキスト">
          <a:extLst>
            <a:ext uri="{FF2B5EF4-FFF2-40B4-BE49-F238E27FC236}">
              <a16:creationId xmlns:a16="http://schemas.microsoft.com/office/drawing/2014/main" id="{9F57CC79-07D2-404C-ADD1-5B84CAA8FADD}"/>
            </a:ext>
          </a:extLst>
        </xdr:cNvPr>
        <xdr:cNvSpPr txBox="1"/>
      </xdr:nvSpPr>
      <xdr:spPr>
        <a:xfrm>
          <a:off x="4352925" y="5150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9" name="フローチャート: 判断 78">
          <a:extLst>
            <a:ext uri="{FF2B5EF4-FFF2-40B4-BE49-F238E27FC236}">
              <a16:creationId xmlns:a16="http://schemas.microsoft.com/office/drawing/2014/main" id="{0ACC8701-4954-4527-A127-2DF72C94371D}"/>
            </a:ext>
          </a:extLst>
        </xdr:cNvPr>
        <xdr:cNvSpPr/>
      </xdr:nvSpPr>
      <xdr:spPr>
        <a:xfrm>
          <a:off x="4251325" y="517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0" name="フローチャート: 判断 79">
          <a:extLst>
            <a:ext uri="{FF2B5EF4-FFF2-40B4-BE49-F238E27FC236}">
              <a16:creationId xmlns:a16="http://schemas.microsoft.com/office/drawing/2014/main" id="{2E97D359-D1BC-49D2-81E5-67AE18AF01BA}"/>
            </a:ext>
          </a:extLst>
        </xdr:cNvPr>
        <xdr:cNvSpPr/>
      </xdr:nvSpPr>
      <xdr:spPr>
        <a:xfrm>
          <a:off x="3616325" y="51644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1" name="フローチャート: 判断 80">
          <a:extLst>
            <a:ext uri="{FF2B5EF4-FFF2-40B4-BE49-F238E27FC236}">
              <a16:creationId xmlns:a16="http://schemas.microsoft.com/office/drawing/2014/main" id="{398D6A75-AB25-41D2-9492-15629BA327A7}"/>
            </a:ext>
          </a:extLst>
        </xdr:cNvPr>
        <xdr:cNvSpPr/>
      </xdr:nvSpPr>
      <xdr:spPr>
        <a:xfrm>
          <a:off x="2930525" y="51248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2" name="フローチャート: 判断 81">
          <a:extLst>
            <a:ext uri="{FF2B5EF4-FFF2-40B4-BE49-F238E27FC236}">
              <a16:creationId xmlns:a16="http://schemas.microsoft.com/office/drawing/2014/main" id="{63CCE593-912D-4405-90B3-42CD2FC81B09}"/>
            </a:ext>
          </a:extLst>
        </xdr:cNvPr>
        <xdr:cNvSpPr/>
      </xdr:nvSpPr>
      <xdr:spPr>
        <a:xfrm>
          <a:off x="2244725" y="50628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3" name="フローチャート: 判断 82">
          <a:extLst>
            <a:ext uri="{FF2B5EF4-FFF2-40B4-BE49-F238E27FC236}">
              <a16:creationId xmlns:a16="http://schemas.microsoft.com/office/drawing/2014/main" id="{5F1B9A82-3F98-4DE4-9914-E9FF7A3C4ABC}"/>
            </a:ext>
          </a:extLst>
        </xdr:cNvPr>
        <xdr:cNvSpPr/>
      </xdr:nvSpPr>
      <xdr:spPr>
        <a:xfrm>
          <a:off x="1558925" y="50484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662F26E-5F70-4C0F-A7E3-49B1ABF64E89}"/>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179D26A-BF45-4884-B85E-D763623C5399}"/>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5D59C45-0D85-4BB2-991B-616A06159816}"/>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66A1EE5-2D8A-4BA4-A8D8-B2E667FD2311}"/>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6B38B73-A838-47BF-8B4B-131451A898D0}"/>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19897</xdr:rowOff>
    </xdr:from>
    <xdr:to>
      <xdr:col>23</xdr:col>
      <xdr:colOff>136525</xdr:colOff>
      <xdr:row>30</xdr:row>
      <xdr:rowOff>121497</xdr:rowOff>
    </xdr:to>
    <xdr:sp macro="" textlink="">
      <xdr:nvSpPr>
        <xdr:cNvPr id="89" name="楕円 88">
          <a:extLst>
            <a:ext uri="{FF2B5EF4-FFF2-40B4-BE49-F238E27FC236}">
              <a16:creationId xmlns:a16="http://schemas.microsoft.com/office/drawing/2014/main" id="{1F83F5EE-C1A6-491E-AA66-2088CB058408}"/>
            </a:ext>
          </a:extLst>
        </xdr:cNvPr>
        <xdr:cNvSpPr/>
      </xdr:nvSpPr>
      <xdr:spPr>
        <a:xfrm>
          <a:off x="4251325" y="49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42774</xdr:rowOff>
    </xdr:from>
    <xdr:ext cx="405111" cy="259045"/>
    <xdr:sp macro="" textlink="">
      <xdr:nvSpPr>
        <xdr:cNvPr id="90" name="有形固定資産減価償却率該当値テキスト">
          <a:extLst>
            <a:ext uri="{FF2B5EF4-FFF2-40B4-BE49-F238E27FC236}">
              <a16:creationId xmlns:a16="http://schemas.microsoft.com/office/drawing/2014/main" id="{CCDBD8EE-F1A3-4B4B-B967-FBF57FE103ED}"/>
            </a:ext>
          </a:extLst>
        </xdr:cNvPr>
        <xdr:cNvSpPr txBox="1"/>
      </xdr:nvSpPr>
      <xdr:spPr>
        <a:xfrm>
          <a:off x="4352925" y="4830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144568</xdr:rowOff>
    </xdr:from>
    <xdr:to>
      <xdr:col>19</xdr:col>
      <xdr:colOff>187325</xdr:colOff>
      <xdr:row>30</xdr:row>
      <xdr:rowOff>74718</xdr:rowOff>
    </xdr:to>
    <xdr:sp macro="" textlink="">
      <xdr:nvSpPr>
        <xdr:cNvPr id="91" name="楕円 90">
          <a:extLst>
            <a:ext uri="{FF2B5EF4-FFF2-40B4-BE49-F238E27FC236}">
              <a16:creationId xmlns:a16="http://schemas.microsoft.com/office/drawing/2014/main" id="{661C18A7-E65D-4F8B-A167-6FF989E0834F}"/>
            </a:ext>
          </a:extLst>
        </xdr:cNvPr>
        <xdr:cNvSpPr/>
      </xdr:nvSpPr>
      <xdr:spPr>
        <a:xfrm>
          <a:off x="3616325" y="49324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23918</xdr:rowOff>
    </xdr:from>
    <xdr:to>
      <xdr:col>23</xdr:col>
      <xdr:colOff>85725</xdr:colOff>
      <xdr:row>30</xdr:row>
      <xdr:rowOff>70697</xdr:rowOff>
    </xdr:to>
    <xdr:cxnSp macro="">
      <xdr:nvCxnSpPr>
        <xdr:cNvPr id="92" name="直線コネクタ 91">
          <a:extLst>
            <a:ext uri="{FF2B5EF4-FFF2-40B4-BE49-F238E27FC236}">
              <a16:creationId xmlns:a16="http://schemas.microsoft.com/office/drawing/2014/main" id="{23EDA4B7-38E1-4F5C-A233-E9FDE5D2E71A}"/>
            </a:ext>
          </a:extLst>
        </xdr:cNvPr>
        <xdr:cNvCxnSpPr/>
      </xdr:nvCxnSpPr>
      <xdr:spPr>
        <a:xfrm>
          <a:off x="3667125" y="4976918"/>
          <a:ext cx="635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94192</xdr:rowOff>
    </xdr:from>
    <xdr:to>
      <xdr:col>15</xdr:col>
      <xdr:colOff>187325</xdr:colOff>
      <xdr:row>30</xdr:row>
      <xdr:rowOff>24342</xdr:rowOff>
    </xdr:to>
    <xdr:sp macro="" textlink="">
      <xdr:nvSpPr>
        <xdr:cNvPr id="93" name="楕円 92">
          <a:extLst>
            <a:ext uri="{FF2B5EF4-FFF2-40B4-BE49-F238E27FC236}">
              <a16:creationId xmlns:a16="http://schemas.microsoft.com/office/drawing/2014/main" id="{2246CA30-4C43-4CB3-BE38-F909EFF17FEC}"/>
            </a:ext>
          </a:extLst>
        </xdr:cNvPr>
        <xdr:cNvSpPr/>
      </xdr:nvSpPr>
      <xdr:spPr>
        <a:xfrm>
          <a:off x="2930525" y="48820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144992</xdr:rowOff>
    </xdr:from>
    <xdr:to>
      <xdr:col>19</xdr:col>
      <xdr:colOff>136525</xdr:colOff>
      <xdr:row>30</xdr:row>
      <xdr:rowOff>23918</xdr:rowOff>
    </xdr:to>
    <xdr:cxnSp macro="">
      <xdr:nvCxnSpPr>
        <xdr:cNvPr id="94" name="直線コネクタ 93">
          <a:extLst>
            <a:ext uri="{FF2B5EF4-FFF2-40B4-BE49-F238E27FC236}">
              <a16:creationId xmlns:a16="http://schemas.microsoft.com/office/drawing/2014/main" id="{93AAB60F-8DE7-49E9-B4DC-D000B017BADF}"/>
            </a:ext>
          </a:extLst>
        </xdr:cNvPr>
        <xdr:cNvCxnSpPr/>
      </xdr:nvCxnSpPr>
      <xdr:spPr>
        <a:xfrm>
          <a:off x="2981325" y="4932892"/>
          <a:ext cx="685800" cy="4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69003</xdr:rowOff>
    </xdr:from>
    <xdr:to>
      <xdr:col>11</xdr:col>
      <xdr:colOff>187325</xdr:colOff>
      <xdr:row>29</xdr:row>
      <xdr:rowOff>170603</xdr:rowOff>
    </xdr:to>
    <xdr:sp macro="" textlink="">
      <xdr:nvSpPr>
        <xdr:cNvPr id="95" name="楕円 94">
          <a:extLst>
            <a:ext uri="{FF2B5EF4-FFF2-40B4-BE49-F238E27FC236}">
              <a16:creationId xmlns:a16="http://schemas.microsoft.com/office/drawing/2014/main" id="{6AC492E8-1186-4B13-A078-13C92AC64BAF}"/>
            </a:ext>
          </a:extLst>
        </xdr:cNvPr>
        <xdr:cNvSpPr/>
      </xdr:nvSpPr>
      <xdr:spPr>
        <a:xfrm>
          <a:off x="2244725" y="48569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119803</xdr:rowOff>
    </xdr:from>
    <xdr:to>
      <xdr:col>15</xdr:col>
      <xdr:colOff>136525</xdr:colOff>
      <xdr:row>29</xdr:row>
      <xdr:rowOff>144992</xdr:rowOff>
    </xdr:to>
    <xdr:cxnSp macro="">
      <xdr:nvCxnSpPr>
        <xdr:cNvPr id="96" name="直線コネクタ 95">
          <a:extLst>
            <a:ext uri="{FF2B5EF4-FFF2-40B4-BE49-F238E27FC236}">
              <a16:creationId xmlns:a16="http://schemas.microsoft.com/office/drawing/2014/main" id="{D09A113C-0FA4-4956-BB90-A4031FFEE3D5}"/>
            </a:ext>
          </a:extLst>
        </xdr:cNvPr>
        <xdr:cNvCxnSpPr/>
      </xdr:nvCxnSpPr>
      <xdr:spPr>
        <a:xfrm>
          <a:off x="2295525" y="4907703"/>
          <a:ext cx="6858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18627</xdr:rowOff>
    </xdr:from>
    <xdr:to>
      <xdr:col>7</xdr:col>
      <xdr:colOff>187325</xdr:colOff>
      <xdr:row>29</xdr:row>
      <xdr:rowOff>120227</xdr:rowOff>
    </xdr:to>
    <xdr:sp macro="" textlink="">
      <xdr:nvSpPr>
        <xdr:cNvPr id="97" name="楕円 96">
          <a:extLst>
            <a:ext uri="{FF2B5EF4-FFF2-40B4-BE49-F238E27FC236}">
              <a16:creationId xmlns:a16="http://schemas.microsoft.com/office/drawing/2014/main" id="{9C39E542-AE95-40F8-A999-FE36E71BB3EA}"/>
            </a:ext>
          </a:extLst>
        </xdr:cNvPr>
        <xdr:cNvSpPr/>
      </xdr:nvSpPr>
      <xdr:spPr>
        <a:xfrm>
          <a:off x="1558925" y="48065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69427</xdr:rowOff>
    </xdr:from>
    <xdr:to>
      <xdr:col>11</xdr:col>
      <xdr:colOff>136525</xdr:colOff>
      <xdr:row>29</xdr:row>
      <xdr:rowOff>119803</xdr:rowOff>
    </xdr:to>
    <xdr:cxnSp macro="">
      <xdr:nvCxnSpPr>
        <xdr:cNvPr id="98" name="直線コネクタ 97">
          <a:extLst>
            <a:ext uri="{FF2B5EF4-FFF2-40B4-BE49-F238E27FC236}">
              <a16:creationId xmlns:a16="http://schemas.microsoft.com/office/drawing/2014/main" id="{4FFAE24D-EE19-485C-A037-D2C98B3F6ADF}"/>
            </a:ext>
          </a:extLst>
        </xdr:cNvPr>
        <xdr:cNvCxnSpPr/>
      </xdr:nvCxnSpPr>
      <xdr:spPr>
        <a:xfrm>
          <a:off x="1609725" y="4857327"/>
          <a:ext cx="6858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9" name="n_1aveValue有形固定資産減価償却率">
          <a:extLst>
            <a:ext uri="{FF2B5EF4-FFF2-40B4-BE49-F238E27FC236}">
              <a16:creationId xmlns:a16="http://schemas.microsoft.com/office/drawing/2014/main" id="{06C240E9-E04A-43F2-A9D8-D476F7F66F83}"/>
            </a:ext>
          </a:extLst>
        </xdr:cNvPr>
        <xdr:cNvSpPr txBox="1"/>
      </xdr:nvSpPr>
      <xdr:spPr>
        <a:xfrm>
          <a:off x="3470919" y="525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0" name="n_2aveValue有形固定資産減価償却率">
          <a:extLst>
            <a:ext uri="{FF2B5EF4-FFF2-40B4-BE49-F238E27FC236}">
              <a16:creationId xmlns:a16="http://schemas.microsoft.com/office/drawing/2014/main" id="{6638F5B3-BFB6-4D58-B3A1-06A2F6553240}"/>
            </a:ext>
          </a:extLst>
        </xdr:cNvPr>
        <xdr:cNvSpPr txBox="1"/>
      </xdr:nvSpPr>
      <xdr:spPr>
        <a:xfrm>
          <a:off x="2797819" y="5217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1" name="n_3aveValue有形固定資産減価償却率">
          <a:extLst>
            <a:ext uri="{FF2B5EF4-FFF2-40B4-BE49-F238E27FC236}">
              <a16:creationId xmlns:a16="http://schemas.microsoft.com/office/drawing/2014/main" id="{A5527FB3-9911-4211-BA1A-8F4D40F99166}"/>
            </a:ext>
          </a:extLst>
        </xdr:cNvPr>
        <xdr:cNvSpPr txBox="1"/>
      </xdr:nvSpPr>
      <xdr:spPr>
        <a:xfrm>
          <a:off x="2112019"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2" name="n_4aveValue有形固定資産減価償却率">
          <a:extLst>
            <a:ext uri="{FF2B5EF4-FFF2-40B4-BE49-F238E27FC236}">
              <a16:creationId xmlns:a16="http://schemas.microsoft.com/office/drawing/2014/main" id="{141D2F0B-59C7-4596-9F62-5316F59AB1C1}"/>
            </a:ext>
          </a:extLst>
        </xdr:cNvPr>
        <xdr:cNvSpPr txBox="1"/>
      </xdr:nvSpPr>
      <xdr:spPr>
        <a:xfrm>
          <a:off x="1426219" y="5134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91245</xdr:rowOff>
    </xdr:from>
    <xdr:ext cx="405111" cy="259045"/>
    <xdr:sp macro="" textlink="">
      <xdr:nvSpPr>
        <xdr:cNvPr id="103" name="n_1mainValue有形固定資産減価償却率">
          <a:extLst>
            <a:ext uri="{FF2B5EF4-FFF2-40B4-BE49-F238E27FC236}">
              <a16:creationId xmlns:a16="http://schemas.microsoft.com/office/drawing/2014/main" id="{4CCA3BE1-D073-4A3E-9B5E-4A25756B7CB1}"/>
            </a:ext>
          </a:extLst>
        </xdr:cNvPr>
        <xdr:cNvSpPr txBox="1"/>
      </xdr:nvSpPr>
      <xdr:spPr>
        <a:xfrm>
          <a:off x="3470919" y="471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4" name="n_2mainValue有形固定資産減価償却率">
          <a:extLst>
            <a:ext uri="{FF2B5EF4-FFF2-40B4-BE49-F238E27FC236}">
              <a16:creationId xmlns:a16="http://schemas.microsoft.com/office/drawing/2014/main" id="{8D0A2181-7C99-4017-8387-266E22D49E5C}"/>
            </a:ext>
          </a:extLst>
        </xdr:cNvPr>
        <xdr:cNvSpPr txBox="1"/>
      </xdr:nvSpPr>
      <xdr:spPr>
        <a:xfrm>
          <a:off x="2797819" y="466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15680</xdr:rowOff>
    </xdr:from>
    <xdr:ext cx="405111" cy="259045"/>
    <xdr:sp macro="" textlink="">
      <xdr:nvSpPr>
        <xdr:cNvPr id="105" name="n_3mainValue有形固定資産減価償却率">
          <a:extLst>
            <a:ext uri="{FF2B5EF4-FFF2-40B4-BE49-F238E27FC236}">
              <a16:creationId xmlns:a16="http://schemas.microsoft.com/office/drawing/2014/main" id="{0FBD7673-C795-4D65-8A9F-705729767D6B}"/>
            </a:ext>
          </a:extLst>
        </xdr:cNvPr>
        <xdr:cNvSpPr txBox="1"/>
      </xdr:nvSpPr>
      <xdr:spPr>
        <a:xfrm>
          <a:off x="2112019" y="463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136754</xdr:rowOff>
    </xdr:from>
    <xdr:ext cx="405111" cy="259045"/>
    <xdr:sp macro="" textlink="">
      <xdr:nvSpPr>
        <xdr:cNvPr id="106" name="n_4mainValue有形固定資産減価償却率">
          <a:extLst>
            <a:ext uri="{FF2B5EF4-FFF2-40B4-BE49-F238E27FC236}">
              <a16:creationId xmlns:a16="http://schemas.microsoft.com/office/drawing/2014/main" id="{5DF68128-711F-4834-8D2E-44BD0D17AE65}"/>
            </a:ext>
          </a:extLst>
        </xdr:cNvPr>
        <xdr:cNvSpPr txBox="1"/>
      </xdr:nvSpPr>
      <xdr:spPr>
        <a:xfrm>
          <a:off x="1426219" y="459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8B7CFB8C-696A-4CA4-965F-5BD128774F99}"/>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CF7769E9-F58B-43C3-9439-B36F598A4D38}"/>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519E6B77-881F-4AFB-BD6D-D791934D099C}"/>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3DDF33D2-17A9-430A-9F42-362BD3606AB7}"/>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81428637-03A3-46A1-9884-CFD83D25ACAE}"/>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419C41A4-845C-4AD9-A7EE-83E111A20D35}"/>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89F87BE2-6F0B-4CB4-863F-63625C363F6C}"/>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F2E13AEA-FF93-46C1-BE81-0730A3BC5DEA}"/>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8D9FA6B9-4EC8-4AF6-A674-4D7D7D4822A6}"/>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1131EC8B-91E7-4532-9FAE-9270A43F6EB1}"/>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AF5C8B4D-E0F9-4149-A3E8-A193E055010A}"/>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AB1A6D2D-4263-45F9-97FC-FECE0B444FBA}"/>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7A3A57DE-A64D-44DF-BA97-703A24F54898}"/>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債務償還比率は、過年度からいずれの年度でも類似団体を下回っている。今後も引き続き負債が増加しないよう適切に管理していく。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7CC129FF-7DF9-4BF0-9389-FA74E5632BEB}"/>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EC530ED-09D8-4A5C-BE07-F0D183198D69}"/>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66B5EAB-EF54-4A4F-9D17-80242FF520E0}"/>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DA4F2F69-FB37-4A98-BAEF-7B802E8E444E}"/>
            </a:ext>
          </a:extLst>
        </xdr:cNvPr>
        <xdr:cNvCxnSpPr/>
      </xdr:nvCxnSpPr>
      <xdr:spPr>
        <a:xfrm>
          <a:off x="10194925" y="580979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C0F30385-33A0-4800-8906-243C234D9A1B}"/>
            </a:ext>
          </a:extLst>
        </xdr:cNvPr>
        <xdr:cNvSpPr txBox="1"/>
      </xdr:nvSpPr>
      <xdr:spPr>
        <a:xfrm>
          <a:off x="9705751" y="57223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C41934BA-6ED4-47AB-9DB4-33E0D546C30D}"/>
            </a:ext>
          </a:extLst>
        </xdr:cNvPr>
        <xdr:cNvCxnSpPr/>
      </xdr:nvCxnSpPr>
      <xdr:spPr>
        <a:xfrm>
          <a:off x="10194925" y="551406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4C3CF499-BCA3-4F3C-B493-15E46947EBFB}"/>
            </a:ext>
          </a:extLst>
        </xdr:cNvPr>
        <xdr:cNvSpPr txBox="1"/>
      </xdr:nvSpPr>
      <xdr:spPr>
        <a:xfrm>
          <a:off x="9758836" y="54266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7738F9D2-DDD2-48CE-8BD4-EB0234A5C369}"/>
            </a:ext>
          </a:extLst>
        </xdr:cNvPr>
        <xdr:cNvCxnSpPr/>
      </xdr:nvCxnSpPr>
      <xdr:spPr>
        <a:xfrm>
          <a:off x="10194925" y="521833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ECFB56AB-E772-49B2-8093-A7FA819E11A6}"/>
            </a:ext>
          </a:extLst>
        </xdr:cNvPr>
        <xdr:cNvSpPr txBox="1"/>
      </xdr:nvSpPr>
      <xdr:spPr>
        <a:xfrm>
          <a:off x="9758836" y="51245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D8296A60-D35F-45B4-B992-33DF7AFC650A}"/>
            </a:ext>
          </a:extLst>
        </xdr:cNvPr>
        <xdr:cNvCxnSpPr/>
      </xdr:nvCxnSpPr>
      <xdr:spPr>
        <a:xfrm>
          <a:off x="10194925" y="492261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BE647B80-43A2-4E47-B2EC-DA713B3F2C57}"/>
            </a:ext>
          </a:extLst>
        </xdr:cNvPr>
        <xdr:cNvSpPr txBox="1"/>
      </xdr:nvSpPr>
      <xdr:spPr>
        <a:xfrm>
          <a:off x="9758836" y="482881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150A9188-90D4-4570-98F0-849974F36C20}"/>
            </a:ext>
          </a:extLst>
        </xdr:cNvPr>
        <xdr:cNvCxnSpPr/>
      </xdr:nvCxnSpPr>
      <xdr:spPr>
        <a:xfrm>
          <a:off x="10194925" y="462053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9F62D673-292D-4B0E-9F8D-E470A29CD6CA}"/>
            </a:ext>
          </a:extLst>
        </xdr:cNvPr>
        <xdr:cNvSpPr txBox="1"/>
      </xdr:nvSpPr>
      <xdr:spPr>
        <a:xfrm>
          <a:off x="9758836" y="45330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68AE7D59-830C-4AD0-A197-832ECF7002B0}"/>
            </a:ext>
          </a:extLst>
        </xdr:cNvPr>
        <xdr:cNvCxnSpPr/>
      </xdr:nvCxnSpPr>
      <xdr:spPr>
        <a:xfrm>
          <a:off x="10194925" y="432480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FDB92A41-49A5-4611-97E2-A861C1E30F3C}"/>
            </a:ext>
          </a:extLst>
        </xdr:cNvPr>
        <xdr:cNvSpPr txBox="1"/>
      </xdr:nvSpPr>
      <xdr:spPr>
        <a:xfrm>
          <a:off x="9861428" y="42373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448313B5-7648-4947-98F1-F34D6A7FC84F}"/>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A1B93E2-28E0-4118-AE85-C0FCC0CCF0B0}"/>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7" name="直線コネクタ 136">
          <a:extLst>
            <a:ext uri="{FF2B5EF4-FFF2-40B4-BE49-F238E27FC236}">
              <a16:creationId xmlns:a16="http://schemas.microsoft.com/office/drawing/2014/main" id="{964E06AF-6492-4DDF-84FF-D4FE684AFAED}"/>
            </a:ext>
          </a:extLst>
        </xdr:cNvPr>
        <xdr:cNvCxnSpPr/>
      </xdr:nvCxnSpPr>
      <xdr:spPr>
        <a:xfrm flipV="1">
          <a:off x="13323570" y="4324803"/>
          <a:ext cx="1269" cy="1357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8" name="債務償還比率最小値テキスト">
          <a:extLst>
            <a:ext uri="{FF2B5EF4-FFF2-40B4-BE49-F238E27FC236}">
              <a16:creationId xmlns:a16="http://schemas.microsoft.com/office/drawing/2014/main" id="{77EAF6B2-3029-41B2-82A3-883BDE35ACD7}"/>
            </a:ext>
          </a:extLst>
        </xdr:cNvPr>
        <xdr:cNvSpPr txBox="1"/>
      </xdr:nvSpPr>
      <xdr:spPr>
        <a:xfrm>
          <a:off x="13376275" y="5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9" name="直線コネクタ 138">
          <a:extLst>
            <a:ext uri="{FF2B5EF4-FFF2-40B4-BE49-F238E27FC236}">
              <a16:creationId xmlns:a16="http://schemas.microsoft.com/office/drawing/2014/main" id="{B9163487-E2D9-4B8C-955D-69A5E0E6C4C8}"/>
            </a:ext>
          </a:extLst>
        </xdr:cNvPr>
        <xdr:cNvCxnSpPr/>
      </xdr:nvCxnSpPr>
      <xdr:spPr>
        <a:xfrm>
          <a:off x="13255625" y="56825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A4D7385A-C921-4C1A-B55F-A11C5AA9A1ED}"/>
            </a:ext>
          </a:extLst>
        </xdr:cNvPr>
        <xdr:cNvSpPr txBox="1"/>
      </xdr:nvSpPr>
      <xdr:spPr>
        <a:xfrm>
          <a:off x="13376275" y="41127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30BDF3E6-A296-4F85-97B8-C0C401FBA9DB}"/>
            </a:ext>
          </a:extLst>
        </xdr:cNvPr>
        <xdr:cNvCxnSpPr/>
      </xdr:nvCxnSpPr>
      <xdr:spPr>
        <a:xfrm>
          <a:off x="13255625" y="4324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2" name="債務償還比率平均値テキスト">
          <a:extLst>
            <a:ext uri="{FF2B5EF4-FFF2-40B4-BE49-F238E27FC236}">
              <a16:creationId xmlns:a16="http://schemas.microsoft.com/office/drawing/2014/main" id="{923CA36F-7E7D-4F35-BC8E-755B41883F68}"/>
            </a:ext>
          </a:extLst>
        </xdr:cNvPr>
        <xdr:cNvSpPr txBox="1"/>
      </xdr:nvSpPr>
      <xdr:spPr>
        <a:xfrm>
          <a:off x="13376275" y="4846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3" name="フローチャート: 判断 142">
          <a:extLst>
            <a:ext uri="{FF2B5EF4-FFF2-40B4-BE49-F238E27FC236}">
              <a16:creationId xmlns:a16="http://schemas.microsoft.com/office/drawing/2014/main" id="{E3371243-088F-4540-A581-0586466BB321}"/>
            </a:ext>
          </a:extLst>
        </xdr:cNvPr>
        <xdr:cNvSpPr/>
      </xdr:nvSpPr>
      <xdr:spPr>
        <a:xfrm>
          <a:off x="13293725" y="48682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4" name="フローチャート: 判断 143">
          <a:extLst>
            <a:ext uri="{FF2B5EF4-FFF2-40B4-BE49-F238E27FC236}">
              <a16:creationId xmlns:a16="http://schemas.microsoft.com/office/drawing/2014/main" id="{DA11F7D8-1C8C-42F7-9940-08F748A81A65}"/>
            </a:ext>
          </a:extLst>
        </xdr:cNvPr>
        <xdr:cNvSpPr/>
      </xdr:nvSpPr>
      <xdr:spPr>
        <a:xfrm>
          <a:off x="12639675" y="49194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5" name="フローチャート: 判断 144">
          <a:extLst>
            <a:ext uri="{FF2B5EF4-FFF2-40B4-BE49-F238E27FC236}">
              <a16:creationId xmlns:a16="http://schemas.microsoft.com/office/drawing/2014/main" id="{44EABD3B-B779-485D-812B-8E2DB6D7CF4A}"/>
            </a:ext>
          </a:extLst>
        </xdr:cNvPr>
        <xdr:cNvSpPr/>
      </xdr:nvSpPr>
      <xdr:spPr>
        <a:xfrm>
          <a:off x="11953875" y="48880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6" name="フローチャート: 判断 145">
          <a:extLst>
            <a:ext uri="{FF2B5EF4-FFF2-40B4-BE49-F238E27FC236}">
              <a16:creationId xmlns:a16="http://schemas.microsoft.com/office/drawing/2014/main" id="{1F720AE1-D92A-4CE0-97D0-37AE2735BA96}"/>
            </a:ext>
          </a:extLst>
        </xdr:cNvPr>
        <xdr:cNvSpPr/>
      </xdr:nvSpPr>
      <xdr:spPr>
        <a:xfrm>
          <a:off x="11268075" y="51086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7" name="フローチャート: 判断 146">
          <a:extLst>
            <a:ext uri="{FF2B5EF4-FFF2-40B4-BE49-F238E27FC236}">
              <a16:creationId xmlns:a16="http://schemas.microsoft.com/office/drawing/2014/main" id="{2187DFAD-D875-4236-92C0-16B1A5D04471}"/>
            </a:ext>
          </a:extLst>
        </xdr:cNvPr>
        <xdr:cNvSpPr/>
      </xdr:nvSpPr>
      <xdr:spPr>
        <a:xfrm>
          <a:off x="10582275" y="51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98DAD4F-7339-42CD-A895-031D8FE62FD5}"/>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5EB900C-B92E-42EB-A724-CFF8CC48D005}"/>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2F69B87-EA50-4EDD-A065-185773C34AC8}"/>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5B2E0A5-A3AD-4656-B963-221214C9E126}"/>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B6574DB-2003-4597-BE04-9877759E1E9D}"/>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4953</xdr:rowOff>
    </xdr:from>
    <xdr:to>
      <xdr:col>76</xdr:col>
      <xdr:colOff>73025</xdr:colOff>
      <xdr:row>29</xdr:row>
      <xdr:rowOff>106553</xdr:rowOff>
    </xdr:to>
    <xdr:sp macro="" textlink="">
      <xdr:nvSpPr>
        <xdr:cNvPr id="153" name="楕円 152">
          <a:extLst>
            <a:ext uri="{FF2B5EF4-FFF2-40B4-BE49-F238E27FC236}">
              <a16:creationId xmlns:a16="http://schemas.microsoft.com/office/drawing/2014/main" id="{3E03EDC7-D2EF-403B-B9F8-9969375ADF3D}"/>
            </a:ext>
          </a:extLst>
        </xdr:cNvPr>
        <xdr:cNvSpPr/>
      </xdr:nvSpPr>
      <xdr:spPr>
        <a:xfrm>
          <a:off x="13293725" y="47928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27830</xdr:rowOff>
    </xdr:from>
    <xdr:ext cx="469744" cy="259045"/>
    <xdr:sp macro="" textlink="">
      <xdr:nvSpPr>
        <xdr:cNvPr id="154" name="債務償還比率該当値テキスト">
          <a:extLst>
            <a:ext uri="{FF2B5EF4-FFF2-40B4-BE49-F238E27FC236}">
              <a16:creationId xmlns:a16="http://schemas.microsoft.com/office/drawing/2014/main" id="{35D10DAD-3BAA-4867-852D-21F1EEC052C2}"/>
            </a:ext>
          </a:extLst>
        </xdr:cNvPr>
        <xdr:cNvSpPr txBox="1"/>
      </xdr:nvSpPr>
      <xdr:spPr>
        <a:xfrm>
          <a:off x="13376275" y="4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104539</xdr:rowOff>
    </xdr:from>
    <xdr:to>
      <xdr:col>72</xdr:col>
      <xdr:colOff>123825</xdr:colOff>
      <xdr:row>29</xdr:row>
      <xdr:rowOff>34689</xdr:rowOff>
    </xdr:to>
    <xdr:sp macro="" textlink="">
      <xdr:nvSpPr>
        <xdr:cNvPr id="155" name="楕円 154">
          <a:extLst>
            <a:ext uri="{FF2B5EF4-FFF2-40B4-BE49-F238E27FC236}">
              <a16:creationId xmlns:a16="http://schemas.microsoft.com/office/drawing/2014/main" id="{DF461463-184E-46F5-9E42-C1D620710BCE}"/>
            </a:ext>
          </a:extLst>
        </xdr:cNvPr>
        <xdr:cNvSpPr/>
      </xdr:nvSpPr>
      <xdr:spPr>
        <a:xfrm>
          <a:off x="12639675" y="47273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155339</xdr:rowOff>
    </xdr:from>
    <xdr:to>
      <xdr:col>76</xdr:col>
      <xdr:colOff>22225</xdr:colOff>
      <xdr:row>29</xdr:row>
      <xdr:rowOff>55753</xdr:rowOff>
    </xdr:to>
    <xdr:cxnSp macro="">
      <xdr:nvCxnSpPr>
        <xdr:cNvPr id="156" name="直線コネクタ 155">
          <a:extLst>
            <a:ext uri="{FF2B5EF4-FFF2-40B4-BE49-F238E27FC236}">
              <a16:creationId xmlns:a16="http://schemas.microsoft.com/office/drawing/2014/main" id="{8D9A7A0A-CFF4-4F23-8AC7-23B76966ADB6}"/>
            </a:ext>
          </a:extLst>
        </xdr:cNvPr>
        <xdr:cNvCxnSpPr/>
      </xdr:nvCxnSpPr>
      <xdr:spPr>
        <a:xfrm>
          <a:off x="12690475" y="4778139"/>
          <a:ext cx="635000" cy="6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81253</xdr:rowOff>
    </xdr:from>
    <xdr:to>
      <xdr:col>68</xdr:col>
      <xdr:colOff>123825</xdr:colOff>
      <xdr:row>29</xdr:row>
      <xdr:rowOff>11403</xdr:rowOff>
    </xdr:to>
    <xdr:sp macro="" textlink="">
      <xdr:nvSpPr>
        <xdr:cNvPr id="157" name="楕円 156">
          <a:extLst>
            <a:ext uri="{FF2B5EF4-FFF2-40B4-BE49-F238E27FC236}">
              <a16:creationId xmlns:a16="http://schemas.microsoft.com/office/drawing/2014/main" id="{DB1BE090-9948-4C23-809A-0943D5DF806A}"/>
            </a:ext>
          </a:extLst>
        </xdr:cNvPr>
        <xdr:cNvSpPr/>
      </xdr:nvSpPr>
      <xdr:spPr>
        <a:xfrm>
          <a:off x="11953875" y="47040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132053</xdr:rowOff>
    </xdr:from>
    <xdr:to>
      <xdr:col>72</xdr:col>
      <xdr:colOff>73025</xdr:colOff>
      <xdr:row>28</xdr:row>
      <xdr:rowOff>155339</xdr:rowOff>
    </xdr:to>
    <xdr:cxnSp macro="">
      <xdr:nvCxnSpPr>
        <xdr:cNvPr id="158" name="直線コネクタ 157">
          <a:extLst>
            <a:ext uri="{FF2B5EF4-FFF2-40B4-BE49-F238E27FC236}">
              <a16:creationId xmlns:a16="http://schemas.microsoft.com/office/drawing/2014/main" id="{C1822F5A-D390-4607-8500-32F89DB5ABF6}"/>
            </a:ext>
          </a:extLst>
        </xdr:cNvPr>
        <xdr:cNvCxnSpPr/>
      </xdr:nvCxnSpPr>
      <xdr:spPr>
        <a:xfrm>
          <a:off x="12004675" y="4754853"/>
          <a:ext cx="685800" cy="2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157163</xdr:rowOff>
    </xdr:from>
    <xdr:to>
      <xdr:col>64</xdr:col>
      <xdr:colOff>123825</xdr:colOff>
      <xdr:row>30</xdr:row>
      <xdr:rowOff>87313</xdr:rowOff>
    </xdr:to>
    <xdr:sp macro="" textlink="">
      <xdr:nvSpPr>
        <xdr:cNvPr id="159" name="楕円 158">
          <a:extLst>
            <a:ext uri="{FF2B5EF4-FFF2-40B4-BE49-F238E27FC236}">
              <a16:creationId xmlns:a16="http://schemas.microsoft.com/office/drawing/2014/main" id="{8EC38AB6-BC08-4B1B-BA64-58B4B75609F7}"/>
            </a:ext>
          </a:extLst>
        </xdr:cNvPr>
        <xdr:cNvSpPr/>
      </xdr:nvSpPr>
      <xdr:spPr>
        <a:xfrm>
          <a:off x="11268075" y="49450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132053</xdr:rowOff>
    </xdr:from>
    <xdr:to>
      <xdr:col>68</xdr:col>
      <xdr:colOff>73025</xdr:colOff>
      <xdr:row>30</xdr:row>
      <xdr:rowOff>36513</xdr:rowOff>
    </xdr:to>
    <xdr:cxnSp macro="">
      <xdr:nvCxnSpPr>
        <xdr:cNvPr id="160" name="直線コネクタ 159">
          <a:extLst>
            <a:ext uri="{FF2B5EF4-FFF2-40B4-BE49-F238E27FC236}">
              <a16:creationId xmlns:a16="http://schemas.microsoft.com/office/drawing/2014/main" id="{A938BF92-5F71-475E-B696-7AEDEDD1A9AE}"/>
            </a:ext>
          </a:extLst>
        </xdr:cNvPr>
        <xdr:cNvCxnSpPr/>
      </xdr:nvCxnSpPr>
      <xdr:spPr>
        <a:xfrm flipV="1">
          <a:off x="11318875" y="4754853"/>
          <a:ext cx="685800" cy="2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48323</xdr:rowOff>
    </xdr:from>
    <xdr:to>
      <xdr:col>60</xdr:col>
      <xdr:colOff>123825</xdr:colOff>
      <xdr:row>30</xdr:row>
      <xdr:rowOff>149923</xdr:rowOff>
    </xdr:to>
    <xdr:sp macro="" textlink="">
      <xdr:nvSpPr>
        <xdr:cNvPr id="161" name="楕円 160">
          <a:extLst>
            <a:ext uri="{FF2B5EF4-FFF2-40B4-BE49-F238E27FC236}">
              <a16:creationId xmlns:a16="http://schemas.microsoft.com/office/drawing/2014/main" id="{350FF7D1-823C-4BBF-9D13-A5E7875B5D64}"/>
            </a:ext>
          </a:extLst>
        </xdr:cNvPr>
        <xdr:cNvSpPr/>
      </xdr:nvSpPr>
      <xdr:spPr>
        <a:xfrm>
          <a:off x="10582275" y="500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36513</xdr:rowOff>
    </xdr:from>
    <xdr:to>
      <xdr:col>64</xdr:col>
      <xdr:colOff>73025</xdr:colOff>
      <xdr:row>30</xdr:row>
      <xdr:rowOff>99123</xdr:rowOff>
    </xdr:to>
    <xdr:cxnSp macro="">
      <xdr:nvCxnSpPr>
        <xdr:cNvPr id="162" name="直線コネクタ 161">
          <a:extLst>
            <a:ext uri="{FF2B5EF4-FFF2-40B4-BE49-F238E27FC236}">
              <a16:creationId xmlns:a16="http://schemas.microsoft.com/office/drawing/2014/main" id="{839C8FF0-0726-40B7-812C-991522BD905B}"/>
            </a:ext>
          </a:extLst>
        </xdr:cNvPr>
        <xdr:cNvCxnSpPr/>
      </xdr:nvCxnSpPr>
      <xdr:spPr>
        <a:xfrm flipV="1">
          <a:off x="10633075" y="4989513"/>
          <a:ext cx="685800" cy="6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3" name="n_1aveValue債務償還比率">
          <a:extLst>
            <a:ext uri="{FF2B5EF4-FFF2-40B4-BE49-F238E27FC236}">
              <a16:creationId xmlns:a16="http://schemas.microsoft.com/office/drawing/2014/main" id="{799F10DE-8188-4AF1-AA39-C267E52B9348}"/>
            </a:ext>
          </a:extLst>
        </xdr:cNvPr>
        <xdr:cNvSpPr txBox="1"/>
      </xdr:nvSpPr>
      <xdr:spPr>
        <a:xfrm>
          <a:off x="12461952" y="500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4" name="n_2aveValue債務償還比率">
          <a:extLst>
            <a:ext uri="{FF2B5EF4-FFF2-40B4-BE49-F238E27FC236}">
              <a16:creationId xmlns:a16="http://schemas.microsoft.com/office/drawing/2014/main" id="{53AEE875-704B-488B-96B3-996685D24A6E}"/>
            </a:ext>
          </a:extLst>
        </xdr:cNvPr>
        <xdr:cNvSpPr txBox="1"/>
      </xdr:nvSpPr>
      <xdr:spPr>
        <a:xfrm>
          <a:off x="11788852" y="49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65" name="n_3aveValue債務償還比率">
          <a:extLst>
            <a:ext uri="{FF2B5EF4-FFF2-40B4-BE49-F238E27FC236}">
              <a16:creationId xmlns:a16="http://schemas.microsoft.com/office/drawing/2014/main" id="{042635AB-F06F-4E35-AEAA-D81CC40299B7}"/>
            </a:ext>
          </a:extLst>
        </xdr:cNvPr>
        <xdr:cNvSpPr txBox="1"/>
      </xdr:nvSpPr>
      <xdr:spPr>
        <a:xfrm>
          <a:off x="11103052" y="519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66" name="n_4aveValue債務償還比率">
          <a:extLst>
            <a:ext uri="{FF2B5EF4-FFF2-40B4-BE49-F238E27FC236}">
              <a16:creationId xmlns:a16="http://schemas.microsoft.com/office/drawing/2014/main" id="{DC44D06D-B7CA-4611-869C-97D1CF61906D}"/>
            </a:ext>
          </a:extLst>
        </xdr:cNvPr>
        <xdr:cNvSpPr txBox="1"/>
      </xdr:nvSpPr>
      <xdr:spPr>
        <a:xfrm>
          <a:off x="10417252" y="524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51216</xdr:rowOff>
    </xdr:from>
    <xdr:ext cx="469744" cy="259045"/>
    <xdr:sp macro="" textlink="">
      <xdr:nvSpPr>
        <xdr:cNvPr id="167" name="n_1mainValue債務償還比率">
          <a:extLst>
            <a:ext uri="{FF2B5EF4-FFF2-40B4-BE49-F238E27FC236}">
              <a16:creationId xmlns:a16="http://schemas.microsoft.com/office/drawing/2014/main" id="{69ABF3CA-3A80-4A03-81C8-C54F48B878DF}"/>
            </a:ext>
          </a:extLst>
        </xdr:cNvPr>
        <xdr:cNvSpPr txBox="1"/>
      </xdr:nvSpPr>
      <xdr:spPr>
        <a:xfrm>
          <a:off x="12461952" y="450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27930</xdr:rowOff>
    </xdr:from>
    <xdr:ext cx="469744" cy="259045"/>
    <xdr:sp macro="" textlink="">
      <xdr:nvSpPr>
        <xdr:cNvPr id="168" name="n_2mainValue債務償還比率">
          <a:extLst>
            <a:ext uri="{FF2B5EF4-FFF2-40B4-BE49-F238E27FC236}">
              <a16:creationId xmlns:a16="http://schemas.microsoft.com/office/drawing/2014/main" id="{8BD3E5D7-B9BE-4175-8FA0-0DEFF255A440}"/>
            </a:ext>
          </a:extLst>
        </xdr:cNvPr>
        <xdr:cNvSpPr txBox="1"/>
      </xdr:nvSpPr>
      <xdr:spPr>
        <a:xfrm>
          <a:off x="11788852" y="448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103840</xdr:rowOff>
    </xdr:from>
    <xdr:ext cx="469744" cy="259045"/>
    <xdr:sp macro="" textlink="">
      <xdr:nvSpPr>
        <xdr:cNvPr id="169" name="n_3mainValue債務償還比率">
          <a:extLst>
            <a:ext uri="{FF2B5EF4-FFF2-40B4-BE49-F238E27FC236}">
              <a16:creationId xmlns:a16="http://schemas.microsoft.com/office/drawing/2014/main" id="{F5C4AD18-1B2E-4CD7-8B36-B4B53338147C}"/>
            </a:ext>
          </a:extLst>
        </xdr:cNvPr>
        <xdr:cNvSpPr txBox="1"/>
      </xdr:nvSpPr>
      <xdr:spPr>
        <a:xfrm>
          <a:off x="11103052" y="472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166450</xdr:rowOff>
    </xdr:from>
    <xdr:ext cx="469744" cy="259045"/>
    <xdr:sp macro="" textlink="">
      <xdr:nvSpPr>
        <xdr:cNvPr id="170" name="n_4mainValue債務償還比率">
          <a:extLst>
            <a:ext uri="{FF2B5EF4-FFF2-40B4-BE49-F238E27FC236}">
              <a16:creationId xmlns:a16="http://schemas.microsoft.com/office/drawing/2014/main" id="{33376D70-9595-4EC5-B093-CF9084669ED3}"/>
            </a:ext>
          </a:extLst>
        </xdr:cNvPr>
        <xdr:cNvSpPr txBox="1"/>
      </xdr:nvSpPr>
      <xdr:spPr>
        <a:xfrm>
          <a:off x="10417252" y="478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95084219-FFF0-4EBD-8257-E73569B15369}"/>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BD6D6842-140C-428D-AF52-4C3F16A626D4}"/>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C73C03D1-D635-42B2-BB7D-98926171400E}"/>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A65ED302-1498-494E-942E-D352717A011F}"/>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A2CCB9AE-9540-4EDA-9455-F4B670A447A9}"/>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B1CAB41A-4E0A-451E-BB39-F5D629D1D8BB}"/>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DD7EF7-45E6-4F16-9F51-C8F7B02FCA50}"/>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DD2B548-A2A3-4570-A1AD-521FD111C399}"/>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1277758-3BA0-48A9-A085-B623A3DC675C}"/>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B377CD-281F-4FCA-A563-F7521B796A92}"/>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香川県宇多津町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43BDB58-9442-4D18-B4A2-37610F5B0748}"/>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54CF6F-F3AF-4EA8-BD4D-A0BCF944EB0A}"/>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0F6ED2-D012-4471-9007-1B946237D1CB}"/>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035F5F-2CE3-4F72-842D-31734F5F3472}"/>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768DB9-43B6-4C37-80B1-3BB2BF6BCF99}"/>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015DB2D-8674-4A30-85E1-EC9D50150522}"/>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
17,716
8.10
7,735,402
7,219,488
509,438
4,411,309
5,257,570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4252A8E-87A0-4602-89D7-6B01AFFA8843}"/>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B7ECD8F-65E2-4401-AD95-30356AD29722}"/>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111289C-8A62-47F3-ACF2-ABFC041409C3}"/>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4047D6-36DF-4DDB-A7A0-7D4FD68D7AD8}"/>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EE37664-2EA2-41ED-A19D-97330F91937E}"/>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2AE86D4-8F2C-4D65-8EC7-C41AC0E5F54C}"/>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1FE3B0-0C9D-4E3C-B3BF-991111FB6040}"/>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84CF4D2-ACCD-4719-837B-72B4ED38EB16}"/>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3E662FC-F58E-43B9-B4E8-5556DEFCB730}"/>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0B9EC80-13E7-4969-8AFD-B6B7D74BD24C}"/>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FCADA82-03E4-4BA7-A92C-78A0DD81E5C3}"/>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E72A1A7-618B-49A6-AC79-B1B990B7FA53}"/>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C3CEA9-8858-438D-AF7F-B477FDACC3D4}"/>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319FCF8-3421-4C6C-9718-5FECE7B4F220}"/>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D4FC242-3D8E-4721-9722-72449BEBDEA2}"/>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63D71E2-222A-4501-8068-A0FC804FE9A9}"/>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5EDA40-9F0A-4AAE-B780-40380C7694D8}"/>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1BE03AB-B6AC-47FB-9B00-1A3A04919A26}"/>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9BF65E6-CE0E-4056-BF7F-EA5DB2FB63FC}"/>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B6A515F-1290-4831-B207-C3DC78A92317}"/>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E724AF5-9514-4730-BACB-1F7BF4977838}"/>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E628CD5-71DD-4E2C-ACE9-3B21EDFC3806}"/>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CB18C9A-AF56-4446-99C3-13751B7C58FC}"/>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99F7C9-E28A-4721-B905-07B1899092CB}"/>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54BEB52-53A1-43F9-AC29-5575578D3565}"/>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952ABE1-1035-465C-87E4-1C8DBB0A77BD}"/>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CD6A240-A0C2-4DE6-BCEC-6B4763398745}"/>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EDFB1A-3238-4B59-9B58-D2FC55CFAF12}"/>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21AAF81-FFD5-4B81-8D09-6B801C573A01}"/>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1B4140D-7E0C-46E0-B351-0D13220CF0A0}"/>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9B695CA-59BB-4F3E-B6A1-3EE0078C952D}"/>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88F789D-C8EE-48A4-AEF1-8EEBA72DDAE1}"/>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D2F8792-F6CC-46B7-BB52-14AB46CC663C}"/>
            </a:ext>
          </a:extLst>
        </xdr:cNvPr>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D2911A2-6BA3-4E12-9C6C-D63FBD766509}"/>
            </a:ext>
          </a:extLst>
        </xdr:cNvPr>
        <xdr:cNvSpPr txBox="1"/>
      </xdr:nvSpPr>
      <xdr:spPr>
        <a:xfrm>
          <a:off x="2757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74F31C0-0808-45A7-A737-8633BEA725E7}"/>
            </a:ext>
          </a:extLst>
        </xdr:cNvPr>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E29BA67-4AD0-4F6F-B567-53BE6428E8A0}"/>
            </a:ext>
          </a:extLst>
        </xdr:cNvPr>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121D11F-A00E-47B5-BACF-C1D4C1D89421}"/>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51A82BE-EDF7-47A4-A300-A4EEAAF6F59E}"/>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1D69341-218E-446D-8604-585E31D75BA3}"/>
            </a:ext>
          </a:extLst>
        </xdr:cNvPr>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7913B7C-5865-4EB9-BBF4-578CD853E8F9}"/>
            </a:ext>
          </a:extLst>
        </xdr:cNvPr>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D92E51A-02B4-4E60-8966-8123FFE97E71}"/>
            </a:ext>
          </a:extLst>
        </xdr:cNvPr>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7B89BB8-80FD-46BA-A348-DEFE8EEDB6FC}"/>
            </a:ext>
          </a:extLst>
        </xdr:cNvPr>
        <xdr:cNvSpPr txBox="1"/>
      </xdr:nvSpPr>
      <xdr:spPr>
        <a:xfrm>
          <a:off x="3398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B7C8B89-7808-450E-9429-B6A4409900E1}"/>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346DB98-413A-4727-BD02-97AB4DCE5739}"/>
            </a:ext>
          </a:extLst>
        </xdr:cNvPr>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9190E24-0F90-45B9-B3DA-5937838D7BF8}"/>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2782505F-B15B-440D-8E9C-FBF19848A59B}"/>
            </a:ext>
          </a:extLst>
        </xdr:cNvPr>
        <xdr:cNvCxnSpPr/>
      </xdr:nvCxnSpPr>
      <xdr:spPr>
        <a:xfrm flipV="1">
          <a:off x="4177665" y="5560695"/>
          <a:ext cx="0" cy="131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D36F6030-1A8B-4D05-BDF7-C5C9C7CDDA16}"/>
            </a:ext>
          </a:extLst>
        </xdr:cNvPr>
        <xdr:cNvSpPr txBox="1"/>
      </xdr:nvSpPr>
      <xdr:spPr>
        <a:xfrm>
          <a:off x="4216400" y="687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4405305E-4C34-4B66-AE65-DA7343EA2AF5}"/>
            </a:ext>
          </a:extLst>
        </xdr:cNvPr>
        <xdr:cNvCxnSpPr/>
      </xdr:nvCxnSpPr>
      <xdr:spPr>
        <a:xfrm>
          <a:off x="4108450" y="6871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56651938-8E85-4F3C-A957-7685C37AAE22}"/>
            </a:ext>
          </a:extLst>
        </xdr:cNvPr>
        <xdr:cNvSpPr txBox="1"/>
      </xdr:nvSpPr>
      <xdr:spPr>
        <a:xfrm>
          <a:off x="4216400" y="53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07938EA0-F343-451D-907F-36E6B9B639F4}"/>
            </a:ext>
          </a:extLst>
        </xdr:cNvPr>
        <xdr:cNvCxnSpPr/>
      </xdr:nvCxnSpPr>
      <xdr:spPr>
        <a:xfrm>
          <a:off x="4108450" y="5560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F0540EA2-31BD-4469-B47C-355CCA408CCD}"/>
            </a:ext>
          </a:extLst>
        </xdr:cNvPr>
        <xdr:cNvSpPr txBox="1"/>
      </xdr:nvSpPr>
      <xdr:spPr>
        <a:xfrm>
          <a:off x="42164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8184F8D8-AAF5-413D-B3BF-2486439D7E24}"/>
            </a:ext>
          </a:extLst>
        </xdr:cNvPr>
        <xdr:cNvSpPr/>
      </xdr:nvSpPr>
      <xdr:spPr>
        <a:xfrm>
          <a:off x="4127500" y="632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A7ADA622-EA22-4795-8554-0CE50F6E9FB4}"/>
            </a:ext>
          </a:extLst>
        </xdr:cNvPr>
        <xdr:cNvSpPr/>
      </xdr:nvSpPr>
      <xdr:spPr>
        <a:xfrm>
          <a:off x="3384550" y="63315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1A3CB089-4BA9-4396-ADBB-E18EAC685938}"/>
            </a:ext>
          </a:extLst>
        </xdr:cNvPr>
        <xdr:cNvSpPr/>
      </xdr:nvSpPr>
      <xdr:spPr>
        <a:xfrm>
          <a:off x="2571750" y="630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39BCB818-8702-4555-8057-6766F03DE7C4}"/>
            </a:ext>
          </a:extLst>
        </xdr:cNvPr>
        <xdr:cNvSpPr/>
      </xdr:nvSpPr>
      <xdr:spPr>
        <a:xfrm>
          <a:off x="1778000" y="6252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F6D86E1A-D745-497D-AB24-F47051F6CF0B}"/>
            </a:ext>
          </a:extLst>
        </xdr:cNvPr>
        <xdr:cNvSpPr/>
      </xdr:nvSpPr>
      <xdr:spPr>
        <a:xfrm>
          <a:off x="984250" y="62331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288ACFA-2C72-4110-BFAA-7103BED664A5}"/>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7760856-560F-4F77-9D8F-41AEE030A20F}"/>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20928D4-54AC-4846-B908-60A6F3D07123}"/>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27E70A9-6482-4140-A8FA-863D1BF4C692}"/>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CAE9126-3D44-4FC9-A70B-0F1E9304FC31}"/>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73" name="楕円 72">
          <a:extLst>
            <a:ext uri="{FF2B5EF4-FFF2-40B4-BE49-F238E27FC236}">
              <a16:creationId xmlns:a16="http://schemas.microsoft.com/office/drawing/2014/main" id="{6D7C71A3-112F-4450-9466-162C63F948AB}"/>
            </a:ext>
          </a:extLst>
        </xdr:cNvPr>
        <xdr:cNvSpPr/>
      </xdr:nvSpPr>
      <xdr:spPr>
        <a:xfrm>
          <a:off x="4127500" y="62522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166387</xdr:rowOff>
    </xdr:from>
    <xdr:ext cx="405111" cy="259045"/>
    <xdr:sp macro="" textlink="">
      <xdr:nvSpPr>
        <xdr:cNvPr id="74" name="【道路】&#10;有形固定資産減価償却率該当値テキスト">
          <a:extLst>
            <a:ext uri="{FF2B5EF4-FFF2-40B4-BE49-F238E27FC236}">
              <a16:creationId xmlns:a16="http://schemas.microsoft.com/office/drawing/2014/main" id="{8FD07980-BE33-404D-B219-70FD59FEFDC0}"/>
            </a:ext>
          </a:extLst>
        </xdr:cNvPr>
        <xdr:cNvSpPr txBox="1"/>
      </xdr:nvSpPr>
      <xdr:spPr>
        <a:xfrm>
          <a:off x="4216400"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105410</xdr:rowOff>
    </xdr:from>
    <xdr:to>
      <xdr:col>20</xdr:col>
      <xdr:colOff>38100</xdr:colOff>
      <xdr:row>38</xdr:row>
      <xdr:rowOff>35560</xdr:rowOff>
    </xdr:to>
    <xdr:sp macro="" textlink="">
      <xdr:nvSpPr>
        <xdr:cNvPr id="75" name="楕円 74">
          <a:extLst>
            <a:ext uri="{FF2B5EF4-FFF2-40B4-BE49-F238E27FC236}">
              <a16:creationId xmlns:a16="http://schemas.microsoft.com/office/drawing/2014/main" id="{F54D154F-4C3E-4577-B396-4BA65F244078}"/>
            </a:ext>
          </a:extLst>
        </xdr:cNvPr>
        <xdr:cNvSpPr/>
      </xdr:nvSpPr>
      <xdr:spPr>
        <a:xfrm>
          <a:off x="3384550" y="62141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156210</xdr:rowOff>
    </xdr:from>
    <xdr:to>
      <xdr:col>24</xdr:col>
      <xdr:colOff>63500</xdr:colOff>
      <xdr:row>38</xdr:row>
      <xdr:rowOff>22860</xdr:rowOff>
    </xdr:to>
    <xdr:cxnSp macro="">
      <xdr:nvCxnSpPr>
        <xdr:cNvPr id="76" name="直線コネクタ 75">
          <a:extLst>
            <a:ext uri="{FF2B5EF4-FFF2-40B4-BE49-F238E27FC236}">
              <a16:creationId xmlns:a16="http://schemas.microsoft.com/office/drawing/2014/main" id="{2D183FBA-17D9-4647-8950-0A4DEC307F57}"/>
            </a:ext>
          </a:extLst>
        </xdr:cNvPr>
        <xdr:cNvCxnSpPr/>
      </xdr:nvCxnSpPr>
      <xdr:spPr>
        <a:xfrm>
          <a:off x="3429000" y="6264910"/>
          <a:ext cx="7493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67310</xdr:rowOff>
    </xdr:from>
    <xdr:to>
      <xdr:col>15</xdr:col>
      <xdr:colOff>101600</xdr:colOff>
      <xdr:row>37</xdr:row>
      <xdr:rowOff>168910</xdr:rowOff>
    </xdr:to>
    <xdr:sp macro="" textlink="">
      <xdr:nvSpPr>
        <xdr:cNvPr id="77" name="楕円 76">
          <a:extLst>
            <a:ext uri="{FF2B5EF4-FFF2-40B4-BE49-F238E27FC236}">
              <a16:creationId xmlns:a16="http://schemas.microsoft.com/office/drawing/2014/main" id="{759BFAE0-7251-4D1E-9667-7FA233D6B99F}"/>
            </a:ext>
          </a:extLst>
        </xdr:cNvPr>
        <xdr:cNvSpPr/>
      </xdr:nvSpPr>
      <xdr:spPr>
        <a:xfrm>
          <a:off x="2571750" y="6176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118110</xdr:rowOff>
    </xdr:from>
    <xdr:to>
      <xdr:col>19</xdr:col>
      <xdr:colOff>177800</xdr:colOff>
      <xdr:row>37</xdr:row>
      <xdr:rowOff>156210</xdr:rowOff>
    </xdr:to>
    <xdr:cxnSp macro="">
      <xdr:nvCxnSpPr>
        <xdr:cNvPr id="78" name="直線コネクタ 77">
          <a:extLst>
            <a:ext uri="{FF2B5EF4-FFF2-40B4-BE49-F238E27FC236}">
              <a16:creationId xmlns:a16="http://schemas.microsoft.com/office/drawing/2014/main" id="{F7C685EF-25EB-43EE-A7D8-9AA5C78AB739}"/>
            </a:ext>
          </a:extLst>
        </xdr:cNvPr>
        <xdr:cNvCxnSpPr/>
      </xdr:nvCxnSpPr>
      <xdr:spPr>
        <a:xfrm>
          <a:off x="2622550" y="622681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34925</xdr:rowOff>
    </xdr:from>
    <xdr:to>
      <xdr:col>10</xdr:col>
      <xdr:colOff>165100</xdr:colOff>
      <xdr:row>37</xdr:row>
      <xdr:rowOff>136525</xdr:rowOff>
    </xdr:to>
    <xdr:sp macro="" textlink="">
      <xdr:nvSpPr>
        <xdr:cNvPr id="79" name="楕円 78">
          <a:extLst>
            <a:ext uri="{FF2B5EF4-FFF2-40B4-BE49-F238E27FC236}">
              <a16:creationId xmlns:a16="http://schemas.microsoft.com/office/drawing/2014/main" id="{C2C539D6-C7DE-488C-B0BD-B98D74D1D8EA}"/>
            </a:ext>
          </a:extLst>
        </xdr:cNvPr>
        <xdr:cNvSpPr/>
      </xdr:nvSpPr>
      <xdr:spPr>
        <a:xfrm>
          <a:off x="17780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85725</xdr:rowOff>
    </xdr:from>
    <xdr:to>
      <xdr:col>15</xdr:col>
      <xdr:colOff>50800</xdr:colOff>
      <xdr:row>37</xdr:row>
      <xdr:rowOff>118110</xdr:rowOff>
    </xdr:to>
    <xdr:cxnSp macro="">
      <xdr:nvCxnSpPr>
        <xdr:cNvPr id="80" name="直線コネクタ 79">
          <a:extLst>
            <a:ext uri="{FF2B5EF4-FFF2-40B4-BE49-F238E27FC236}">
              <a16:creationId xmlns:a16="http://schemas.microsoft.com/office/drawing/2014/main" id="{EA51D451-A385-4128-93D6-C76CD58C1656}"/>
            </a:ext>
          </a:extLst>
        </xdr:cNvPr>
        <xdr:cNvCxnSpPr/>
      </xdr:nvCxnSpPr>
      <xdr:spPr>
        <a:xfrm>
          <a:off x="1828800" y="619442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170180</xdr:rowOff>
    </xdr:from>
    <xdr:to>
      <xdr:col>6</xdr:col>
      <xdr:colOff>38100</xdr:colOff>
      <xdr:row>37</xdr:row>
      <xdr:rowOff>100330</xdr:rowOff>
    </xdr:to>
    <xdr:sp macro="" textlink="">
      <xdr:nvSpPr>
        <xdr:cNvPr id="81" name="楕円 80">
          <a:extLst>
            <a:ext uri="{FF2B5EF4-FFF2-40B4-BE49-F238E27FC236}">
              <a16:creationId xmlns:a16="http://schemas.microsoft.com/office/drawing/2014/main" id="{2AD8A306-B19D-425F-BD99-34829A50A7D8}"/>
            </a:ext>
          </a:extLst>
        </xdr:cNvPr>
        <xdr:cNvSpPr/>
      </xdr:nvSpPr>
      <xdr:spPr>
        <a:xfrm>
          <a:off x="984250" y="6107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49530</xdr:rowOff>
    </xdr:from>
    <xdr:to>
      <xdr:col>10</xdr:col>
      <xdr:colOff>114300</xdr:colOff>
      <xdr:row>37</xdr:row>
      <xdr:rowOff>85725</xdr:rowOff>
    </xdr:to>
    <xdr:cxnSp macro="">
      <xdr:nvCxnSpPr>
        <xdr:cNvPr id="82" name="直線コネクタ 81">
          <a:extLst>
            <a:ext uri="{FF2B5EF4-FFF2-40B4-BE49-F238E27FC236}">
              <a16:creationId xmlns:a16="http://schemas.microsoft.com/office/drawing/2014/main" id="{B7A53CDF-C48E-4EA8-9FED-0FFC58CFDD06}"/>
            </a:ext>
          </a:extLst>
        </xdr:cNvPr>
        <xdr:cNvCxnSpPr/>
      </xdr:nvCxnSpPr>
      <xdr:spPr>
        <a:xfrm>
          <a:off x="1028700" y="615823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6B3A20A0-A028-48A0-95DA-9BD585A09828}"/>
            </a:ext>
          </a:extLst>
        </xdr:cNvPr>
        <xdr:cNvSpPr txBox="1"/>
      </xdr:nvSpPr>
      <xdr:spPr>
        <a:xfrm>
          <a:off x="3239144" y="6424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B8BD1BDC-57E7-4FB1-8759-24FC70BE0A14}"/>
            </a:ext>
          </a:extLst>
        </xdr:cNvPr>
        <xdr:cNvSpPr txBox="1"/>
      </xdr:nvSpPr>
      <xdr:spPr>
        <a:xfrm>
          <a:off x="24390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F38EB952-A4F1-45B9-B404-A1D6B7402EDF}"/>
            </a:ext>
          </a:extLst>
        </xdr:cNvPr>
        <xdr:cNvSpPr txBox="1"/>
      </xdr:nvSpPr>
      <xdr:spPr>
        <a:xfrm>
          <a:off x="164529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849F5DAB-AEB8-4EBC-A4D1-F1D68EA887C8}"/>
            </a:ext>
          </a:extLst>
        </xdr:cNvPr>
        <xdr:cNvSpPr txBox="1"/>
      </xdr:nvSpPr>
      <xdr:spPr>
        <a:xfrm>
          <a:off x="8515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52087</xdr:rowOff>
    </xdr:from>
    <xdr:ext cx="405111" cy="259045"/>
    <xdr:sp macro="" textlink="">
      <xdr:nvSpPr>
        <xdr:cNvPr id="87" name="n_1mainValue【道路】&#10;有形固定資産減価償却率">
          <a:extLst>
            <a:ext uri="{FF2B5EF4-FFF2-40B4-BE49-F238E27FC236}">
              <a16:creationId xmlns:a16="http://schemas.microsoft.com/office/drawing/2014/main" id="{1FFA7656-6C88-4ED7-863A-68E56522CC99}"/>
            </a:ext>
          </a:extLst>
        </xdr:cNvPr>
        <xdr:cNvSpPr txBox="1"/>
      </xdr:nvSpPr>
      <xdr:spPr>
        <a:xfrm>
          <a:off x="32391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13987</xdr:rowOff>
    </xdr:from>
    <xdr:ext cx="405111" cy="259045"/>
    <xdr:sp macro="" textlink="">
      <xdr:nvSpPr>
        <xdr:cNvPr id="88" name="n_2mainValue【道路】&#10;有形固定資産減価償却率">
          <a:extLst>
            <a:ext uri="{FF2B5EF4-FFF2-40B4-BE49-F238E27FC236}">
              <a16:creationId xmlns:a16="http://schemas.microsoft.com/office/drawing/2014/main" id="{1EFDAECC-7A35-4A1F-A55A-476211FB1038}"/>
            </a:ext>
          </a:extLst>
        </xdr:cNvPr>
        <xdr:cNvSpPr txBox="1"/>
      </xdr:nvSpPr>
      <xdr:spPr>
        <a:xfrm>
          <a:off x="24390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153052</xdr:rowOff>
    </xdr:from>
    <xdr:ext cx="405111" cy="259045"/>
    <xdr:sp macro="" textlink="">
      <xdr:nvSpPr>
        <xdr:cNvPr id="89" name="n_3mainValue【道路】&#10;有形固定資産減価償却率">
          <a:extLst>
            <a:ext uri="{FF2B5EF4-FFF2-40B4-BE49-F238E27FC236}">
              <a16:creationId xmlns:a16="http://schemas.microsoft.com/office/drawing/2014/main" id="{55C28264-A094-45EC-806E-A4D750F85A44}"/>
            </a:ext>
          </a:extLst>
        </xdr:cNvPr>
        <xdr:cNvSpPr txBox="1"/>
      </xdr:nvSpPr>
      <xdr:spPr>
        <a:xfrm>
          <a:off x="1645294" y="5931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116857</xdr:rowOff>
    </xdr:from>
    <xdr:ext cx="405111" cy="259045"/>
    <xdr:sp macro="" textlink="">
      <xdr:nvSpPr>
        <xdr:cNvPr id="90" name="n_4mainValue【道路】&#10;有形固定資産減価償却率">
          <a:extLst>
            <a:ext uri="{FF2B5EF4-FFF2-40B4-BE49-F238E27FC236}">
              <a16:creationId xmlns:a16="http://schemas.microsoft.com/office/drawing/2014/main" id="{BCB297A1-3596-4FB6-86BC-10C87D6723D8}"/>
            </a:ext>
          </a:extLst>
        </xdr:cNvPr>
        <xdr:cNvSpPr txBox="1"/>
      </xdr:nvSpPr>
      <xdr:spPr>
        <a:xfrm>
          <a:off x="851544" y="589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2CFC311-354E-4E0B-AC67-B7F583EB914A}"/>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D2E7795-EEF5-427B-9B2D-ED940F188D33}"/>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25F71B8-B519-460C-9AD1-6EDB7C174C3F}"/>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1F6E3B5-99A8-4CDD-8CC7-9F475D64BE64}"/>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F4BA85E-D795-427C-9ABF-27BA4226B11C}"/>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3D13B23-4B62-45E9-A1F8-02B43EFAAC58}"/>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1C705F5-EECF-44D0-816B-D84F9E0ADAC4}"/>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26D8F79-5F3B-43BC-9ED5-40E1BEDB01FB}"/>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4D425EE-841C-40B6-B12C-BA5F04B4E2ED}"/>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9E6CD8C-B3D2-4F19-B765-265EE3765DF1}"/>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5DC10B15-3AFF-4EEE-B7AA-0B4CB7FEDB33}"/>
            </a:ext>
          </a:extLst>
        </xdr:cNvPr>
        <xdr:cNvCxnSpPr/>
      </xdr:nvCxnSpPr>
      <xdr:spPr>
        <a:xfrm>
          <a:off x="5956300" y="70267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781E016E-9B10-4FCA-90E4-7ABAF4730733}"/>
            </a:ext>
          </a:extLst>
        </xdr:cNvPr>
        <xdr:cNvSpPr txBox="1"/>
      </xdr:nvSpPr>
      <xdr:spPr>
        <a:xfrm>
          <a:off x="55272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4DAA2F9D-38DD-4272-BBF0-629B570EAB4B}"/>
            </a:ext>
          </a:extLst>
        </xdr:cNvPr>
        <xdr:cNvCxnSpPr/>
      </xdr:nvCxnSpPr>
      <xdr:spPr>
        <a:xfrm>
          <a:off x="5956300" y="6712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9ABBE756-D69A-4241-AB7F-7D6D9F53D508}"/>
            </a:ext>
          </a:extLst>
        </xdr:cNvPr>
        <xdr:cNvSpPr txBox="1"/>
      </xdr:nvSpPr>
      <xdr:spPr>
        <a:xfrm>
          <a:off x="5418031" y="65769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5897F4E5-CE8B-45B6-B755-06DB48E42401}"/>
            </a:ext>
          </a:extLst>
        </xdr:cNvPr>
        <xdr:cNvCxnSpPr/>
      </xdr:nvCxnSpPr>
      <xdr:spPr>
        <a:xfrm>
          <a:off x="5956300" y="63989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BD7173B0-CB9E-4413-BD1A-FE5EFB7ACFA2}"/>
            </a:ext>
          </a:extLst>
        </xdr:cNvPr>
        <xdr:cNvSpPr txBox="1"/>
      </xdr:nvSpPr>
      <xdr:spPr>
        <a:xfrm>
          <a:off x="5418031" y="62631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ACB4DAA-E58E-4856-A9AF-239D7DC496CC}"/>
            </a:ext>
          </a:extLst>
        </xdr:cNvPr>
        <xdr:cNvCxnSpPr/>
      </xdr:nvCxnSpPr>
      <xdr:spPr>
        <a:xfrm>
          <a:off x="5956300" y="60851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AB4E2754-99CD-4164-9F6C-5D02455590AF}"/>
            </a:ext>
          </a:extLst>
        </xdr:cNvPr>
        <xdr:cNvSpPr txBox="1"/>
      </xdr:nvSpPr>
      <xdr:spPr>
        <a:xfrm>
          <a:off x="5418031" y="59428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5043741C-CD22-4AC9-8E16-AE11B47807E3}"/>
            </a:ext>
          </a:extLst>
        </xdr:cNvPr>
        <xdr:cNvCxnSpPr/>
      </xdr:nvCxnSpPr>
      <xdr:spPr>
        <a:xfrm>
          <a:off x="5956300" y="57712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FFAC2B53-8B62-4E26-8AA7-E8176FFD3535}"/>
            </a:ext>
          </a:extLst>
        </xdr:cNvPr>
        <xdr:cNvSpPr txBox="1"/>
      </xdr:nvSpPr>
      <xdr:spPr>
        <a:xfrm>
          <a:off x="5418031" y="56290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606DBC5F-F69B-4181-B6F6-07F05C591581}"/>
            </a:ext>
          </a:extLst>
        </xdr:cNvPr>
        <xdr:cNvCxnSpPr/>
      </xdr:nvCxnSpPr>
      <xdr:spPr>
        <a:xfrm>
          <a:off x="5956300" y="54510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47B5C5D7-F02D-43DC-9F8F-C26A9A9080EC}"/>
            </a:ext>
          </a:extLst>
        </xdr:cNvPr>
        <xdr:cNvSpPr txBox="1"/>
      </xdr:nvSpPr>
      <xdr:spPr>
        <a:xfrm>
          <a:off x="5327878" y="53151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BDE62481-1F56-44B1-9C67-32FC5D7134CF}"/>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CC8AC67B-706A-48E2-BFB0-DF4C7D3E356F}"/>
            </a:ext>
          </a:extLst>
        </xdr:cNvPr>
        <xdr:cNvSpPr txBox="1"/>
      </xdr:nvSpPr>
      <xdr:spPr>
        <a:xfrm>
          <a:off x="5327878" y="5001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F1849BA9-C87D-486C-AABD-C09C07E786B9}"/>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5957294B-458E-4948-9F20-DABF2D5467B9}"/>
            </a:ext>
          </a:extLst>
        </xdr:cNvPr>
        <xdr:cNvCxnSpPr/>
      </xdr:nvCxnSpPr>
      <xdr:spPr>
        <a:xfrm flipV="1">
          <a:off x="9429115" y="5483971"/>
          <a:ext cx="0" cy="153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75CAF32E-F4AD-416D-AB24-44B55C7B6576}"/>
            </a:ext>
          </a:extLst>
        </xdr:cNvPr>
        <xdr:cNvSpPr txBox="1"/>
      </xdr:nvSpPr>
      <xdr:spPr>
        <a:xfrm>
          <a:off x="9467850" y="702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AB3AE3E9-A4DF-4938-9F2D-F4976881E753}"/>
            </a:ext>
          </a:extLst>
        </xdr:cNvPr>
        <xdr:cNvCxnSpPr/>
      </xdr:nvCxnSpPr>
      <xdr:spPr>
        <a:xfrm>
          <a:off x="9359900" y="70220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4ECA3052-C8E3-4019-99C2-02461500DDD1}"/>
            </a:ext>
          </a:extLst>
        </xdr:cNvPr>
        <xdr:cNvSpPr txBox="1"/>
      </xdr:nvSpPr>
      <xdr:spPr>
        <a:xfrm>
          <a:off x="9467850" y="5271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984F675F-E205-4450-B049-A979EB440397}"/>
            </a:ext>
          </a:extLst>
        </xdr:cNvPr>
        <xdr:cNvCxnSpPr/>
      </xdr:nvCxnSpPr>
      <xdr:spPr>
        <a:xfrm>
          <a:off x="9359900" y="5483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C84C60C9-D537-457A-A116-EFD7F8689B1E}"/>
            </a:ext>
          </a:extLst>
        </xdr:cNvPr>
        <xdr:cNvSpPr txBox="1"/>
      </xdr:nvSpPr>
      <xdr:spPr>
        <a:xfrm>
          <a:off x="9467850" y="6773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C138C8A7-B915-4295-9CC4-E020775C99A6}"/>
            </a:ext>
          </a:extLst>
        </xdr:cNvPr>
        <xdr:cNvSpPr/>
      </xdr:nvSpPr>
      <xdr:spPr>
        <a:xfrm>
          <a:off x="9398000" y="69223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21EB4BBF-EB4B-4848-8B5E-E00D63A446C4}"/>
            </a:ext>
          </a:extLst>
        </xdr:cNvPr>
        <xdr:cNvSpPr/>
      </xdr:nvSpPr>
      <xdr:spPr>
        <a:xfrm>
          <a:off x="8636000" y="69062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BE3833F3-5B80-4796-AFD6-2B0F8116C033}"/>
            </a:ext>
          </a:extLst>
        </xdr:cNvPr>
        <xdr:cNvSpPr/>
      </xdr:nvSpPr>
      <xdr:spPr>
        <a:xfrm>
          <a:off x="7842250" y="69067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5732E050-FA24-41D2-AA94-2F76E147F400}"/>
            </a:ext>
          </a:extLst>
        </xdr:cNvPr>
        <xdr:cNvSpPr/>
      </xdr:nvSpPr>
      <xdr:spPr>
        <a:xfrm>
          <a:off x="7029450" y="69015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928EE5C7-EE73-41C7-A270-B73AC75EA5AD}"/>
            </a:ext>
          </a:extLst>
        </xdr:cNvPr>
        <xdr:cNvSpPr/>
      </xdr:nvSpPr>
      <xdr:spPr>
        <a:xfrm>
          <a:off x="6235700" y="69086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DE56CE3-DC2C-4475-9EFF-5F07A6DFE361}"/>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C9F7AE6-D55A-4927-B111-4D5CEF79F0FC}"/>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F53CB12-2398-4F79-850A-3D9DBC7D2B3E}"/>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E6762A8-3F5F-446E-977F-4833280168A8}"/>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F584144-2244-4C8C-B8DD-AFF0B7A48F3B}"/>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33113</xdr:rowOff>
    </xdr:from>
    <xdr:to>
      <xdr:col>55</xdr:col>
      <xdr:colOff>50800</xdr:colOff>
      <xdr:row>42</xdr:row>
      <xdr:rowOff>134713</xdr:rowOff>
    </xdr:to>
    <xdr:sp macro="" textlink="">
      <xdr:nvSpPr>
        <xdr:cNvPr id="132" name="楕円 131">
          <a:extLst>
            <a:ext uri="{FF2B5EF4-FFF2-40B4-BE49-F238E27FC236}">
              <a16:creationId xmlns:a16="http://schemas.microsoft.com/office/drawing/2014/main" id="{37C800ED-B772-40D0-86FA-5723A9F0DC3B}"/>
            </a:ext>
          </a:extLst>
        </xdr:cNvPr>
        <xdr:cNvSpPr/>
      </xdr:nvSpPr>
      <xdr:spPr>
        <a:xfrm>
          <a:off x="9398000" y="69673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469744" cy="259045"/>
    <xdr:sp macro="" textlink="">
      <xdr:nvSpPr>
        <xdr:cNvPr id="133" name="【道路】&#10;一人当たり延長該当値テキスト">
          <a:extLst>
            <a:ext uri="{FF2B5EF4-FFF2-40B4-BE49-F238E27FC236}">
              <a16:creationId xmlns:a16="http://schemas.microsoft.com/office/drawing/2014/main" id="{A69A29F6-837A-4B17-8465-E0BA95A6EC8D}"/>
            </a:ext>
          </a:extLst>
        </xdr:cNvPr>
        <xdr:cNvSpPr txBox="1"/>
      </xdr:nvSpPr>
      <xdr:spPr>
        <a:xfrm>
          <a:off x="9467850" y="690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33109</xdr:rowOff>
    </xdr:from>
    <xdr:to>
      <xdr:col>50</xdr:col>
      <xdr:colOff>165100</xdr:colOff>
      <xdr:row>42</xdr:row>
      <xdr:rowOff>134709</xdr:rowOff>
    </xdr:to>
    <xdr:sp macro="" textlink="">
      <xdr:nvSpPr>
        <xdr:cNvPr id="134" name="楕円 133">
          <a:extLst>
            <a:ext uri="{FF2B5EF4-FFF2-40B4-BE49-F238E27FC236}">
              <a16:creationId xmlns:a16="http://schemas.microsoft.com/office/drawing/2014/main" id="{4F843526-2B97-4883-9698-646CC1291BA9}"/>
            </a:ext>
          </a:extLst>
        </xdr:cNvPr>
        <xdr:cNvSpPr/>
      </xdr:nvSpPr>
      <xdr:spPr>
        <a:xfrm>
          <a:off x="8636000" y="696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83909</xdr:rowOff>
    </xdr:from>
    <xdr:to>
      <xdr:col>55</xdr:col>
      <xdr:colOff>0</xdr:colOff>
      <xdr:row>42</xdr:row>
      <xdr:rowOff>83913</xdr:rowOff>
    </xdr:to>
    <xdr:cxnSp macro="">
      <xdr:nvCxnSpPr>
        <xdr:cNvPr id="135" name="直線コネクタ 134">
          <a:extLst>
            <a:ext uri="{FF2B5EF4-FFF2-40B4-BE49-F238E27FC236}">
              <a16:creationId xmlns:a16="http://schemas.microsoft.com/office/drawing/2014/main" id="{FF412D23-4F1B-4D71-83CE-A6B854A27CB1}"/>
            </a:ext>
          </a:extLst>
        </xdr:cNvPr>
        <xdr:cNvCxnSpPr/>
      </xdr:nvCxnSpPr>
      <xdr:spPr>
        <a:xfrm>
          <a:off x="8686800" y="7018109"/>
          <a:ext cx="74295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33113</xdr:rowOff>
    </xdr:from>
    <xdr:to>
      <xdr:col>46</xdr:col>
      <xdr:colOff>38100</xdr:colOff>
      <xdr:row>42</xdr:row>
      <xdr:rowOff>134713</xdr:rowOff>
    </xdr:to>
    <xdr:sp macro="" textlink="">
      <xdr:nvSpPr>
        <xdr:cNvPr id="136" name="楕円 135">
          <a:extLst>
            <a:ext uri="{FF2B5EF4-FFF2-40B4-BE49-F238E27FC236}">
              <a16:creationId xmlns:a16="http://schemas.microsoft.com/office/drawing/2014/main" id="{6156A358-CB2D-4104-9151-C7C291A41C99}"/>
            </a:ext>
          </a:extLst>
        </xdr:cNvPr>
        <xdr:cNvSpPr/>
      </xdr:nvSpPr>
      <xdr:spPr>
        <a:xfrm>
          <a:off x="7842250" y="69673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83909</xdr:rowOff>
    </xdr:from>
    <xdr:to>
      <xdr:col>50</xdr:col>
      <xdr:colOff>114300</xdr:colOff>
      <xdr:row>42</xdr:row>
      <xdr:rowOff>83913</xdr:rowOff>
    </xdr:to>
    <xdr:cxnSp macro="">
      <xdr:nvCxnSpPr>
        <xdr:cNvPr id="137" name="直線コネクタ 136">
          <a:extLst>
            <a:ext uri="{FF2B5EF4-FFF2-40B4-BE49-F238E27FC236}">
              <a16:creationId xmlns:a16="http://schemas.microsoft.com/office/drawing/2014/main" id="{9CC4291D-7D08-455C-85D6-8AC0445D5F96}"/>
            </a:ext>
          </a:extLst>
        </xdr:cNvPr>
        <xdr:cNvCxnSpPr/>
      </xdr:nvCxnSpPr>
      <xdr:spPr>
        <a:xfrm flipV="1">
          <a:off x="7886700" y="7018109"/>
          <a:ext cx="8001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33140</xdr:rowOff>
    </xdr:from>
    <xdr:to>
      <xdr:col>41</xdr:col>
      <xdr:colOff>101600</xdr:colOff>
      <xdr:row>42</xdr:row>
      <xdr:rowOff>134740</xdr:rowOff>
    </xdr:to>
    <xdr:sp macro="" textlink="">
      <xdr:nvSpPr>
        <xdr:cNvPr id="138" name="楕円 137">
          <a:extLst>
            <a:ext uri="{FF2B5EF4-FFF2-40B4-BE49-F238E27FC236}">
              <a16:creationId xmlns:a16="http://schemas.microsoft.com/office/drawing/2014/main" id="{DA6C87A0-1279-41E0-BC14-87E3D49F242E}"/>
            </a:ext>
          </a:extLst>
        </xdr:cNvPr>
        <xdr:cNvSpPr/>
      </xdr:nvSpPr>
      <xdr:spPr>
        <a:xfrm>
          <a:off x="7029450" y="69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83913</xdr:rowOff>
    </xdr:from>
    <xdr:to>
      <xdr:col>45</xdr:col>
      <xdr:colOff>177800</xdr:colOff>
      <xdr:row>42</xdr:row>
      <xdr:rowOff>83940</xdr:rowOff>
    </xdr:to>
    <xdr:cxnSp macro="">
      <xdr:nvCxnSpPr>
        <xdr:cNvPr id="139" name="直線コネクタ 138">
          <a:extLst>
            <a:ext uri="{FF2B5EF4-FFF2-40B4-BE49-F238E27FC236}">
              <a16:creationId xmlns:a16="http://schemas.microsoft.com/office/drawing/2014/main" id="{89171050-8210-4D21-8EDE-332FEB8C993C}"/>
            </a:ext>
          </a:extLst>
        </xdr:cNvPr>
        <xdr:cNvCxnSpPr/>
      </xdr:nvCxnSpPr>
      <xdr:spPr>
        <a:xfrm flipV="1">
          <a:off x="7080250" y="7018113"/>
          <a:ext cx="80645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33159</xdr:rowOff>
    </xdr:from>
    <xdr:to>
      <xdr:col>36</xdr:col>
      <xdr:colOff>165100</xdr:colOff>
      <xdr:row>42</xdr:row>
      <xdr:rowOff>134759</xdr:rowOff>
    </xdr:to>
    <xdr:sp macro="" textlink="">
      <xdr:nvSpPr>
        <xdr:cNvPr id="140" name="楕円 139">
          <a:extLst>
            <a:ext uri="{FF2B5EF4-FFF2-40B4-BE49-F238E27FC236}">
              <a16:creationId xmlns:a16="http://schemas.microsoft.com/office/drawing/2014/main" id="{C75F954C-D239-4F0C-A72D-EB48B68BABC2}"/>
            </a:ext>
          </a:extLst>
        </xdr:cNvPr>
        <xdr:cNvSpPr/>
      </xdr:nvSpPr>
      <xdr:spPr>
        <a:xfrm>
          <a:off x="6235700" y="69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83940</xdr:rowOff>
    </xdr:from>
    <xdr:to>
      <xdr:col>41</xdr:col>
      <xdr:colOff>50800</xdr:colOff>
      <xdr:row>42</xdr:row>
      <xdr:rowOff>83959</xdr:rowOff>
    </xdr:to>
    <xdr:cxnSp macro="">
      <xdr:nvCxnSpPr>
        <xdr:cNvPr id="141" name="直線コネクタ 140">
          <a:extLst>
            <a:ext uri="{FF2B5EF4-FFF2-40B4-BE49-F238E27FC236}">
              <a16:creationId xmlns:a16="http://schemas.microsoft.com/office/drawing/2014/main" id="{F7205695-1825-49DF-A6C0-5D001F16C485}"/>
            </a:ext>
          </a:extLst>
        </xdr:cNvPr>
        <xdr:cNvCxnSpPr/>
      </xdr:nvCxnSpPr>
      <xdr:spPr>
        <a:xfrm flipV="1">
          <a:off x="6286500" y="7018140"/>
          <a:ext cx="79375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E5330F3E-BFA2-4B65-84EC-27BF4B0BC14C}"/>
            </a:ext>
          </a:extLst>
        </xdr:cNvPr>
        <xdr:cNvSpPr txBox="1"/>
      </xdr:nvSpPr>
      <xdr:spPr>
        <a:xfrm>
          <a:off x="8425961" y="66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EBE211EE-7FCE-4E03-9DAC-C1F2017A0E43}"/>
            </a:ext>
          </a:extLst>
        </xdr:cNvPr>
        <xdr:cNvSpPr txBox="1"/>
      </xdr:nvSpPr>
      <xdr:spPr>
        <a:xfrm>
          <a:off x="7644911" y="668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3EE89F30-9077-4605-A4CD-207CF2908F78}"/>
            </a:ext>
          </a:extLst>
        </xdr:cNvPr>
        <xdr:cNvSpPr txBox="1"/>
      </xdr:nvSpPr>
      <xdr:spPr>
        <a:xfrm>
          <a:off x="6851161" y="66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FC7091E1-9513-441D-BEA0-B500C20DB013}"/>
            </a:ext>
          </a:extLst>
        </xdr:cNvPr>
        <xdr:cNvSpPr txBox="1"/>
      </xdr:nvSpPr>
      <xdr:spPr>
        <a:xfrm>
          <a:off x="6038361" y="669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125836</xdr:rowOff>
    </xdr:from>
    <xdr:ext cx="469744" cy="259045"/>
    <xdr:sp macro="" textlink="">
      <xdr:nvSpPr>
        <xdr:cNvPr id="146" name="n_1mainValue【道路】&#10;一人当たり延長">
          <a:extLst>
            <a:ext uri="{FF2B5EF4-FFF2-40B4-BE49-F238E27FC236}">
              <a16:creationId xmlns:a16="http://schemas.microsoft.com/office/drawing/2014/main" id="{CEED0B4E-ECD7-41FD-9B97-2D35E06744DB}"/>
            </a:ext>
          </a:extLst>
        </xdr:cNvPr>
        <xdr:cNvSpPr txBox="1"/>
      </xdr:nvSpPr>
      <xdr:spPr>
        <a:xfrm>
          <a:off x="8458277" y="706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125840</xdr:rowOff>
    </xdr:from>
    <xdr:ext cx="469744" cy="259045"/>
    <xdr:sp macro="" textlink="">
      <xdr:nvSpPr>
        <xdr:cNvPr id="147" name="n_2mainValue【道路】&#10;一人当たり延長">
          <a:extLst>
            <a:ext uri="{FF2B5EF4-FFF2-40B4-BE49-F238E27FC236}">
              <a16:creationId xmlns:a16="http://schemas.microsoft.com/office/drawing/2014/main" id="{0EA6B817-2643-4D51-B36E-2BF8AAB0C60A}"/>
            </a:ext>
          </a:extLst>
        </xdr:cNvPr>
        <xdr:cNvSpPr txBox="1"/>
      </xdr:nvSpPr>
      <xdr:spPr>
        <a:xfrm>
          <a:off x="7677227" y="706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125867</xdr:rowOff>
    </xdr:from>
    <xdr:ext cx="469744" cy="259045"/>
    <xdr:sp macro="" textlink="">
      <xdr:nvSpPr>
        <xdr:cNvPr id="148" name="n_3mainValue【道路】&#10;一人当たり延長">
          <a:extLst>
            <a:ext uri="{FF2B5EF4-FFF2-40B4-BE49-F238E27FC236}">
              <a16:creationId xmlns:a16="http://schemas.microsoft.com/office/drawing/2014/main" id="{879A6FEB-DA54-438E-96E8-29DBB131B477}"/>
            </a:ext>
          </a:extLst>
        </xdr:cNvPr>
        <xdr:cNvSpPr txBox="1"/>
      </xdr:nvSpPr>
      <xdr:spPr>
        <a:xfrm>
          <a:off x="6864427" y="70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125886</xdr:rowOff>
    </xdr:from>
    <xdr:ext cx="469744" cy="259045"/>
    <xdr:sp macro="" textlink="">
      <xdr:nvSpPr>
        <xdr:cNvPr id="149" name="n_4mainValue【道路】&#10;一人当たり延長">
          <a:extLst>
            <a:ext uri="{FF2B5EF4-FFF2-40B4-BE49-F238E27FC236}">
              <a16:creationId xmlns:a16="http://schemas.microsoft.com/office/drawing/2014/main" id="{083EF14F-1E0E-46A0-AD4F-04107D6424C5}"/>
            </a:ext>
          </a:extLst>
        </xdr:cNvPr>
        <xdr:cNvSpPr txBox="1"/>
      </xdr:nvSpPr>
      <xdr:spPr>
        <a:xfrm>
          <a:off x="6070677" y="706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C04A6DC5-2814-4696-9FE1-BBAE1A97193B}"/>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8945C57-9B05-4F63-913E-F84C6023857F}"/>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4D2AEB9E-5715-4717-A778-16189BC3D694}"/>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F25DF8A9-042C-4904-9A61-BBCEC9FA2E54}"/>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1B2D67AF-D051-4088-9175-E17CD339988D}"/>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C214A0E1-D7A7-4190-A1A9-77F04F2682D6}"/>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8A968783-0320-4518-B90B-51214A7D3698}"/>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E6FAC38-B098-4961-B5BA-9180A9EAD6FA}"/>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1DDC5AD7-B5FD-4FA0-97D9-0A57BEE8F868}"/>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5475E7CB-C05A-48BA-A739-5B8646F3D856}"/>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4DD4D1A9-5BD7-4F76-A162-E0081FC22C3A}"/>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112F8F2C-89AF-460B-A8D3-1A1CD50F68DC}"/>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49116C01-B15C-443F-8AF7-0C2E93482F82}"/>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2679E6B2-B891-44F3-8763-BDB0F66BF991}"/>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FF783D0E-7481-479E-A503-F98A9176F994}"/>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AD4437CF-54B8-4975-A3B8-98498187D5CD}"/>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636DC80F-83E1-41A2-A8E1-8F2D2DB78689}"/>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DF2B0F25-051A-41D7-A336-AC293712FBEF}"/>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D4FA7C1-90A9-4E6F-B825-31EB419B433C}"/>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3CE19B2C-3D29-4F26-9650-ABCD00DFC9C2}"/>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C28350CA-0D14-48BD-BFA2-3FF09F0A363E}"/>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394B9CF-F317-40FB-A588-FE8A58B69118}"/>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CA42400D-FB33-4533-A11E-E61D907FBB6F}"/>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35F7E202-1552-4929-90A1-D08CA3BB01EB}"/>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0F3CB2FF-09FB-4C73-9A90-F1BB87518FE6}"/>
            </a:ext>
          </a:extLst>
        </xdr:cNvPr>
        <xdr:cNvCxnSpPr/>
      </xdr:nvCxnSpPr>
      <xdr:spPr>
        <a:xfrm flipV="1">
          <a:off x="4177665" y="9245600"/>
          <a:ext cx="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67314A68-73CD-45A2-A5BE-E3FD83175DEB}"/>
            </a:ext>
          </a:extLst>
        </xdr:cNvPr>
        <xdr:cNvSpPr txBox="1"/>
      </xdr:nvSpPr>
      <xdr:spPr>
        <a:xfrm>
          <a:off x="4216400" y="1060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C544BC28-5765-4C26-830F-13BC145EBDA5}"/>
            </a:ext>
          </a:extLst>
        </xdr:cNvPr>
        <xdr:cNvCxnSpPr/>
      </xdr:nvCxnSpPr>
      <xdr:spPr>
        <a:xfrm>
          <a:off x="4108450" y="10596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898C6F12-2BD3-4E05-AEEA-B36EAC52489B}"/>
            </a:ext>
          </a:extLst>
        </xdr:cNvPr>
        <xdr:cNvSpPr txBox="1"/>
      </xdr:nvSpPr>
      <xdr:spPr>
        <a:xfrm>
          <a:off x="4216400" y="903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968CEE51-B32E-4655-B93F-1EE02C941049}"/>
            </a:ext>
          </a:extLst>
        </xdr:cNvPr>
        <xdr:cNvCxnSpPr/>
      </xdr:nvCxnSpPr>
      <xdr:spPr>
        <a:xfrm>
          <a:off x="4108450" y="924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2F52E851-A432-4A09-9D53-56804ED11584}"/>
            </a:ext>
          </a:extLst>
        </xdr:cNvPr>
        <xdr:cNvSpPr txBox="1"/>
      </xdr:nvSpPr>
      <xdr:spPr>
        <a:xfrm>
          <a:off x="4216400" y="9749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F1F26DB5-6585-4ACA-B0D7-71C5436B87BC}"/>
            </a:ext>
          </a:extLst>
        </xdr:cNvPr>
        <xdr:cNvSpPr/>
      </xdr:nvSpPr>
      <xdr:spPr>
        <a:xfrm>
          <a:off x="4127500" y="9897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F248AA63-D78E-41E9-9397-F0A9B6220905}"/>
            </a:ext>
          </a:extLst>
        </xdr:cNvPr>
        <xdr:cNvSpPr/>
      </xdr:nvSpPr>
      <xdr:spPr>
        <a:xfrm>
          <a:off x="3384550" y="98710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ED70D3D8-3EBB-4819-BA47-06449DF1DCDA}"/>
            </a:ext>
          </a:extLst>
        </xdr:cNvPr>
        <xdr:cNvSpPr/>
      </xdr:nvSpPr>
      <xdr:spPr>
        <a:xfrm>
          <a:off x="2571750" y="9853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E76DCBFA-5740-4E4C-A8B8-92A15A72A6F8}"/>
            </a:ext>
          </a:extLst>
        </xdr:cNvPr>
        <xdr:cNvSpPr/>
      </xdr:nvSpPr>
      <xdr:spPr>
        <a:xfrm>
          <a:off x="1778000" y="9836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002039BA-723E-4310-9AC6-8FA5C127E0F5}"/>
            </a:ext>
          </a:extLst>
        </xdr:cNvPr>
        <xdr:cNvSpPr/>
      </xdr:nvSpPr>
      <xdr:spPr>
        <a:xfrm>
          <a:off x="984250" y="98158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AF7F3E2-CCC8-4298-8871-22A890E920D1}"/>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57E0B96-E0E1-43E7-9DA0-2681D54A6DEE}"/>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B1E147E-04D3-45DD-8B7E-16263A502BB9}"/>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B07DFA1-12F5-463B-A7DB-5BF310239F7F}"/>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1153859-93D8-4690-9EBC-8EF84BD9B190}"/>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90" name="楕円 189">
          <a:extLst>
            <a:ext uri="{FF2B5EF4-FFF2-40B4-BE49-F238E27FC236}">
              <a16:creationId xmlns:a16="http://schemas.microsoft.com/office/drawing/2014/main" id="{DD6EFE9A-BC42-423C-B85E-5D55D970241F}"/>
            </a:ext>
          </a:extLst>
        </xdr:cNvPr>
        <xdr:cNvSpPr/>
      </xdr:nvSpPr>
      <xdr:spPr>
        <a:xfrm>
          <a:off x="4127500" y="99752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47642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EFF24BB8-4AC6-4C6D-8D7C-561824C74413}"/>
            </a:ext>
          </a:extLst>
        </xdr:cNvPr>
        <xdr:cNvSpPr txBox="1"/>
      </xdr:nvSpPr>
      <xdr:spPr>
        <a:xfrm>
          <a:off x="4216400" y="995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46355</xdr:rowOff>
    </xdr:from>
    <xdr:to>
      <xdr:col>20</xdr:col>
      <xdr:colOff>38100</xdr:colOff>
      <xdr:row>60</xdr:row>
      <xdr:rowOff>147955</xdr:rowOff>
    </xdr:to>
    <xdr:sp macro="" textlink="">
      <xdr:nvSpPr>
        <xdr:cNvPr id="192" name="楕円 191">
          <a:extLst>
            <a:ext uri="{FF2B5EF4-FFF2-40B4-BE49-F238E27FC236}">
              <a16:creationId xmlns:a16="http://schemas.microsoft.com/office/drawing/2014/main" id="{DB29407F-C649-40FF-87E2-6837D2250CDE}"/>
            </a:ext>
          </a:extLst>
        </xdr:cNvPr>
        <xdr:cNvSpPr/>
      </xdr:nvSpPr>
      <xdr:spPr>
        <a:xfrm>
          <a:off x="3384550" y="99523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97155</xdr:rowOff>
    </xdr:from>
    <xdr:to>
      <xdr:col>24</xdr:col>
      <xdr:colOff>63500</xdr:colOff>
      <xdr:row>60</xdr:row>
      <xdr:rowOff>120015</xdr:rowOff>
    </xdr:to>
    <xdr:cxnSp macro="">
      <xdr:nvCxnSpPr>
        <xdr:cNvPr id="193" name="直線コネクタ 192">
          <a:extLst>
            <a:ext uri="{FF2B5EF4-FFF2-40B4-BE49-F238E27FC236}">
              <a16:creationId xmlns:a16="http://schemas.microsoft.com/office/drawing/2014/main" id="{D3BCD8C8-365F-4855-8D36-A9B03B046263}"/>
            </a:ext>
          </a:extLst>
        </xdr:cNvPr>
        <xdr:cNvCxnSpPr/>
      </xdr:nvCxnSpPr>
      <xdr:spPr>
        <a:xfrm>
          <a:off x="3429000" y="10003155"/>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15875</xdr:rowOff>
    </xdr:from>
    <xdr:to>
      <xdr:col>15</xdr:col>
      <xdr:colOff>101600</xdr:colOff>
      <xdr:row>60</xdr:row>
      <xdr:rowOff>117475</xdr:rowOff>
    </xdr:to>
    <xdr:sp macro="" textlink="">
      <xdr:nvSpPr>
        <xdr:cNvPr id="194" name="楕円 193">
          <a:extLst>
            <a:ext uri="{FF2B5EF4-FFF2-40B4-BE49-F238E27FC236}">
              <a16:creationId xmlns:a16="http://schemas.microsoft.com/office/drawing/2014/main" id="{5B7D0272-30A2-4387-9A84-5B130F48537E}"/>
            </a:ext>
          </a:extLst>
        </xdr:cNvPr>
        <xdr:cNvSpPr/>
      </xdr:nvSpPr>
      <xdr:spPr>
        <a:xfrm>
          <a:off x="257175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66675</xdr:rowOff>
    </xdr:from>
    <xdr:to>
      <xdr:col>19</xdr:col>
      <xdr:colOff>177800</xdr:colOff>
      <xdr:row>60</xdr:row>
      <xdr:rowOff>97155</xdr:rowOff>
    </xdr:to>
    <xdr:cxnSp macro="">
      <xdr:nvCxnSpPr>
        <xdr:cNvPr id="195" name="直線コネクタ 194">
          <a:extLst>
            <a:ext uri="{FF2B5EF4-FFF2-40B4-BE49-F238E27FC236}">
              <a16:creationId xmlns:a16="http://schemas.microsoft.com/office/drawing/2014/main" id="{05BB83CB-29B3-45CC-9B65-CE0D646C6D45}"/>
            </a:ext>
          </a:extLst>
        </xdr:cNvPr>
        <xdr:cNvCxnSpPr/>
      </xdr:nvCxnSpPr>
      <xdr:spPr>
        <a:xfrm>
          <a:off x="2622550" y="9972675"/>
          <a:ext cx="8064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96" name="楕円 195">
          <a:extLst>
            <a:ext uri="{FF2B5EF4-FFF2-40B4-BE49-F238E27FC236}">
              <a16:creationId xmlns:a16="http://schemas.microsoft.com/office/drawing/2014/main" id="{A6A967DB-4D5B-46C7-AE2F-8CD7CCE658E4}"/>
            </a:ext>
          </a:extLst>
        </xdr:cNvPr>
        <xdr:cNvSpPr/>
      </xdr:nvSpPr>
      <xdr:spPr>
        <a:xfrm>
          <a:off x="1778000" y="9897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36195</xdr:rowOff>
    </xdr:from>
    <xdr:to>
      <xdr:col>15</xdr:col>
      <xdr:colOff>50800</xdr:colOff>
      <xdr:row>60</xdr:row>
      <xdr:rowOff>66675</xdr:rowOff>
    </xdr:to>
    <xdr:cxnSp macro="">
      <xdr:nvCxnSpPr>
        <xdr:cNvPr id="197" name="直線コネクタ 196">
          <a:extLst>
            <a:ext uri="{FF2B5EF4-FFF2-40B4-BE49-F238E27FC236}">
              <a16:creationId xmlns:a16="http://schemas.microsoft.com/office/drawing/2014/main" id="{6AD5B97E-EFDB-45BA-8D50-36425E0A232A}"/>
            </a:ext>
          </a:extLst>
        </xdr:cNvPr>
        <xdr:cNvCxnSpPr/>
      </xdr:nvCxnSpPr>
      <xdr:spPr>
        <a:xfrm>
          <a:off x="1828800" y="9942195"/>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124460</xdr:rowOff>
    </xdr:from>
    <xdr:to>
      <xdr:col>6</xdr:col>
      <xdr:colOff>38100</xdr:colOff>
      <xdr:row>60</xdr:row>
      <xdr:rowOff>54610</xdr:rowOff>
    </xdr:to>
    <xdr:sp macro="" textlink="">
      <xdr:nvSpPr>
        <xdr:cNvPr id="198" name="楕円 197">
          <a:extLst>
            <a:ext uri="{FF2B5EF4-FFF2-40B4-BE49-F238E27FC236}">
              <a16:creationId xmlns:a16="http://schemas.microsoft.com/office/drawing/2014/main" id="{1F7D612F-9616-4978-B48F-061A24BE5297}"/>
            </a:ext>
          </a:extLst>
        </xdr:cNvPr>
        <xdr:cNvSpPr/>
      </xdr:nvSpPr>
      <xdr:spPr>
        <a:xfrm>
          <a:off x="984250" y="98653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3810</xdr:rowOff>
    </xdr:from>
    <xdr:to>
      <xdr:col>10</xdr:col>
      <xdr:colOff>114300</xdr:colOff>
      <xdr:row>60</xdr:row>
      <xdr:rowOff>36195</xdr:rowOff>
    </xdr:to>
    <xdr:cxnSp macro="">
      <xdr:nvCxnSpPr>
        <xdr:cNvPr id="199" name="直線コネクタ 198">
          <a:extLst>
            <a:ext uri="{FF2B5EF4-FFF2-40B4-BE49-F238E27FC236}">
              <a16:creationId xmlns:a16="http://schemas.microsoft.com/office/drawing/2014/main" id="{F49E62DD-5C7B-4F0F-A900-11A0EDE01D0A}"/>
            </a:ext>
          </a:extLst>
        </xdr:cNvPr>
        <xdr:cNvCxnSpPr/>
      </xdr:nvCxnSpPr>
      <xdr:spPr>
        <a:xfrm>
          <a:off x="1028700" y="9909810"/>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64D957F6-80B7-42D3-A0B8-111C89EE1A6E}"/>
            </a:ext>
          </a:extLst>
        </xdr:cNvPr>
        <xdr:cNvSpPr txBox="1"/>
      </xdr:nvSpPr>
      <xdr:spPr>
        <a:xfrm>
          <a:off x="3239144" y="9652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A31CEBCC-F886-4A52-A729-8F65EDA38445}"/>
            </a:ext>
          </a:extLst>
        </xdr:cNvPr>
        <xdr:cNvSpPr txBox="1"/>
      </xdr:nvSpPr>
      <xdr:spPr>
        <a:xfrm>
          <a:off x="2439044" y="963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5FE170B9-F13E-4F61-B454-80B89206DE43}"/>
            </a:ext>
          </a:extLst>
        </xdr:cNvPr>
        <xdr:cNvSpPr txBox="1"/>
      </xdr:nvSpPr>
      <xdr:spPr>
        <a:xfrm>
          <a:off x="1645294" y="961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ED36F0AB-F516-4BB7-8574-30B36FC6CBB3}"/>
            </a:ext>
          </a:extLst>
        </xdr:cNvPr>
        <xdr:cNvSpPr txBox="1"/>
      </xdr:nvSpPr>
      <xdr:spPr>
        <a:xfrm>
          <a:off x="851544" y="959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139082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F291AD57-1CAF-4E54-A393-7275BF96DB66}"/>
            </a:ext>
          </a:extLst>
        </xdr:cNvPr>
        <xdr:cNvSpPr txBox="1"/>
      </xdr:nvSpPr>
      <xdr:spPr>
        <a:xfrm>
          <a:off x="3239144" y="1004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108602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352F7C2A-58E8-476B-92DA-5FB9133A0A32}"/>
            </a:ext>
          </a:extLst>
        </xdr:cNvPr>
        <xdr:cNvSpPr txBox="1"/>
      </xdr:nvSpPr>
      <xdr:spPr>
        <a:xfrm>
          <a:off x="2439044"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78122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D7CBDEAE-02C5-4553-8DF3-25338ACD20F3}"/>
            </a:ext>
          </a:extLst>
        </xdr:cNvPr>
        <xdr:cNvSpPr txBox="1"/>
      </xdr:nvSpPr>
      <xdr:spPr>
        <a:xfrm>
          <a:off x="1645294" y="998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45737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540C8DAE-BFD3-45CC-A92D-3A16663BE7E3}"/>
            </a:ext>
          </a:extLst>
        </xdr:cNvPr>
        <xdr:cNvSpPr txBox="1"/>
      </xdr:nvSpPr>
      <xdr:spPr>
        <a:xfrm>
          <a:off x="851544"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9D603FF1-8454-40A2-BCB5-23A0FD72DB28}"/>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B141F33F-443F-4D29-BCC7-7D4FB3A4D36F}"/>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14E8B640-48EC-4031-9A26-4A88567FAF4E}"/>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E9AADD6B-B37B-4D63-9778-F95EA3124E06}"/>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E5F0A9A-B89F-48FD-8D3C-EC2614F7A118}"/>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CC64BAA0-6160-436B-BD3E-60A243C94944}"/>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70075E99-BD13-4258-A2EF-438B66196093}"/>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D52D9DF7-FDEE-46BB-ACAA-CFDB4D8694D6}"/>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B04C0E0-45E9-4EE8-8193-F1EAF5ACB285}"/>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B94AF76-14C1-4F0E-B656-930618B20B26}"/>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B48829BD-D51D-44B6-A46E-EF79EF2ACA26}"/>
            </a:ext>
          </a:extLst>
        </xdr:cNvPr>
        <xdr:cNvCxnSpPr/>
      </xdr:nvCxnSpPr>
      <xdr:spPr>
        <a:xfrm>
          <a:off x="5956300" y="1056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A4321532-7061-46F4-85A7-6FBE5DA5D180}"/>
            </a:ext>
          </a:extLst>
        </xdr:cNvPr>
        <xdr:cNvSpPr txBox="1"/>
      </xdr:nvSpPr>
      <xdr:spPr>
        <a:xfrm>
          <a:off x="5726564" y="10430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EC838F69-18F3-4D4D-AC12-9466516FBC33}"/>
            </a:ext>
          </a:extLst>
        </xdr:cNvPr>
        <xdr:cNvCxnSpPr/>
      </xdr:nvCxnSpPr>
      <xdr:spPr>
        <a:xfrm>
          <a:off x="5956300" y="1012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8C4A0AD0-C1CF-420B-A4C5-BD914BF7DC5F}"/>
            </a:ext>
          </a:extLst>
        </xdr:cNvPr>
        <xdr:cNvSpPr txBox="1"/>
      </xdr:nvSpPr>
      <xdr:spPr>
        <a:xfrm>
          <a:off x="5327878" y="999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60042DD1-1CD0-48A1-AD6A-90AA7142AAB9}"/>
            </a:ext>
          </a:extLst>
        </xdr:cNvPr>
        <xdr:cNvCxnSpPr/>
      </xdr:nvCxnSpPr>
      <xdr:spPr>
        <a:xfrm>
          <a:off x="5956300" y="969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1AAA11A7-DBE8-4B7A-BE16-C64EFE1B1170}"/>
            </a:ext>
          </a:extLst>
        </xdr:cNvPr>
        <xdr:cNvSpPr txBox="1"/>
      </xdr:nvSpPr>
      <xdr:spPr>
        <a:xfrm>
          <a:off x="5327878" y="9554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44EBD6D3-3A42-4CF3-B19C-FF1148D88D26}"/>
            </a:ext>
          </a:extLst>
        </xdr:cNvPr>
        <xdr:cNvCxnSpPr/>
      </xdr:nvCxnSpPr>
      <xdr:spPr>
        <a:xfrm>
          <a:off x="5956300" y="9245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ADA1D465-1FC4-4B0B-B8B8-3CC8E754DB47}"/>
            </a:ext>
          </a:extLst>
        </xdr:cNvPr>
        <xdr:cNvSpPr txBox="1"/>
      </xdr:nvSpPr>
      <xdr:spPr>
        <a:xfrm>
          <a:off x="5327878" y="9109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E7A08F3-3F56-40EB-9798-E8F41166556E}"/>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703CC4D2-FA09-4147-8552-1D131FE40661}"/>
            </a:ext>
          </a:extLst>
        </xdr:cNvPr>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4F813CC8-0864-4BD6-8408-DC2F11AAB971}"/>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E473FC8C-6525-4102-A5D6-0086AAD6008D}"/>
            </a:ext>
          </a:extLst>
        </xdr:cNvPr>
        <xdr:cNvCxnSpPr/>
      </xdr:nvCxnSpPr>
      <xdr:spPr>
        <a:xfrm flipV="1">
          <a:off x="9429115" y="9411964"/>
          <a:ext cx="0" cy="1153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20990A9B-6A5D-4764-B2D5-3D0ADC5B56F0}"/>
            </a:ext>
          </a:extLst>
        </xdr:cNvPr>
        <xdr:cNvSpPr txBox="1"/>
      </xdr:nvSpPr>
      <xdr:spPr>
        <a:xfrm>
          <a:off x="9467850" y="105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C8860C81-4768-482E-9141-37F992EB18C1}"/>
            </a:ext>
          </a:extLst>
        </xdr:cNvPr>
        <xdr:cNvCxnSpPr/>
      </xdr:nvCxnSpPr>
      <xdr:spPr>
        <a:xfrm>
          <a:off x="9359900" y="105656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848FF88C-9C4C-4A29-95DD-25AA7F3C5D90}"/>
            </a:ext>
          </a:extLst>
        </xdr:cNvPr>
        <xdr:cNvSpPr txBox="1"/>
      </xdr:nvSpPr>
      <xdr:spPr>
        <a:xfrm>
          <a:off x="9467850" y="9199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51C0E284-1735-4F2F-9101-D6365FEFC69D}"/>
            </a:ext>
          </a:extLst>
        </xdr:cNvPr>
        <xdr:cNvCxnSpPr/>
      </xdr:nvCxnSpPr>
      <xdr:spPr>
        <a:xfrm>
          <a:off x="9359900" y="9411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483FE107-B64E-49CB-A265-0997D61C909A}"/>
            </a:ext>
          </a:extLst>
        </xdr:cNvPr>
        <xdr:cNvSpPr txBox="1"/>
      </xdr:nvSpPr>
      <xdr:spPr>
        <a:xfrm>
          <a:off x="9467850" y="10259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441B57E6-6CAA-4A90-855C-86E1EDFBF0E4}"/>
            </a:ext>
          </a:extLst>
        </xdr:cNvPr>
        <xdr:cNvSpPr/>
      </xdr:nvSpPr>
      <xdr:spPr>
        <a:xfrm>
          <a:off x="9398000" y="10402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F871BB09-A556-401A-9AC8-A77042C74CE2}"/>
            </a:ext>
          </a:extLst>
        </xdr:cNvPr>
        <xdr:cNvSpPr/>
      </xdr:nvSpPr>
      <xdr:spPr>
        <a:xfrm>
          <a:off x="8636000" y="1040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A7069047-96FF-4F7F-9C15-3D8D10FD15F8}"/>
            </a:ext>
          </a:extLst>
        </xdr:cNvPr>
        <xdr:cNvSpPr/>
      </xdr:nvSpPr>
      <xdr:spPr>
        <a:xfrm>
          <a:off x="7842250" y="104089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7A7F0A10-C327-4355-A34B-3765E62DEB98}"/>
            </a:ext>
          </a:extLst>
        </xdr:cNvPr>
        <xdr:cNvSpPr/>
      </xdr:nvSpPr>
      <xdr:spPr>
        <a:xfrm>
          <a:off x="7029450" y="1040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05B4211A-C58E-48E5-9ED0-A4DBD2FC20A7}"/>
            </a:ext>
          </a:extLst>
        </xdr:cNvPr>
        <xdr:cNvSpPr/>
      </xdr:nvSpPr>
      <xdr:spPr>
        <a:xfrm>
          <a:off x="6235700" y="1042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37E6CD0-5A71-41E7-95F5-4E2A13855545}"/>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62275CC-FDC1-42AA-8F5C-3669A7828A88}"/>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7CD7083-79AE-4A7F-8431-1522440406F5}"/>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AAF7E74-3363-4346-BEC7-F7FD9CACED0D}"/>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9DD7871-AC83-4D71-A6F0-1171B3923EB6}"/>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50639</xdr:rowOff>
    </xdr:from>
    <xdr:to>
      <xdr:col>55</xdr:col>
      <xdr:colOff>50800</xdr:colOff>
      <xdr:row>63</xdr:row>
      <xdr:rowOff>152239</xdr:rowOff>
    </xdr:to>
    <xdr:sp macro="" textlink="">
      <xdr:nvSpPr>
        <xdr:cNvPr id="245" name="楕円 244">
          <a:extLst>
            <a:ext uri="{FF2B5EF4-FFF2-40B4-BE49-F238E27FC236}">
              <a16:creationId xmlns:a16="http://schemas.microsoft.com/office/drawing/2014/main" id="{FB195D05-E2F1-4724-BED4-4AC7A25F9126}"/>
            </a:ext>
          </a:extLst>
        </xdr:cNvPr>
        <xdr:cNvSpPr/>
      </xdr:nvSpPr>
      <xdr:spPr>
        <a:xfrm>
          <a:off x="9398000" y="10451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150607</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C403F63F-04C3-4844-8E7E-8BF29B730A83}"/>
            </a:ext>
          </a:extLst>
        </xdr:cNvPr>
        <xdr:cNvSpPr txBox="1"/>
      </xdr:nvSpPr>
      <xdr:spPr>
        <a:xfrm>
          <a:off x="9467850" y="1038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51033</xdr:rowOff>
    </xdr:from>
    <xdr:to>
      <xdr:col>50</xdr:col>
      <xdr:colOff>165100</xdr:colOff>
      <xdr:row>63</xdr:row>
      <xdr:rowOff>152633</xdr:rowOff>
    </xdr:to>
    <xdr:sp macro="" textlink="">
      <xdr:nvSpPr>
        <xdr:cNvPr id="247" name="楕円 246">
          <a:extLst>
            <a:ext uri="{FF2B5EF4-FFF2-40B4-BE49-F238E27FC236}">
              <a16:creationId xmlns:a16="http://schemas.microsoft.com/office/drawing/2014/main" id="{7DCF5C82-43E7-40C9-892A-89303F7CCC21}"/>
            </a:ext>
          </a:extLst>
        </xdr:cNvPr>
        <xdr:cNvSpPr/>
      </xdr:nvSpPr>
      <xdr:spPr>
        <a:xfrm>
          <a:off x="8636000" y="1045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101439</xdr:rowOff>
    </xdr:from>
    <xdr:to>
      <xdr:col>55</xdr:col>
      <xdr:colOff>0</xdr:colOff>
      <xdr:row>63</xdr:row>
      <xdr:rowOff>101833</xdr:rowOff>
    </xdr:to>
    <xdr:cxnSp macro="">
      <xdr:nvCxnSpPr>
        <xdr:cNvPr id="248" name="直線コネクタ 247">
          <a:extLst>
            <a:ext uri="{FF2B5EF4-FFF2-40B4-BE49-F238E27FC236}">
              <a16:creationId xmlns:a16="http://schemas.microsoft.com/office/drawing/2014/main" id="{D76799CB-E687-425F-82D2-CAD3C89AE453}"/>
            </a:ext>
          </a:extLst>
        </xdr:cNvPr>
        <xdr:cNvCxnSpPr/>
      </xdr:nvCxnSpPr>
      <xdr:spPr>
        <a:xfrm flipV="1">
          <a:off x="8686800" y="10502739"/>
          <a:ext cx="74295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51064</xdr:rowOff>
    </xdr:from>
    <xdr:to>
      <xdr:col>46</xdr:col>
      <xdr:colOff>38100</xdr:colOff>
      <xdr:row>63</xdr:row>
      <xdr:rowOff>152664</xdr:rowOff>
    </xdr:to>
    <xdr:sp macro="" textlink="">
      <xdr:nvSpPr>
        <xdr:cNvPr id="249" name="楕円 248">
          <a:extLst>
            <a:ext uri="{FF2B5EF4-FFF2-40B4-BE49-F238E27FC236}">
              <a16:creationId xmlns:a16="http://schemas.microsoft.com/office/drawing/2014/main" id="{E56F211B-CBBE-4410-A0A8-1B3F43DF61E4}"/>
            </a:ext>
          </a:extLst>
        </xdr:cNvPr>
        <xdr:cNvSpPr/>
      </xdr:nvSpPr>
      <xdr:spPr>
        <a:xfrm>
          <a:off x="7842250" y="104523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101833</xdr:rowOff>
    </xdr:from>
    <xdr:to>
      <xdr:col>50</xdr:col>
      <xdr:colOff>114300</xdr:colOff>
      <xdr:row>63</xdr:row>
      <xdr:rowOff>101864</xdr:rowOff>
    </xdr:to>
    <xdr:cxnSp macro="">
      <xdr:nvCxnSpPr>
        <xdr:cNvPr id="250" name="直線コネクタ 249">
          <a:extLst>
            <a:ext uri="{FF2B5EF4-FFF2-40B4-BE49-F238E27FC236}">
              <a16:creationId xmlns:a16="http://schemas.microsoft.com/office/drawing/2014/main" id="{212E5C3E-8F27-4682-87B7-826DC3A89BFB}"/>
            </a:ext>
          </a:extLst>
        </xdr:cNvPr>
        <xdr:cNvCxnSpPr/>
      </xdr:nvCxnSpPr>
      <xdr:spPr>
        <a:xfrm flipV="1">
          <a:off x="7886700" y="10503133"/>
          <a:ext cx="8001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51274</xdr:rowOff>
    </xdr:from>
    <xdr:to>
      <xdr:col>41</xdr:col>
      <xdr:colOff>101600</xdr:colOff>
      <xdr:row>63</xdr:row>
      <xdr:rowOff>152874</xdr:rowOff>
    </xdr:to>
    <xdr:sp macro="" textlink="">
      <xdr:nvSpPr>
        <xdr:cNvPr id="251" name="楕円 250">
          <a:extLst>
            <a:ext uri="{FF2B5EF4-FFF2-40B4-BE49-F238E27FC236}">
              <a16:creationId xmlns:a16="http://schemas.microsoft.com/office/drawing/2014/main" id="{42548BFA-6E07-4359-B460-92D919781D3D}"/>
            </a:ext>
          </a:extLst>
        </xdr:cNvPr>
        <xdr:cNvSpPr/>
      </xdr:nvSpPr>
      <xdr:spPr>
        <a:xfrm>
          <a:off x="7029450" y="1045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101864</xdr:rowOff>
    </xdr:from>
    <xdr:to>
      <xdr:col>45</xdr:col>
      <xdr:colOff>177800</xdr:colOff>
      <xdr:row>63</xdr:row>
      <xdr:rowOff>102074</xdr:rowOff>
    </xdr:to>
    <xdr:cxnSp macro="">
      <xdr:nvCxnSpPr>
        <xdr:cNvPr id="252" name="直線コネクタ 251">
          <a:extLst>
            <a:ext uri="{FF2B5EF4-FFF2-40B4-BE49-F238E27FC236}">
              <a16:creationId xmlns:a16="http://schemas.microsoft.com/office/drawing/2014/main" id="{7C03D525-FE69-466F-BB7C-FBDB21DA4B4C}"/>
            </a:ext>
          </a:extLst>
        </xdr:cNvPr>
        <xdr:cNvCxnSpPr/>
      </xdr:nvCxnSpPr>
      <xdr:spPr>
        <a:xfrm flipV="1">
          <a:off x="7080250" y="10503164"/>
          <a:ext cx="80645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51435</xdr:rowOff>
    </xdr:from>
    <xdr:to>
      <xdr:col>36</xdr:col>
      <xdr:colOff>165100</xdr:colOff>
      <xdr:row>63</xdr:row>
      <xdr:rowOff>153035</xdr:rowOff>
    </xdr:to>
    <xdr:sp macro="" textlink="">
      <xdr:nvSpPr>
        <xdr:cNvPr id="253" name="楕円 252">
          <a:extLst>
            <a:ext uri="{FF2B5EF4-FFF2-40B4-BE49-F238E27FC236}">
              <a16:creationId xmlns:a16="http://schemas.microsoft.com/office/drawing/2014/main" id="{7FDA6FB8-DEB6-4DE0-9246-9FB870CB62BD}"/>
            </a:ext>
          </a:extLst>
        </xdr:cNvPr>
        <xdr:cNvSpPr/>
      </xdr:nvSpPr>
      <xdr:spPr>
        <a:xfrm>
          <a:off x="6235700" y="1045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102074</xdr:rowOff>
    </xdr:from>
    <xdr:to>
      <xdr:col>41</xdr:col>
      <xdr:colOff>50800</xdr:colOff>
      <xdr:row>63</xdr:row>
      <xdr:rowOff>102235</xdr:rowOff>
    </xdr:to>
    <xdr:cxnSp macro="">
      <xdr:nvCxnSpPr>
        <xdr:cNvPr id="254" name="直線コネクタ 253">
          <a:extLst>
            <a:ext uri="{FF2B5EF4-FFF2-40B4-BE49-F238E27FC236}">
              <a16:creationId xmlns:a16="http://schemas.microsoft.com/office/drawing/2014/main" id="{4417ECB8-D453-4DDB-B88C-35E0951ED58B}"/>
            </a:ext>
          </a:extLst>
        </xdr:cNvPr>
        <xdr:cNvCxnSpPr/>
      </xdr:nvCxnSpPr>
      <xdr:spPr>
        <a:xfrm flipV="1">
          <a:off x="6286500" y="10503374"/>
          <a:ext cx="79375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8CCFDEFD-045C-498A-B59F-AC58E4C7A06B}"/>
            </a:ext>
          </a:extLst>
        </xdr:cNvPr>
        <xdr:cNvSpPr txBox="1"/>
      </xdr:nvSpPr>
      <xdr:spPr>
        <a:xfrm>
          <a:off x="8399995" y="1019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B9BAD6F3-EA54-4900-A6C2-69B3E84F350A}"/>
            </a:ext>
          </a:extLst>
        </xdr:cNvPr>
        <xdr:cNvSpPr txBox="1"/>
      </xdr:nvSpPr>
      <xdr:spPr>
        <a:xfrm>
          <a:off x="7612595" y="1019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4B05759-E644-467A-A5B4-FAD6BAD9C286}"/>
            </a:ext>
          </a:extLst>
        </xdr:cNvPr>
        <xdr:cNvSpPr txBox="1"/>
      </xdr:nvSpPr>
      <xdr:spPr>
        <a:xfrm>
          <a:off x="6818845" y="1019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37E7A557-BAB2-48CF-9EF6-7ED91C9A7AAE}"/>
            </a:ext>
          </a:extLst>
        </xdr:cNvPr>
        <xdr:cNvSpPr txBox="1"/>
      </xdr:nvSpPr>
      <xdr:spPr>
        <a:xfrm>
          <a:off x="6006045" y="1021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143760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116E3E1D-D666-4254-8508-805A2E6F9F14}"/>
            </a:ext>
          </a:extLst>
        </xdr:cNvPr>
        <xdr:cNvSpPr txBox="1"/>
      </xdr:nvSpPr>
      <xdr:spPr>
        <a:xfrm>
          <a:off x="8399995" y="1054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143791</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B4332A5A-3457-4731-A92B-8301791D9294}"/>
            </a:ext>
          </a:extLst>
        </xdr:cNvPr>
        <xdr:cNvSpPr txBox="1"/>
      </xdr:nvSpPr>
      <xdr:spPr>
        <a:xfrm>
          <a:off x="7612595" y="1054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144001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B10C2173-6E24-4DD2-9B7F-F9E2BCCB8278}"/>
            </a:ext>
          </a:extLst>
        </xdr:cNvPr>
        <xdr:cNvSpPr txBox="1"/>
      </xdr:nvSpPr>
      <xdr:spPr>
        <a:xfrm>
          <a:off x="6818845" y="1054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144162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805550D3-7A25-42FB-8424-4C479647A848}"/>
            </a:ext>
          </a:extLst>
        </xdr:cNvPr>
        <xdr:cNvSpPr txBox="1"/>
      </xdr:nvSpPr>
      <xdr:spPr>
        <a:xfrm>
          <a:off x="6006045" y="1054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8DD34986-5180-4B80-8D90-18172BE71177}"/>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54AF67AD-12AC-44E0-A19D-9551DC3CD502}"/>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4B20AEE7-44B2-4D5D-B79E-187806CAFD68}"/>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30CB51BD-EA79-45B9-A6E6-BE551E20AF92}"/>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2E85635D-C3D4-4062-BE9C-D92D48812876}"/>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94ACA0E-44FF-404C-A8C1-30FE0FD2A83A}"/>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B9644A9-48CE-4940-884E-FB813E183CF9}"/>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573D5C9-D6D8-4703-AB76-18772A1B32F0}"/>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F3F5DA0-D2B3-4770-AECC-D18B3C7C2B54}"/>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97FD1E3-7CA8-4399-8E9F-507DE5C0709B}"/>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6483DD0-852C-46AA-9165-CE633FDB898C}"/>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CD9C5B42-3F12-4986-89A4-0E20DB900F93}"/>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C7042DD3-5780-4BB3-AA46-1FAD2C990638}"/>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C0224091-0989-4078-BB0C-3287D37A62EB}"/>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A6EAB8B9-FA18-45CD-88D9-AF747F4F0165}"/>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78508B1C-318A-4400-91E2-C7A70975E6A2}"/>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4B05DB6-56BC-4D29-95A2-9EA81E978FF0}"/>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A8379ADA-29E2-4105-BF74-D597211C05CF}"/>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59E7EF7B-618D-43F5-853E-C06EEC40F3D7}"/>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F78ED05A-D60C-4D81-8D63-F234A426694F}"/>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FDFC9C32-C374-4156-9265-CBC87A96512E}"/>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FB0830E4-5A14-4962-92B9-352BF324AC4A}"/>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9A374F2D-0A7A-4ACA-9C28-D86933CE05DF}"/>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6D2CEDF3-DB2A-4FED-A1FA-70FEE2013AFF}"/>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5C830F63-1EDD-4DFA-AFA0-0896CF5B6B2E}"/>
            </a:ext>
          </a:extLst>
        </xdr:cNvPr>
        <xdr:cNvCxnSpPr/>
      </xdr:nvCxnSpPr>
      <xdr:spPr>
        <a:xfrm flipV="1">
          <a:off x="4177665" y="12861289"/>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2B34D811-4689-4E0A-903C-48690FAEAA73}"/>
            </a:ext>
          </a:extLst>
        </xdr:cNvPr>
        <xdr:cNvSpPr txBox="1"/>
      </xdr:nvSpPr>
      <xdr:spPr>
        <a:xfrm>
          <a:off x="42164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C017FD49-9E7B-4AF7-83E4-D33B13509331}"/>
            </a:ext>
          </a:extLst>
        </xdr:cNvPr>
        <xdr:cNvCxnSpPr/>
      </xdr:nvCxnSpPr>
      <xdr:spPr>
        <a:xfrm>
          <a:off x="41084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4BE64070-11F5-4D67-A7BF-8E511A9BDAF6}"/>
            </a:ext>
          </a:extLst>
        </xdr:cNvPr>
        <xdr:cNvSpPr txBox="1"/>
      </xdr:nvSpPr>
      <xdr:spPr>
        <a:xfrm>
          <a:off x="4216400" y="1264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91F85129-1C40-465C-84BE-FA7E7A08DAB4}"/>
            </a:ext>
          </a:extLst>
        </xdr:cNvPr>
        <xdr:cNvCxnSpPr/>
      </xdr:nvCxnSpPr>
      <xdr:spPr>
        <a:xfrm>
          <a:off x="4108450" y="128612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4A7AF398-8DC2-4E24-8229-71C63F5ABACB}"/>
            </a:ext>
          </a:extLst>
        </xdr:cNvPr>
        <xdr:cNvSpPr txBox="1"/>
      </xdr:nvSpPr>
      <xdr:spPr>
        <a:xfrm>
          <a:off x="42164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B5E2EE8C-1458-4A6C-B57A-EDC7B0C346EE}"/>
            </a:ext>
          </a:extLst>
        </xdr:cNvPr>
        <xdr:cNvSpPr/>
      </xdr:nvSpPr>
      <xdr:spPr>
        <a:xfrm>
          <a:off x="4127500" y="138087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CB32C08D-9EC1-40BA-8B1A-807BB47695C2}"/>
            </a:ext>
          </a:extLst>
        </xdr:cNvPr>
        <xdr:cNvSpPr/>
      </xdr:nvSpPr>
      <xdr:spPr>
        <a:xfrm>
          <a:off x="3384550" y="137915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F6D63F7E-7CF3-4A4F-8A49-3D0546BC26BC}"/>
            </a:ext>
          </a:extLst>
        </xdr:cNvPr>
        <xdr:cNvSpPr/>
      </xdr:nvSpPr>
      <xdr:spPr>
        <a:xfrm>
          <a:off x="2571750" y="1376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B80E378A-276C-4249-8886-6698850F8911}"/>
            </a:ext>
          </a:extLst>
        </xdr:cNvPr>
        <xdr:cNvSpPr/>
      </xdr:nvSpPr>
      <xdr:spPr>
        <a:xfrm>
          <a:off x="1778000" y="13675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7E1E34DC-58D1-409D-BAC7-3E3DB0601B6B}"/>
            </a:ext>
          </a:extLst>
        </xdr:cNvPr>
        <xdr:cNvSpPr/>
      </xdr:nvSpPr>
      <xdr:spPr>
        <a:xfrm>
          <a:off x="984250" y="136378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0FFAD2B-5C4A-4B78-9FF3-803BAE4BE6BA}"/>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200289E-AF73-4C81-8C6C-CAEF7C501FF5}"/>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9B3A6D0-496F-465D-B909-EFC8417BF31E}"/>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3AD5FCD-A061-425A-B6A5-53459D8F6016}"/>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B0E1FB8-9B29-453C-9C97-779485ACE961}"/>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303" name="楕円 302">
          <a:extLst>
            <a:ext uri="{FF2B5EF4-FFF2-40B4-BE49-F238E27FC236}">
              <a16:creationId xmlns:a16="http://schemas.microsoft.com/office/drawing/2014/main" id="{95B45074-E2CE-405F-8BFD-5F2583D575DC}"/>
            </a:ext>
          </a:extLst>
        </xdr:cNvPr>
        <xdr:cNvSpPr/>
      </xdr:nvSpPr>
      <xdr:spPr>
        <a:xfrm>
          <a:off x="4127500" y="13495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145432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CF039DB4-5F74-420D-86A6-F97B1B174493}"/>
            </a:ext>
          </a:extLst>
        </xdr:cNvPr>
        <xdr:cNvSpPr txBox="1"/>
      </xdr:nvSpPr>
      <xdr:spPr>
        <a:xfrm>
          <a:off x="4216400" y="1335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95886</xdr:rowOff>
    </xdr:from>
    <xdr:to>
      <xdr:col>20</xdr:col>
      <xdr:colOff>38100</xdr:colOff>
      <xdr:row>82</xdr:row>
      <xdr:rowOff>26036</xdr:rowOff>
    </xdr:to>
    <xdr:sp macro="" textlink="">
      <xdr:nvSpPr>
        <xdr:cNvPr id="305" name="楕円 304">
          <a:extLst>
            <a:ext uri="{FF2B5EF4-FFF2-40B4-BE49-F238E27FC236}">
              <a16:creationId xmlns:a16="http://schemas.microsoft.com/office/drawing/2014/main" id="{B18867C3-0F9D-472C-A44C-A80F42EFE000}"/>
            </a:ext>
          </a:extLst>
        </xdr:cNvPr>
        <xdr:cNvSpPr/>
      </xdr:nvSpPr>
      <xdr:spPr>
        <a:xfrm>
          <a:off x="3384550" y="134689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146686</xdr:rowOff>
    </xdr:from>
    <xdr:to>
      <xdr:col>24</xdr:col>
      <xdr:colOff>63500</xdr:colOff>
      <xdr:row>82</xdr:row>
      <xdr:rowOff>1905</xdr:rowOff>
    </xdr:to>
    <xdr:cxnSp macro="">
      <xdr:nvCxnSpPr>
        <xdr:cNvPr id="306" name="直線コネクタ 305">
          <a:extLst>
            <a:ext uri="{FF2B5EF4-FFF2-40B4-BE49-F238E27FC236}">
              <a16:creationId xmlns:a16="http://schemas.microsoft.com/office/drawing/2014/main" id="{D28F71B6-3C90-4E49-ABBB-6E98FFEF1EA9}"/>
            </a:ext>
          </a:extLst>
        </xdr:cNvPr>
        <xdr:cNvCxnSpPr/>
      </xdr:nvCxnSpPr>
      <xdr:spPr>
        <a:xfrm>
          <a:off x="3429000" y="13519786"/>
          <a:ext cx="7493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71120</xdr:rowOff>
    </xdr:from>
    <xdr:to>
      <xdr:col>15</xdr:col>
      <xdr:colOff>101600</xdr:colOff>
      <xdr:row>82</xdr:row>
      <xdr:rowOff>1270</xdr:rowOff>
    </xdr:to>
    <xdr:sp macro="" textlink="">
      <xdr:nvSpPr>
        <xdr:cNvPr id="307" name="楕円 306">
          <a:extLst>
            <a:ext uri="{FF2B5EF4-FFF2-40B4-BE49-F238E27FC236}">
              <a16:creationId xmlns:a16="http://schemas.microsoft.com/office/drawing/2014/main" id="{1534D97A-027B-420E-B1DC-A5AE9B5F1195}"/>
            </a:ext>
          </a:extLst>
        </xdr:cNvPr>
        <xdr:cNvSpPr/>
      </xdr:nvSpPr>
      <xdr:spPr>
        <a:xfrm>
          <a:off x="2571750" y="13444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121920</xdr:rowOff>
    </xdr:from>
    <xdr:to>
      <xdr:col>19</xdr:col>
      <xdr:colOff>177800</xdr:colOff>
      <xdr:row>81</xdr:row>
      <xdr:rowOff>146686</xdr:rowOff>
    </xdr:to>
    <xdr:cxnSp macro="">
      <xdr:nvCxnSpPr>
        <xdr:cNvPr id="308" name="直線コネクタ 307">
          <a:extLst>
            <a:ext uri="{FF2B5EF4-FFF2-40B4-BE49-F238E27FC236}">
              <a16:creationId xmlns:a16="http://schemas.microsoft.com/office/drawing/2014/main" id="{3C075726-FDFC-45D5-8A1B-B992A0E32710}"/>
            </a:ext>
          </a:extLst>
        </xdr:cNvPr>
        <xdr:cNvCxnSpPr/>
      </xdr:nvCxnSpPr>
      <xdr:spPr>
        <a:xfrm>
          <a:off x="2622550" y="13495020"/>
          <a:ext cx="80645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99695</xdr:rowOff>
    </xdr:from>
    <xdr:to>
      <xdr:col>10</xdr:col>
      <xdr:colOff>165100</xdr:colOff>
      <xdr:row>82</xdr:row>
      <xdr:rowOff>29845</xdr:rowOff>
    </xdr:to>
    <xdr:sp macro="" textlink="">
      <xdr:nvSpPr>
        <xdr:cNvPr id="309" name="楕円 308">
          <a:extLst>
            <a:ext uri="{FF2B5EF4-FFF2-40B4-BE49-F238E27FC236}">
              <a16:creationId xmlns:a16="http://schemas.microsoft.com/office/drawing/2014/main" id="{7F3FD45E-F03F-41CC-A0E0-B1FDDF5E1A66}"/>
            </a:ext>
          </a:extLst>
        </xdr:cNvPr>
        <xdr:cNvSpPr/>
      </xdr:nvSpPr>
      <xdr:spPr>
        <a:xfrm>
          <a:off x="1778000" y="13472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121920</xdr:rowOff>
    </xdr:from>
    <xdr:to>
      <xdr:col>15</xdr:col>
      <xdr:colOff>50800</xdr:colOff>
      <xdr:row>81</xdr:row>
      <xdr:rowOff>150495</xdr:rowOff>
    </xdr:to>
    <xdr:cxnSp macro="">
      <xdr:nvCxnSpPr>
        <xdr:cNvPr id="310" name="直線コネクタ 309">
          <a:extLst>
            <a:ext uri="{FF2B5EF4-FFF2-40B4-BE49-F238E27FC236}">
              <a16:creationId xmlns:a16="http://schemas.microsoft.com/office/drawing/2014/main" id="{03AFA7FA-DF8F-448A-A9C4-B1039C1CE74F}"/>
            </a:ext>
          </a:extLst>
        </xdr:cNvPr>
        <xdr:cNvCxnSpPr/>
      </xdr:nvCxnSpPr>
      <xdr:spPr>
        <a:xfrm flipV="1">
          <a:off x="1828800" y="13495020"/>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130175</xdr:rowOff>
    </xdr:from>
    <xdr:to>
      <xdr:col>6</xdr:col>
      <xdr:colOff>38100</xdr:colOff>
      <xdr:row>82</xdr:row>
      <xdr:rowOff>60325</xdr:rowOff>
    </xdr:to>
    <xdr:sp macro="" textlink="">
      <xdr:nvSpPr>
        <xdr:cNvPr id="311" name="楕円 310">
          <a:extLst>
            <a:ext uri="{FF2B5EF4-FFF2-40B4-BE49-F238E27FC236}">
              <a16:creationId xmlns:a16="http://schemas.microsoft.com/office/drawing/2014/main" id="{19EEEADA-E7AA-4EED-86F4-14696CFB8FBE}"/>
            </a:ext>
          </a:extLst>
        </xdr:cNvPr>
        <xdr:cNvSpPr/>
      </xdr:nvSpPr>
      <xdr:spPr>
        <a:xfrm>
          <a:off x="984250" y="135032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150495</xdr:rowOff>
    </xdr:from>
    <xdr:to>
      <xdr:col>10</xdr:col>
      <xdr:colOff>114300</xdr:colOff>
      <xdr:row>82</xdr:row>
      <xdr:rowOff>9525</xdr:rowOff>
    </xdr:to>
    <xdr:cxnSp macro="">
      <xdr:nvCxnSpPr>
        <xdr:cNvPr id="312" name="直線コネクタ 311">
          <a:extLst>
            <a:ext uri="{FF2B5EF4-FFF2-40B4-BE49-F238E27FC236}">
              <a16:creationId xmlns:a16="http://schemas.microsoft.com/office/drawing/2014/main" id="{C4F36B2B-4F3C-46DC-8BD4-A6D3CEE18944}"/>
            </a:ext>
          </a:extLst>
        </xdr:cNvPr>
        <xdr:cNvCxnSpPr/>
      </xdr:nvCxnSpPr>
      <xdr:spPr>
        <a:xfrm flipV="1">
          <a:off x="1028700" y="13523595"/>
          <a:ext cx="8001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a:extLst>
            <a:ext uri="{FF2B5EF4-FFF2-40B4-BE49-F238E27FC236}">
              <a16:creationId xmlns:a16="http://schemas.microsoft.com/office/drawing/2014/main" id="{1D68578B-7DB3-4AB4-9317-2929028568F3}"/>
            </a:ext>
          </a:extLst>
        </xdr:cNvPr>
        <xdr:cNvSpPr txBox="1"/>
      </xdr:nvSpPr>
      <xdr:spPr>
        <a:xfrm>
          <a:off x="3239144" y="1387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a:extLst>
            <a:ext uri="{FF2B5EF4-FFF2-40B4-BE49-F238E27FC236}">
              <a16:creationId xmlns:a16="http://schemas.microsoft.com/office/drawing/2014/main" id="{EABE61F6-AF4F-4834-A0FF-397DB5BC673D}"/>
            </a:ext>
          </a:extLst>
        </xdr:cNvPr>
        <xdr:cNvSpPr txBox="1"/>
      </xdr:nvSpPr>
      <xdr:spPr>
        <a:xfrm>
          <a:off x="2439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315" name="n_3aveValue【公営住宅】&#10;有形固定資産減価償却率">
          <a:extLst>
            <a:ext uri="{FF2B5EF4-FFF2-40B4-BE49-F238E27FC236}">
              <a16:creationId xmlns:a16="http://schemas.microsoft.com/office/drawing/2014/main" id="{88AB4782-A64F-487D-83B7-7C37BF2C8C3F}"/>
            </a:ext>
          </a:extLst>
        </xdr:cNvPr>
        <xdr:cNvSpPr txBox="1"/>
      </xdr:nvSpPr>
      <xdr:spPr>
        <a:xfrm>
          <a:off x="164529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6" name="n_4aveValue【公営住宅】&#10;有形固定資産減価償却率">
          <a:extLst>
            <a:ext uri="{FF2B5EF4-FFF2-40B4-BE49-F238E27FC236}">
              <a16:creationId xmlns:a16="http://schemas.microsoft.com/office/drawing/2014/main" id="{8A719522-E685-41C1-A719-A10FE109FD74}"/>
            </a:ext>
          </a:extLst>
        </xdr:cNvPr>
        <xdr:cNvSpPr txBox="1"/>
      </xdr:nvSpPr>
      <xdr:spPr>
        <a:xfrm>
          <a:off x="8515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42563</xdr:rowOff>
    </xdr:from>
    <xdr:ext cx="405111" cy="259045"/>
    <xdr:sp macro="" textlink="">
      <xdr:nvSpPr>
        <xdr:cNvPr id="317" name="n_1mainValue【公営住宅】&#10;有形固定資産減価償却率">
          <a:extLst>
            <a:ext uri="{FF2B5EF4-FFF2-40B4-BE49-F238E27FC236}">
              <a16:creationId xmlns:a16="http://schemas.microsoft.com/office/drawing/2014/main" id="{01EE0564-A6CC-4299-9D15-FF25971596EC}"/>
            </a:ext>
          </a:extLst>
        </xdr:cNvPr>
        <xdr:cNvSpPr txBox="1"/>
      </xdr:nvSpPr>
      <xdr:spPr>
        <a:xfrm>
          <a:off x="3239144" y="13250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17797</xdr:rowOff>
    </xdr:from>
    <xdr:ext cx="405111" cy="259045"/>
    <xdr:sp macro="" textlink="">
      <xdr:nvSpPr>
        <xdr:cNvPr id="318" name="n_2mainValue【公営住宅】&#10;有形固定資産減価償却率">
          <a:extLst>
            <a:ext uri="{FF2B5EF4-FFF2-40B4-BE49-F238E27FC236}">
              <a16:creationId xmlns:a16="http://schemas.microsoft.com/office/drawing/2014/main" id="{AF797FDD-89DB-47B0-AF84-5B7146160C4E}"/>
            </a:ext>
          </a:extLst>
        </xdr:cNvPr>
        <xdr:cNvSpPr txBox="1"/>
      </xdr:nvSpPr>
      <xdr:spPr>
        <a:xfrm>
          <a:off x="2439044" y="1322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46372</xdr:rowOff>
    </xdr:from>
    <xdr:ext cx="405111" cy="259045"/>
    <xdr:sp macro="" textlink="">
      <xdr:nvSpPr>
        <xdr:cNvPr id="319" name="n_3mainValue【公営住宅】&#10;有形固定資産減価償却率">
          <a:extLst>
            <a:ext uri="{FF2B5EF4-FFF2-40B4-BE49-F238E27FC236}">
              <a16:creationId xmlns:a16="http://schemas.microsoft.com/office/drawing/2014/main" id="{8AC96C96-1B92-4333-B451-91B65C5DEF71}"/>
            </a:ext>
          </a:extLst>
        </xdr:cNvPr>
        <xdr:cNvSpPr txBox="1"/>
      </xdr:nvSpPr>
      <xdr:spPr>
        <a:xfrm>
          <a:off x="1645294" y="1325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76852</xdr:rowOff>
    </xdr:from>
    <xdr:ext cx="405111" cy="259045"/>
    <xdr:sp macro="" textlink="">
      <xdr:nvSpPr>
        <xdr:cNvPr id="320" name="n_4mainValue【公営住宅】&#10;有形固定資産減価償却率">
          <a:extLst>
            <a:ext uri="{FF2B5EF4-FFF2-40B4-BE49-F238E27FC236}">
              <a16:creationId xmlns:a16="http://schemas.microsoft.com/office/drawing/2014/main" id="{4EE8EAB6-FAE6-46BF-B8F6-270F2DC58991}"/>
            </a:ext>
          </a:extLst>
        </xdr:cNvPr>
        <xdr:cNvSpPr txBox="1"/>
      </xdr:nvSpPr>
      <xdr:spPr>
        <a:xfrm>
          <a:off x="851544" y="1328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977DEC5-1C25-407C-9361-3772CA1F131A}"/>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D7560B8D-A024-4E67-A133-69E1A05B86EE}"/>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3E461E8B-F1A3-46A1-9484-CB2D79E28FF1}"/>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614888E1-7C8F-46BB-82EA-15D42ECA1AA6}"/>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289D5271-D110-4ABD-8666-D16BC398F2C5}"/>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16CAEFE0-E8C1-44C4-A837-4EADEC03A2DB}"/>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3A338088-BC6D-4DDB-9C22-89BA833F431A}"/>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F0C4F3F6-E300-47F3-8433-F26A6CFF9E97}"/>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993921F9-AA2E-49A6-9994-C3AFD40002A6}"/>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643D99D4-C154-4F38-88BE-115FBE68D550}"/>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EBEFB105-B1A8-4C2E-AFC9-7405B9772B5C}"/>
            </a:ext>
          </a:extLst>
        </xdr:cNvPr>
        <xdr:cNvCxnSpPr/>
      </xdr:nvCxnSpPr>
      <xdr:spPr>
        <a:xfrm>
          <a:off x="5956300" y="143609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61E9D3E2-82CE-4896-BBC3-15C2D818C9ED}"/>
            </a:ext>
          </a:extLst>
        </xdr:cNvPr>
        <xdr:cNvSpPr txBox="1"/>
      </xdr:nvSpPr>
      <xdr:spPr>
        <a:xfrm>
          <a:off x="55272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AF0D609-BF84-43F9-AEF1-F736FFF0CF16}"/>
            </a:ext>
          </a:extLst>
        </xdr:cNvPr>
        <xdr:cNvCxnSpPr/>
      </xdr:nvCxnSpPr>
      <xdr:spPr>
        <a:xfrm>
          <a:off x="5956300" y="140471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631DA345-14F0-43FD-BEFE-2BF60F5FDE2D}"/>
            </a:ext>
          </a:extLst>
        </xdr:cNvPr>
        <xdr:cNvSpPr txBox="1"/>
      </xdr:nvSpPr>
      <xdr:spPr>
        <a:xfrm>
          <a:off x="552722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E2D549DC-D4D1-4A4A-B464-4978269E7E40}"/>
            </a:ext>
          </a:extLst>
        </xdr:cNvPr>
        <xdr:cNvCxnSpPr/>
      </xdr:nvCxnSpPr>
      <xdr:spPr>
        <a:xfrm>
          <a:off x="5956300" y="137332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457D8174-C70C-4289-89A6-50195E9B230B}"/>
            </a:ext>
          </a:extLst>
        </xdr:cNvPr>
        <xdr:cNvSpPr txBox="1"/>
      </xdr:nvSpPr>
      <xdr:spPr>
        <a:xfrm>
          <a:off x="552722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5B69C08A-DA03-4600-AE2F-FB4D00FF0029}"/>
            </a:ext>
          </a:extLst>
        </xdr:cNvPr>
        <xdr:cNvCxnSpPr/>
      </xdr:nvCxnSpPr>
      <xdr:spPr>
        <a:xfrm>
          <a:off x="5956300" y="13419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AFF68108-4D8B-4B91-ADCF-C83545A79BF7}"/>
            </a:ext>
          </a:extLst>
        </xdr:cNvPr>
        <xdr:cNvSpPr txBox="1"/>
      </xdr:nvSpPr>
      <xdr:spPr>
        <a:xfrm>
          <a:off x="552722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2116A3D0-C171-4E99-A6B7-6529A43C94C8}"/>
            </a:ext>
          </a:extLst>
        </xdr:cNvPr>
        <xdr:cNvCxnSpPr/>
      </xdr:nvCxnSpPr>
      <xdr:spPr>
        <a:xfrm>
          <a:off x="5956300" y="131054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F3FF5093-7FDD-4C3B-8346-3C41D4ED593D}"/>
            </a:ext>
          </a:extLst>
        </xdr:cNvPr>
        <xdr:cNvSpPr txBox="1"/>
      </xdr:nvSpPr>
      <xdr:spPr>
        <a:xfrm>
          <a:off x="552722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90E8CAED-C032-435D-9FF3-FA8ACECEC40C}"/>
            </a:ext>
          </a:extLst>
        </xdr:cNvPr>
        <xdr:cNvCxnSpPr/>
      </xdr:nvCxnSpPr>
      <xdr:spPr>
        <a:xfrm>
          <a:off x="5956300" y="127916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096C81DD-7E5C-4F62-9AB7-56B019424E72}"/>
            </a:ext>
          </a:extLst>
        </xdr:cNvPr>
        <xdr:cNvSpPr txBox="1"/>
      </xdr:nvSpPr>
      <xdr:spPr>
        <a:xfrm>
          <a:off x="5482151" y="126557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383E221C-132A-4603-B65C-157A83E6BE68}"/>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DC0D9A66-15DE-41FB-A82E-C8CD370942FC}"/>
            </a:ext>
          </a:extLst>
        </xdr:cNvPr>
        <xdr:cNvSpPr txBox="1"/>
      </xdr:nvSpPr>
      <xdr:spPr>
        <a:xfrm>
          <a:off x="5482151" y="1234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EFB81C87-0A90-44C2-9674-D2D7C7CCD430}"/>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AE1CC6A8-9AF8-4FD2-96E9-389BA01E7742}"/>
            </a:ext>
          </a:extLst>
        </xdr:cNvPr>
        <xdr:cNvCxnSpPr/>
      </xdr:nvCxnSpPr>
      <xdr:spPr>
        <a:xfrm flipV="1">
          <a:off x="9429115" y="12900878"/>
          <a:ext cx="0" cy="1464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8B866C72-1BA8-4AE2-AC30-B2DAF828EF67}"/>
            </a:ext>
          </a:extLst>
        </xdr:cNvPr>
        <xdr:cNvSpPr txBox="1"/>
      </xdr:nvSpPr>
      <xdr:spPr>
        <a:xfrm>
          <a:off x="9467850" y="1436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1CB6334B-4A80-4EDB-BEB5-2F89914900F7}"/>
            </a:ext>
          </a:extLst>
        </xdr:cNvPr>
        <xdr:cNvCxnSpPr/>
      </xdr:nvCxnSpPr>
      <xdr:spPr>
        <a:xfrm>
          <a:off x="9359900" y="143650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6D95AC38-D3E2-43BA-A00D-F91C9551D22C}"/>
            </a:ext>
          </a:extLst>
        </xdr:cNvPr>
        <xdr:cNvSpPr txBox="1"/>
      </xdr:nvSpPr>
      <xdr:spPr>
        <a:xfrm>
          <a:off x="9467850" y="1268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33E7099F-9602-470F-BA13-6677404CBD59}"/>
            </a:ext>
          </a:extLst>
        </xdr:cNvPr>
        <xdr:cNvCxnSpPr/>
      </xdr:nvCxnSpPr>
      <xdr:spPr>
        <a:xfrm>
          <a:off x="9359900" y="129008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1B409280-E9F0-463D-9689-92D60B905D08}"/>
            </a:ext>
          </a:extLst>
        </xdr:cNvPr>
        <xdr:cNvSpPr txBox="1"/>
      </xdr:nvSpPr>
      <xdr:spPr>
        <a:xfrm>
          <a:off x="9467850" y="1396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51C22052-1A34-45FD-BA91-8846E1EADD6C}"/>
            </a:ext>
          </a:extLst>
        </xdr:cNvPr>
        <xdr:cNvSpPr/>
      </xdr:nvSpPr>
      <xdr:spPr>
        <a:xfrm>
          <a:off x="9398000" y="14102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D25C4C8F-9F90-4192-8BE3-87AAFE347811}"/>
            </a:ext>
          </a:extLst>
        </xdr:cNvPr>
        <xdr:cNvSpPr/>
      </xdr:nvSpPr>
      <xdr:spPr>
        <a:xfrm>
          <a:off x="8636000" y="140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E8996475-A5D7-4131-BC96-1E4491C41063}"/>
            </a:ext>
          </a:extLst>
        </xdr:cNvPr>
        <xdr:cNvSpPr/>
      </xdr:nvSpPr>
      <xdr:spPr>
        <a:xfrm>
          <a:off x="7842250" y="141078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025E8B4B-08AA-48D5-BA1E-F1009DE73FB5}"/>
            </a:ext>
          </a:extLst>
        </xdr:cNvPr>
        <xdr:cNvSpPr/>
      </xdr:nvSpPr>
      <xdr:spPr>
        <a:xfrm>
          <a:off x="7029450" y="141287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E095284B-7365-49F1-9454-22B5D4243B81}"/>
            </a:ext>
          </a:extLst>
        </xdr:cNvPr>
        <xdr:cNvSpPr/>
      </xdr:nvSpPr>
      <xdr:spPr>
        <a:xfrm>
          <a:off x="6235700" y="14135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3C37789-9EA9-4CFE-BCF9-3F3883259E17}"/>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DE6F344-63EA-4736-8C31-48357E240DE2}"/>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00D88E8-4D4C-401F-9895-A6F7947ED675}"/>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3B8574E-2B35-465D-9A23-135325D9891D}"/>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8A4955E-4888-4013-A10B-1D8AE9E62FED}"/>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9344</xdr:rowOff>
    </xdr:from>
    <xdr:to>
      <xdr:col>55</xdr:col>
      <xdr:colOff>50800</xdr:colOff>
      <xdr:row>86</xdr:row>
      <xdr:rowOff>110944</xdr:rowOff>
    </xdr:to>
    <xdr:sp macro="" textlink="">
      <xdr:nvSpPr>
        <xdr:cNvPr id="362" name="楕円 361">
          <a:extLst>
            <a:ext uri="{FF2B5EF4-FFF2-40B4-BE49-F238E27FC236}">
              <a16:creationId xmlns:a16="http://schemas.microsoft.com/office/drawing/2014/main" id="{67259D00-0AC6-4F17-A6BB-ABC62FCF1E85}"/>
            </a:ext>
          </a:extLst>
        </xdr:cNvPr>
        <xdr:cNvSpPr/>
      </xdr:nvSpPr>
      <xdr:spPr>
        <a:xfrm>
          <a:off x="9398000" y="142079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95721</xdr:rowOff>
    </xdr:from>
    <xdr:ext cx="469744" cy="259045"/>
    <xdr:sp macro="" textlink="">
      <xdr:nvSpPr>
        <xdr:cNvPr id="363" name="【公営住宅】&#10;一人当たり面積該当値テキスト">
          <a:extLst>
            <a:ext uri="{FF2B5EF4-FFF2-40B4-BE49-F238E27FC236}">
              <a16:creationId xmlns:a16="http://schemas.microsoft.com/office/drawing/2014/main" id="{5110BAD9-6AD4-47A0-84F8-86144651BE1F}"/>
            </a:ext>
          </a:extLst>
        </xdr:cNvPr>
        <xdr:cNvSpPr txBox="1"/>
      </xdr:nvSpPr>
      <xdr:spPr>
        <a:xfrm>
          <a:off x="9467850" y="1412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8691</xdr:rowOff>
    </xdr:from>
    <xdr:to>
      <xdr:col>50</xdr:col>
      <xdr:colOff>165100</xdr:colOff>
      <xdr:row>86</xdr:row>
      <xdr:rowOff>110291</xdr:rowOff>
    </xdr:to>
    <xdr:sp macro="" textlink="">
      <xdr:nvSpPr>
        <xdr:cNvPr id="364" name="楕円 363">
          <a:extLst>
            <a:ext uri="{FF2B5EF4-FFF2-40B4-BE49-F238E27FC236}">
              <a16:creationId xmlns:a16="http://schemas.microsoft.com/office/drawing/2014/main" id="{4F799E56-3CBF-43D3-A8E5-10717EA872F8}"/>
            </a:ext>
          </a:extLst>
        </xdr:cNvPr>
        <xdr:cNvSpPr/>
      </xdr:nvSpPr>
      <xdr:spPr>
        <a:xfrm>
          <a:off x="8636000" y="1420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59491</xdr:rowOff>
    </xdr:from>
    <xdr:to>
      <xdr:col>55</xdr:col>
      <xdr:colOff>0</xdr:colOff>
      <xdr:row>86</xdr:row>
      <xdr:rowOff>60144</xdr:rowOff>
    </xdr:to>
    <xdr:cxnSp macro="">
      <xdr:nvCxnSpPr>
        <xdr:cNvPr id="365" name="直線コネクタ 364">
          <a:extLst>
            <a:ext uri="{FF2B5EF4-FFF2-40B4-BE49-F238E27FC236}">
              <a16:creationId xmlns:a16="http://schemas.microsoft.com/office/drawing/2014/main" id="{B8F2AE82-9CE6-4F75-A467-DCC49F83CB52}"/>
            </a:ext>
          </a:extLst>
        </xdr:cNvPr>
        <xdr:cNvCxnSpPr/>
      </xdr:nvCxnSpPr>
      <xdr:spPr>
        <a:xfrm>
          <a:off x="8686800" y="14258091"/>
          <a:ext cx="74295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8364</xdr:rowOff>
    </xdr:from>
    <xdr:to>
      <xdr:col>46</xdr:col>
      <xdr:colOff>38100</xdr:colOff>
      <xdr:row>86</xdr:row>
      <xdr:rowOff>109964</xdr:rowOff>
    </xdr:to>
    <xdr:sp macro="" textlink="">
      <xdr:nvSpPr>
        <xdr:cNvPr id="366" name="楕円 365">
          <a:extLst>
            <a:ext uri="{FF2B5EF4-FFF2-40B4-BE49-F238E27FC236}">
              <a16:creationId xmlns:a16="http://schemas.microsoft.com/office/drawing/2014/main" id="{D4D4F1FE-E789-45F0-B702-05CA4155F31D}"/>
            </a:ext>
          </a:extLst>
        </xdr:cNvPr>
        <xdr:cNvSpPr/>
      </xdr:nvSpPr>
      <xdr:spPr>
        <a:xfrm>
          <a:off x="7842250" y="142069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59164</xdr:rowOff>
    </xdr:from>
    <xdr:to>
      <xdr:col>50</xdr:col>
      <xdr:colOff>114300</xdr:colOff>
      <xdr:row>86</xdr:row>
      <xdr:rowOff>59491</xdr:rowOff>
    </xdr:to>
    <xdr:cxnSp macro="">
      <xdr:nvCxnSpPr>
        <xdr:cNvPr id="367" name="直線コネクタ 366">
          <a:extLst>
            <a:ext uri="{FF2B5EF4-FFF2-40B4-BE49-F238E27FC236}">
              <a16:creationId xmlns:a16="http://schemas.microsoft.com/office/drawing/2014/main" id="{7FDF9161-0B25-4E8A-8DBE-B972F19B37D8}"/>
            </a:ext>
          </a:extLst>
        </xdr:cNvPr>
        <xdr:cNvCxnSpPr/>
      </xdr:nvCxnSpPr>
      <xdr:spPr>
        <a:xfrm>
          <a:off x="7886700" y="14257764"/>
          <a:ext cx="8001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8201</xdr:rowOff>
    </xdr:from>
    <xdr:to>
      <xdr:col>41</xdr:col>
      <xdr:colOff>101600</xdr:colOff>
      <xdr:row>86</xdr:row>
      <xdr:rowOff>109801</xdr:rowOff>
    </xdr:to>
    <xdr:sp macro="" textlink="">
      <xdr:nvSpPr>
        <xdr:cNvPr id="368" name="楕円 367">
          <a:extLst>
            <a:ext uri="{FF2B5EF4-FFF2-40B4-BE49-F238E27FC236}">
              <a16:creationId xmlns:a16="http://schemas.microsoft.com/office/drawing/2014/main" id="{145599DD-B9ED-4A50-ADBB-6B7258BD8C28}"/>
            </a:ext>
          </a:extLst>
        </xdr:cNvPr>
        <xdr:cNvSpPr/>
      </xdr:nvSpPr>
      <xdr:spPr>
        <a:xfrm>
          <a:off x="7029450" y="1420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59001</xdr:rowOff>
    </xdr:from>
    <xdr:to>
      <xdr:col>45</xdr:col>
      <xdr:colOff>177800</xdr:colOff>
      <xdr:row>86</xdr:row>
      <xdr:rowOff>59164</xdr:rowOff>
    </xdr:to>
    <xdr:cxnSp macro="">
      <xdr:nvCxnSpPr>
        <xdr:cNvPr id="369" name="直線コネクタ 368">
          <a:extLst>
            <a:ext uri="{FF2B5EF4-FFF2-40B4-BE49-F238E27FC236}">
              <a16:creationId xmlns:a16="http://schemas.microsoft.com/office/drawing/2014/main" id="{F6B98996-3696-45D6-9DEC-BBB35CFFDE8D}"/>
            </a:ext>
          </a:extLst>
        </xdr:cNvPr>
        <xdr:cNvCxnSpPr/>
      </xdr:nvCxnSpPr>
      <xdr:spPr>
        <a:xfrm>
          <a:off x="7080250" y="14257601"/>
          <a:ext cx="80645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8527</xdr:rowOff>
    </xdr:from>
    <xdr:to>
      <xdr:col>36</xdr:col>
      <xdr:colOff>165100</xdr:colOff>
      <xdr:row>86</xdr:row>
      <xdr:rowOff>110127</xdr:rowOff>
    </xdr:to>
    <xdr:sp macro="" textlink="">
      <xdr:nvSpPr>
        <xdr:cNvPr id="370" name="楕円 369">
          <a:extLst>
            <a:ext uri="{FF2B5EF4-FFF2-40B4-BE49-F238E27FC236}">
              <a16:creationId xmlns:a16="http://schemas.microsoft.com/office/drawing/2014/main" id="{42A2DECD-2D35-4F12-9997-D587E5ED702D}"/>
            </a:ext>
          </a:extLst>
        </xdr:cNvPr>
        <xdr:cNvSpPr/>
      </xdr:nvSpPr>
      <xdr:spPr>
        <a:xfrm>
          <a:off x="6235700" y="1420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59001</xdr:rowOff>
    </xdr:from>
    <xdr:to>
      <xdr:col>41</xdr:col>
      <xdr:colOff>50800</xdr:colOff>
      <xdr:row>86</xdr:row>
      <xdr:rowOff>59327</xdr:rowOff>
    </xdr:to>
    <xdr:cxnSp macro="">
      <xdr:nvCxnSpPr>
        <xdr:cNvPr id="371" name="直線コネクタ 370">
          <a:extLst>
            <a:ext uri="{FF2B5EF4-FFF2-40B4-BE49-F238E27FC236}">
              <a16:creationId xmlns:a16="http://schemas.microsoft.com/office/drawing/2014/main" id="{83151FAB-69BE-4DD0-B59B-BCE1EA2D192B}"/>
            </a:ext>
          </a:extLst>
        </xdr:cNvPr>
        <xdr:cNvCxnSpPr/>
      </xdr:nvCxnSpPr>
      <xdr:spPr>
        <a:xfrm flipV="1">
          <a:off x="6286500" y="14257601"/>
          <a:ext cx="79375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C049164D-8BBD-4708-8B86-5017401BE3AA}"/>
            </a:ext>
          </a:extLst>
        </xdr:cNvPr>
        <xdr:cNvSpPr txBox="1"/>
      </xdr:nvSpPr>
      <xdr:spPr>
        <a:xfrm>
          <a:off x="8458277" y="1388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2EA0B45F-5CEE-4695-8D87-56676D64C59F}"/>
            </a:ext>
          </a:extLst>
        </xdr:cNvPr>
        <xdr:cNvSpPr txBox="1"/>
      </xdr:nvSpPr>
      <xdr:spPr>
        <a:xfrm>
          <a:off x="7677227" y="1388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41908</xdr:rowOff>
    </xdr:from>
    <xdr:ext cx="469744" cy="259045"/>
    <xdr:sp macro="" textlink="">
      <xdr:nvSpPr>
        <xdr:cNvPr id="374" name="n_3aveValue【公営住宅】&#10;一人当たり面積">
          <a:extLst>
            <a:ext uri="{FF2B5EF4-FFF2-40B4-BE49-F238E27FC236}">
              <a16:creationId xmlns:a16="http://schemas.microsoft.com/office/drawing/2014/main" id="{A34A1D7E-73C4-47E0-91E4-401DC95286FA}"/>
            </a:ext>
          </a:extLst>
        </xdr:cNvPr>
        <xdr:cNvSpPr txBox="1"/>
      </xdr:nvSpPr>
      <xdr:spPr>
        <a:xfrm>
          <a:off x="6864427" y="1391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48277</xdr:rowOff>
    </xdr:from>
    <xdr:ext cx="469744" cy="259045"/>
    <xdr:sp macro="" textlink="">
      <xdr:nvSpPr>
        <xdr:cNvPr id="375" name="n_4aveValue【公営住宅】&#10;一人当たり面積">
          <a:extLst>
            <a:ext uri="{FF2B5EF4-FFF2-40B4-BE49-F238E27FC236}">
              <a16:creationId xmlns:a16="http://schemas.microsoft.com/office/drawing/2014/main" id="{13573A25-B9AE-452B-B8F3-63FE988C8869}"/>
            </a:ext>
          </a:extLst>
        </xdr:cNvPr>
        <xdr:cNvSpPr txBox="1"/>
      </xdr:nvSpPr>
      <xdr:spPr>
        <a:xfrm>
          <a:off x="607067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101418</xdr:rowOff>
    </xdr:from>
    <xdr:ext cx="469744" cy="259045"/>
    <xdr:sp macro="" textlink="">
      <xdr:nvSpPr>
        <xdr:cNvPr id="376" name="n_1mainValue【公営住宅】&#10;一人当たり面積">
          <a:extLst>
            <a:ext uri="{FF2B5EF4-FFF2-40B4-BE49-F238E27FC236}">
              <a16:creationId xmlns:a16="http://schemas.microsoft.com/office/drawing/2014/main" id="{4CC8C0E0-977A-4D98-88F5-D75AB45165DA}"/>
            </a:ext>
          </a:extLst>
        </xdr:cNvPr>
        <xdr:cNvSpPr txBox="1"/>
      </xdr:nvSpPr>
      <xdr:spPr>
        <a:xfrm>
          <a:off x="8458277" y="1430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101091</xdr:rowOff>
    </xdr:from>
    <xdr:ext cx="469744" cy="259045"/>
    <xdr:sp macro="" textlink="">
      <xdr:nvSpPr>
        <xdr:cNvPr id="377" name="n_2mainValue【公営住宅】&#10;一人当たり面積">
          <a:extLst>
            <a:ext uri="{FF2B5EF4-FFF2-40B4-BE49-F238E27FC236}">
              <a16:creationId xmlns:a16="http://schemas.microsoft.com/office/drawing/2014/main" id="{09F01551-AC3D-4223-A5C5-B60338888ACF}"/>
            </a:ext>
          </a:extLst>
        </xdr:cNvPr>
        <xdr:cNvSpPr txBox="1"/>
      </xdr:nvSpPr>
      <xdr:spPr>
        <a:xfrm>
          <a:off x="7677227" y="1429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100928</xdr:rowOff>
    </xdr:from>
    <xdr:ext cx="469744" cy="259045"/>
    <xdr:sp macro="" textlink="">
      <xdr:nvSpPr>
        <xdr:cNvPr id="378" name="n_3mainValue【公営住宅】&#10;一人当たり面積">
          <a:extLst>
            <a:ext uri="{FF2B5EF4-FFF2-40B4-BE49-F238E27FC236}">
              <a16:creationId xmlns:a16="http://schemas.microsoft.com/office/drawing/2014/main" id="{871101D3-9A7F-40E3-9916-3C843D75CEFA}"/>
            </a:ext>
          </a:extLst>
        </xdr:cNvPr>
        <xdr:cNvSpPr txBox="1"/>
      </xdr:nvSpPr>
      <xdr:spPr>
        <a:xfrm>
          <a:off x="6864427" y="1429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101254</xdr:rowOff>
    </xdr:from>
    <xdr:ext cx="469744" cy="259045"/>
    <xdr:sp macro="" textlink="">
      <xdr:nvSpPr>
        <xdr:cNvPr id="379" name="n_4mainValue【公営住宅】&#10;一人当たり面積">
          <a:extLst>
            <a:ext uri="{FF2B5EF4-FFF2-40B4-BE49-F238E27FC236}">
              <a16:creationId xmlns:a16="http://schemas.microsoft.com/office/drawing/2014/main" id="{ADBCCE93-CE7E-40F7-AB97-D586E8A91005}"/>
            </a:ext>
          </a:extLst>
        </xdr:cNvPr>
        <xdr:cNvSpPr txBox="1"/>
      </xdr:nvSpPr>
      <xdr:spPr>
        <a:xfrm>
          <a:off x="6070677" y="1429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1C819475-26FF-4220-BD04-6CBB9975ADA3}"/>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B8D0DC9-8599-4D1C-9047-32229948B09D}"/>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AC77A857-EF38-4E96-8FE8-F6EF87DD2C21}"/>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712BF919-028B-488B-BFAB-1DBD9492E039}"/>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BF4F7BC5-D839-4671-9A9A-F55A1C4A27C9}"/>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3AD66880-E3D0-42FB-8D74-283F5CB6A8AD}"/>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6BCC643B-DC97-4CDA-8021-36C5D7027D07}"/>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2D131476-8D76-42A7-9B45-4EFA9690A1BC}"/>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CCDBEC8F-701F-40CD-8BFC-EC330AB11E74}"/>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BABD19E0-1F62-4BAF-BE0C-116723191AB0}"/>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4B34CB68-714F-41BF-8930-68C9E53DB450}"/>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377A96EC-5ECE-4FDA-96E8-C012908F6DC8}"/>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3809257A-96EC-4FDD-9CBB-987CE2539C55}"/>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21B19E57-5C77-449A-999C-E75A3C739623}"/>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B79B50E9-1B15-4D34-9C40-EBA637FD251B}"/>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F84547AF-A4B7-4D33-839E-6887EB4C2B69}"/>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6B382390-2301-4136-9B98-1B9F23B8F1C8}"/>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00713D28-DD12-4561-9B5A-4C948C0727E6}"/>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E6E5B544-8C3D-461D-A8C1-859C87CC08A5}"/>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2EDB8ABB-86FF-44DD-9EDF-E86E298C18C4}"/>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1F531AC2-0A3F-424A-9617-CEB6E92DEA3F}"/>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3B67463E-4BC5-46F5-8CB9-F962D1E7AE04}"/>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2F78DC36-26F5-444F-BC03-A95F34F13EF9}"/>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FC784916-718C-4C6A-A538-2E5F9F3D0721}"/>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2A5D9007-B19C-480E-99B3-319F3E080C90}"/>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22316</xdr:rowOff>
    </xdr:to>
    <xdr:cxnSp macro="">
      <xdr:nvCxnSpPr>
        <xdr:cNvPr id="405" name="直線コネクタ 404">
          <a:extLst>
            <a:ext uri="{FF2B5EF4-FFF2-40B4-BE49-F238E27FC236}">
              <a16:creationId xmlns:a16="http://schemas.microsoft.com/office/drawing/2014/main" id="{51D1B1BB-9D43-40CC-B62E-7DC94C350F9F}"/>
            </a:ext>
          </a:extLst>
        </xdr:cNvPr>
        <xdr:cNvCxnSpPr/>
      </xdr:nvCxnSpPr>
      <xdr:spPr>
        <a:xfrm flipV="1">
          <a:off x="4177665" y="16461921"/>
          <a:ext cx="0" cy="155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406" name="【港湾・漁港】&#10;有形固定資産減価償却率最小値テキスト">
          <a:extLst>
            <a:ext uri="{FF2B5EF4-FFF2-40B4-BE49-F238E27FC236}">
              <a16:creationId xmlns:a16="http://schemas.microsoft.com/office/drawing/2014/main" id="{39F82766-7AD9-4604-B308-FD4D2255ED4B}"/>
            </a:ext>
          </a:extLst>
        </xdr:cNvPr>
        <xdr:cNvSpPr txBox="1"/>
      </xdr:nvSpPr>
      <xdr:spPr>
        <a:xfrm>
          <a:off x="4216400" y="1802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407" name="直線コネクタ 406">
          <a:extLst>
            <a:ext uri="{FF2B5EF4-FFF2-40B4-BE49-F238E27FC236}">
              <a16:creationId xmlns:a16="http://schemas.microsoft.com/office/drawing/2014/main" id="{E1822EBE-627C-4B71-9049-C7E13C3AAFC7}"/>
            </a:ext>
          </a:extLst>
        </xdr:cNvPr>
        <xdr:cNvCxnSpPr/>
      </xdr:nvCxnSpPr>
      <xdr:spPr>
        <a:xfrm>
          <a:off x="4108450" y="180182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16E8D157-7EED-4175-9B8D-7D5D5AB0095E}"/>
            </a:ext>
          </a:extLst>
        </xdr:cNvPr>
        <xdr:cNvSpPr txBox="1"/>
      </xdr:nvSpPr>
      <xdr:spPr>
        <a:xfrm>
          <a:off x="4216400" y="162434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9" name="直線コネクタ 408">
          <a:extLst>
            <a:ext uri="{FF2B5EF4-FFF2-40B4-BE49-F238E27FC236}">
              <a16:creationId xmlns:a16="http://schemas.microsoft.com/office/drawing/2014/main" id="{F77DFB93-730C-401C-8990-98D6EF49F27A}"/>
            </a:ext>
          </a:extLst>
        </xdr:cNvPr>
        <xdr:cNvCxnSpPr/>
      </xdr:nvCxnSpPr>
      <xdr:spPr>
        <a:xfrm>
          <a:off x="4108450" y="16461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116495</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AEFC29B2-8D74-4E6B-8054-A7D85EAFE8E4}"/>
            </a:ext>
          </a:extLst>
        </xdr:cNvPr>
        <xdr:cNvSpPr txBox="1"/>
      </xdr:nvSpPr>
      <xdr:spPr>
        <a:xfrm>
          <a:off x="4216400" y="17617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411" name="フローチャート: 判断 410">
          <a:extLst>
            <a:ext uri="{FF2B5EF4-FFF2-40B4-BE49-F238E27FC236}">
              <a16:creationId xmlns:a16="http://schemas.microsoft.com/office/drawing/2014/main" id="{6B985726-F923-4CE6-B3B4-B96F4710203B}"/>
            </a:ext>
          </a:extLst>
        </xdr:cNvPr>
        <xdr:cNvSpPr/>
      </xdr:nvSpPr>
      <xdr:spPr>
        <a:xfrm>
          <a:off x="4127500" y="17638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128270</xdr:rowOff>
    </xdr:from>
    <xdr:to>
      <xdr:col>20</xdr:col>
      <xdr:colOff>38100</xdr:colOff>
      <xdr:row>107</xdr:row>
      <xdr:rowOff>58420</xdr:rowOff>
    </xdr:to>
    <xdr:sp macro="" textlink="">
      <xdr:nvSpPr>
        <xdr:cNvPr id="412" name="フローチャート: 判断 411">
          <a:extLst>
            <a:ext uri="{FF2B5EF4-FFF2-40B4-BE49-F238E27FC236}">
              <a16:creationId xmlns:a16="http://schemas.microsoft.com/office/drawing/2014/main" id="{6C9774FF-CBEE-4D40-B542-0F3997E1AB57}"/>
            </a:ext>
          </a:extLst>
        </xdr:cNvPr>
        <xdr:cNvSpPr/>
      </xdr:nvSpPr>
      <xdr:spPr>
        <a:xfrm>
          <a:off x="3384550" y="17628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118473</xdr:rowOff>
    </xdr:from>
    <xdr:to>
      <xdr:col>15</xdr:col>
      <xdr:colOff>101600</xdr:colOff>
      <xdr:row>107</xdr:row>
      <xdr:rowOff>48623</xdr:rowOff>
    </xdr:to>
    <xdr:sp macro="" textlink="">
      <xdr:nvSpPr>
        <xdr:cNvPr id="413" name="フローチャート: 判断 412">
          <a:extLst>
            <a:ext uri="{FF2B5EF4-FFF2-40B4-BE49-F238E27FC236}">
              <a16:creationId xmlns:a16="http://schemas.microsoft.com/office/drawing/2014/main" id="{CF79925C-55E8-4175-B8C4-498234541D44}"/>
            </a:ext>
          </a:extLst>
        </xdr:cNvPr>
        <xdr:cNvSpPr/>
      </xdr:nvSpPr>
      <xdr:spPr>
        <a:xfrm>
          <a:off x="2571750" y="176190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84182</xdr:rowOff>
    </xdr:from>
    <xdr:to>
      <xdr:col>10</xdr:col>
      <xdr:colOff>165100</xdr:colOff>
      <xdr:row>107</xdr:row>
      <xdr:rowOff>14332</xdr:rowOff>
    </xdr:to>
    <xdr:sp macro="" textlink="">
      <xdr:nvSpPr>
        <xdr:cNvPr id="414" name="フローチャート: 判断 413">
          <a:extLst>
            <a:ext uri="{FF2B5EF4-FFF2-40B4-BE49-F238E27FC236}">
              <a16:creationId xmlns:a16="http://schemas.microsoft.com/office/drawing/2014/main" id="{5D2ACF14-208B-47C7-B436-E8B82F743D6A}"/>
            </a:ext>
          </a:extLst>
        </xdr:cNvPr>
        <xdr:cNvSpPr/>
      </xdr:nvSpPr>
      <xdr:spPr>
        <a:xfrm>
          <a:off x="1778000" y="175847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15" name="フローチャート: 判断 414">
          <a:extLst>
            <a:ext uri="{FF2B5EF4-FFF2-40B4-BE49-F238E27FC236}">
              <a16:creationId xmlns:a16="http://schemas.microsoft.com/office/drawing/2014/main" id="{32D527DE-A66D-4BC4-B13C-E923BCA548D3}"/>
            </a:ext>
          </a:extLst>
        </xdr:cNvPr>
        <xdr:cNvSpPr/>
      </xdr:nvSpPr>
      <xdr:spPr>
        <a:xfrm>
          <a:off x="984250" y="174458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F2C550A-D757-470C-A568-DEC486ACEECA}"/>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7433CEA-4EDF-40AF-8276-3E260C74D922}"/>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30A3227-896B-4017-BAB4-B42B28531178}"/>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285EC8E-F546-4538-9ECC-9B2CF6142380}"/>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B843DEE0-31AE-4F39-AA3F-23DC62171D26}"/>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421" name="楕円 420">
          <a:extLst>
            <a:ext uri="{FF2B5EF4-FFF2-40B4-BE49-F238E27FC236}">
              <a16:creationId xmlns:a16="http://schemas.microsoft.com/office/drawing/2014/main" id="{4445F515-9339-4F57-9846-B649E3863C5D}"/>
            </a:ext>
          </a:extLst>
        </xdr:cNvPr>
        <xdr:cNvSpPr/>
      </xdr:nvSpPr>
      <xdr:spPr>
        <a:xfrm>
          <a:off x="4127500" y="17298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151147</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90A158FD-5A57-4824-BEE2-4BC413B6E235}"/>
            </a:ext>
          </a:extLst>
        </xdr:cNvPr>
        <xdr:cNvSpPr txBox="1"/>
      </xdr:nvSpPr>
      <xdr:spPr>
        <a:xfrm>
          <a:off x="42164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100512</xdr:rowOff>
    </xdr:from>
    <xdr:to>
      <xdr:col>20</xdr:col>
      <xdr:colOff>38100</xdr:colOff>
      <xdr:row>105</xdr:row>
      <xdr:rowOff>30662</xdr:rowOff>
    </xdr:to>
    <xdr:sp macro="" textlink="">
      <xdr:nvSpPr>
        <xdr:cNvPr id="423" name="楕円 422">
          <a:extLst>
            <a:ext uri="{FF2B5EF4-FFF2-40B4-BE49-F238E27FC236}">
              <a16:creationId xmlns:a16="http://schemas.microsoft.com/office/drawing/2014/main" id="{7F1900B5-4852-4F6A-B947-3E8A95CE5868}"/>
            </a:ext>
          </a:extLst>
        </xdr:cNvPr>
        <xdr:cNvSpPr/>
      </xdr:nvSpPr>
      <xdr:spPr>
        <a:xfrm>
          <a:off x="3384550" y="172709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151312</xdr:rowOff>
    </xdr:from>
    <xdr:to>
      <xdr:col>24</xdr:col>
      <xdr:colOff>63500</xdr:colOff>
      <xdr:row>105</xdr:row>
      <xdr:rowOff>7620</xdr:rowOff>
    </xdr:to>
    <xdr:cxnSp macro="">
      <xdr:nvCxnSpPr>
        <xdr:cNvPr id="424" name="直線コネクタ 423">
          <a:extLst>
            <a:ext uri="{FF2B5EF4-FFF2-40B4-BE49-F238E27FC236}">
              <a16:creationId xmlns:a16="http://schemas.microsoft.com/office/drawing/2014/main" id="{BA0FCE9B-8185-40AE-BDF4-5B17D26BA3A3}"/>
            </a:ext>
          </a:extLst>
        </xdr:cNvPr>
        <xdr:cNvCxnSpPr/>
      </xdr:nvCxnSpPr>
      <xdr:spPr>
        <a:xfrm>
          <a:off x="3429000" y="17321712"/>
          <a:ext cx="749300"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71120</xdr:rowOff>
    </xdr:from>
    <xdr:to>
      <xdr:col>15</xdr:col>
      <xdr:colOff>101600</xdr:colOff>
      <xdr:row>105</xdr:row>
      <xdr:rowOff>1270</xdr:rowOff>
    </xdr:to>
    <xdr:sp macro="" textlink="">
      <xdr:nvSpPr>
        <xdr:cNvPr id="425" name="楕円 424">
          <a:extLst>
            <a:ext uri="{FF2B5EF4-FFF2-40B4-BE49-F238E27FC236}">
              <a16:creationId xmlns:a16="http://schemas.microsoft.com/office/drawing/2014/main" id="{EC5804C0-3231-4962-A274-7635516538FE}"/>
            </a:ext>
          </a:extLst>
        </xdr:cNvPr>
        <xdr:cNvSpPr/>
      </xdr:nvSpPr>
      <xdr:spPr>
        <a:xfrm>
          <a:off x="2571750" y="17241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121920</xdr:rowOff>
    </xdr:from>
    <xdr:to>
      <xdr:col>19</xdr:col>
      <xdr:colOff>177800</xdr:colOff>
      <xdr:row>104</xdr:row>
      <xdr:rowOff>151312</xdr:rowOff>
    </xdr:to>
    <xdr:cxnSp macro="">
      <xdr:nvCxnSpPr>
        <xdr:cNvPr id="426" name="直線コネクタ 425">
          <a:extLst>
            <a:ext uri="{FF2B5EF4-FFF2-40B4-BE49-F238E27FC236}">
              <a16:creationId xmlns:a16="http://schemas.microsoft.com/office/drawing/2014/main" id="{3B69CDED-8746-43FE-AB5E-3A4B656C8BB5}"/>
            </a:ext>
          </a:extLst>
        </xdr:cNvPr>
        <xdr:cNvCxnSpPr/>
      </xdr:nvCxnSpPr>
      <xdr:spPr>
        <a:xfrm>
          <a:off x="2622550" y="17292320"/>
          <a:ext cx="8064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427" name="楕円 426">
          <a:extLst>
            <a:ext uri="{FF2B5EF4-FFF2-40B4-BE49-F238E27FC236}">
              <a16:creationId xmlns:a16="http://schemas.microsoft.com/office/drawing/2014/main" id="{FF3EF250-497A-4CAA-ABA1-EA80787E9BFF}"/>
            </a:ext>
          </a:extLst>
        </xdr:cNvPr>
        <xdr:cNvSpPr/>
      </xdr:nvSpPr>
      <xdr:spPr>
        <a:xfrm>
          <a:off x="1778000" y="172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115388</xdr:rowOff>
    </xdr:from>
    <xdr:to>
      <xdr:col>15</xdr:col>
      <xdr:colOff>50800</xdr:colOff>
      <xdr:row>104</xdr:row>
      <xdr:rowOff>121920</xdr:rowOff>
    </xdr:to>
    <xdr:cxnSp macro="">
      <xdr:nvCxnSpPr>
        <xdr:cNvPr id="428" name="直線コネクタ 427">
          <a:extLst>
            <a:ext uri="{FF2B5EF4-FFF2-40B4-BE49-F238E27FC236}">
              <a16:creationId xmlns:a16="http://schemas.microsoft.com/office/drawing/2014/main" id="{19615819-1724-419A-930B-5C99553432DD}"/>
            </a:ext>
          </a:extLst>
        </xdr:cNvPr>
        <xdr:cNvCxnSpPr/>
      </xdr:nvCxnSpPr>
      <xdr:spPr>
        <a:xfrm>
          <a:off x="1828800" y="17285788"/>
          <a:ext cx="7937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139700</xdr:rowOff>
    </xdr:from>
    <xdr:to>
      <xdr:col>6</xdr:col>
      <xdr:colOff>38100</xdr:colOff>
      <xdr:row>105</xdr:row>
      <xdr:rowOff>69850</xdr:rowOff>
    </xdr:to>
    <xdr:sp macro="" textlink="">
      <xdr:nvSpPr>
        <xdr:cNvPr id="429" name="楕円 428">
          <a:extLst>
            <a:ext uri="{FF2B5EF4-FFF2-40B4-BE49-F238E27FC236}">
              <a16:creationId xmlns:a16="http://schemas.microsoft.com/office/drawing/2014/main" id="{DAF7290A-59B5-4820-B4D7-D05D4FDB49DA}"/>
            </a:ext>
          </a:extLst>
        </xdr:cNvPr>
        <xdr:cNvSpPr/>
      </xdr:nvSpPr>
      <xdr:spPr>
        <a:xfrm>
          <a:off x="984250" y="17310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115388</xdr:rowOff>
    </xdr:from>
    <xdr:to>
      <xdr:col>10</xdr:col>
      <xdr:colOff>114300</xdr:colOff>
      <xdr:row>105</xdr:row>
      <xdr:rowOff>19050</xdr:rowOff>
    </xdr:to>
    <xdr:cxnSp macro="">
      <xdr:nvCxnSpPr>
        <xdr:cNvPr id="430" name="直線コネクタ 429">
          <a:extLst>
            <a:ext uri="{FF2B5EF4-FFF2-40B4-BE49-F238E27FC236}">
              <a16:creationId xmlns:a16="http://schemas.microsoft.com/office/drawing/2014/main" id="{28F1A2DB-4934-4D58-9CAF-C6689463B463}"/>
            </a:ext>
          </a:extLst>
        </xdr:cNvPr>
        <xdr:cNvCxnSpPr/>
      </xdr:nvCxnSpPr>
      <xdr:spPr>
        <a:xfrm flipV="1">
          <a:off x="1028700" y="17285788"/>
          <a:ext cx="80010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49547</xdr:rowOff>
    </xdr:from>
    <xdr:ext cx="405111" cy="259045"/>
    <xdr:sp macro="" textlink="">
      <xdr:nvSpPr>
        <xdr:cNvPr id="431" name="n_1aveValue【港湾・漁港】&#10;有形固定資産減価償却率">
          <a:extLst>
            <a:ext uri="{FF2B5EF4-FFF2-40B4-BE49-F238E27FC236}">
              <a16:creationId xmlns:a16="http://schemas.microsoft.com/office/drawing/2014/main" id="{0CD653DD-9566-46A4-96C4-D9E4137920B3}"/>
            </a:ext>
          </a:extLst>
        </xdr:cNvPr>
        <xdr:cNvSpPr txBox="1"/>
      </xdr:nvSpPr>
      <xdr:spPr>
        <a:xfrm>
          <a:off x="32391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39750</xdr:rowOff>
    </xdr:from>
    <xdr:ext cx="405111" cy="259045"/>
    <xdr:sp macro="" textlink="">
      <xdr:nvSpPr>
        <xdr:cNvPr id="432" name="n_2aveValue【港湾・漁港】&#10;有形固定資産減価償却率">
          <a:extLst>
            <a:ext uri="{FF2B5EF4-FFF2-40B4-BE49-F238E27FC236}">
              <a16:creationId xmlns:a16="http://schemas.microsoft.com/office/drawing/2014/main" id="{4087C338-750F-4A6D-B618-318FF2658CAA}"/>
            </a:ext>
          </a:extLst>
        </xdr:cNvPr>
        <xdr:cNvSpPr txBox="1"/>
      </xdr:nvSpPr>
      <xdr:spPr>
        <a:xfrm>
          <a:off x="2439044" y="17705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5459</xdr:rowOff>
    </xdr:from>
    <xdr:ext cx="405111" cy="259045"/>
    <xdr:sp macro="" textlink="">
      <xdr:nvSpPr>
        <xdr:cNvPr id="433" name="n_3aveValue【港湾・漁港】&#10;有形固定資産減価償却率">
          <a:extLst>
            <a:ext uri="{FF2B5EF4-FFF2-40B4-BE49-F238E27FC236}">
              <a16:creationId xmlns:a16="http://schemas.microsoft.com/office/drawing/2014/main" id="{C54BD42A-9819-49F3-A48A-04007A794E53}"/>
            </a:ext>
          </a:extLst>
        </xdr:cNvPr>
        <xdr:cNvSpPr txBox="1"/>
      </xdr:nvSpPr>
      <xdr:spPr>
        <a:xfrm>
          <a:off x="1645294" y="17671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31585</xdr:rowOff>
    </xdr:from>
    <xdr:ext cx="405111" cy="259045"/>
    <xdr:sp macro="" textlink="">
      <xdr:nvSpPr>
        <xdr:cNvPr id="434" name="n_4aveValue【港湾・漁港】&#10;有形固定資産減価償却率">
          <a:extLst>
            <a:ext uri="{FF2B5EF4-FFF2-40B4-BE49-F238E27FC236}">
              <a16:creationId xmlns:a16="http://schemas.microsoft.com/office/drawing/2014/main" id="{2BABE1E6-929B-4513-9796-87AF5EDD0D2C}"/>
            </a:ext>
          </a:extLst>
        </xdr:cNvPr>
        <xdr:cNvSpPr txBox="1"/>
      </xdr:nvSpPr>
      <xdr:spPr>
        <a:xfrm>
          <a:off x="851544" y="1753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47189</xdr:rowOff>
    </xdr:from>
    <xdr:ext cx="405111" cy="259045"/>
    <xdr:sp macro="" textlink="">
      <xdr:nvSpPr>
        <xdr:cNvPr id="435" name="n_1mainValue【港湾・漁港】&#10;有形固定資産減価償却率">
          <a:extLst>
            <a:ext uri="{FF2B5EF4-FFF2-40B4-BE49-F238E27FC236}">
              <a16:creationId xmlns:a16="http://schemas.microsoft.com/office/drawing/2014/main" id="{E4BA6BDA-4476-4E59-84F6-3D30F03DCD6F}"/>
            </a:ext>
          </a:extLst>
        </xdr:cNvPr>
        <xdr:cNvSpPr txBox="1"/>
      </xdr:nvSpPr>
      <xdr:spPr>
        <a:xfrm>
          <a:off x="3239144" y="17052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36" name="n_2mainValue【港湾・漁港】&#10;有形固定資産減価償却率">
          <a:extLst>
            <a:ext uri="{FF2B5EF4-FFF2-40B4-BE49-F238E27FC236}">
              <a16:creationId xmlns:a16="http://schemas.microsoft.com/office/drawing/2014/main" id="{1CE3C9E8-CDFA-434F-A434-91A2398C582E}"/>
            </a:ext>
          </a:extLst>
        </xdr:cNvPr>
        <xdr:cNvSpPr txBox="1"/>
      </xdr:nvSpPr>
      <xdr:spPr>
        <a:xfrm>
          <a:off x="2439044"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11265</xdr:rowOff>
    </xdr:from>
    <xdr:ext cx="405111" cy="259045"/>
    <xdr:sp macro="" textlink="">
      <xdr:nvSpPr>
        <xdr:cNvPr id="437" name="n_3mainValue【港湾・漁港】&#10;有形固定資産減価償却率">
          <a:extLst>
            <a:ext uri="{FF2B5EF4-FFF2-40B4-BE49-F238E27FC236}">
              <a16:creationId xmlns:a16="http://schemas.microsoft.com/office/drawing/2014/main" id="{B8E82404-8E4C-4369-B13A-A5A44FED7935}"/>
            </a:ext>
          </a:extLst>
        </xdr:cNvPr>
        <xdr:cNvSpPr txBox="1"/>
      </xdr:nvSpPr>
      <xdr:spPr>
        <a:xfrm>
          <a:off x="1645294" y="17016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86377</xdr:rowOff>
    </xdr:from>
    <xdr:ext cx="405111" cy="259045"/>
    <xdr:sp macro="" textlink="">
      <xdr:nvSpPr>
        <xdr:cNvPr id="438" name="n_4mainValue【港湾・漁港】&#10;有形固定資産減価償却率">
          <a:extLst>
            <a:ext uri="{FF2B5EF4-FFF2-40B4-BE49-F238E27FC236}">
              <a16:creationId xmlns:a16="http://schemas.microsoft.com/office/drawing/2014/main" id="{18E546CE-3812-4FC0-B272-69163A52C7B7}"/>
            </a:ext>
          </a:extLst>
        </xdr:cNvPr>
        <xdr:cNvSpPr txBox="1"/>
      </xdr:nvSpPr>
      <xdr:spPr>
        <a:xfrm>
          <a:off x="851544" y="1709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ED9EA0A6-CEEA-4C74-89BF-1721325BA2E7}"/>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A6F1CF23-4E14-4954-8A0F-8BAB881AB295}"/>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23986D98-59E3-4CF4-92CB-20AAF2A70CB8}"/>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3F1680D6-2482-444A-8CF6-8C82B815D014}"/>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3351F26D-9478-4047-9118-174C72E8E218}"/>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AA2BC208-821F-402C-A76A-4DD8BF418B0A}"/>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5AFC1B6B-464E-4D80-B325-6BCAD7300608}"/>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51F56BE8-297A-4795-AE36-9E683E54D55D}"/>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B0844964-8BB7-46DD-8FF5-A44F733FE1CB}"/>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2FB0E5ED-54D9-4074-A791-1DD938BCCEE9}"/>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F63FB85F-F5A0-40A7-BC51-CF73B01D0C0E}"/>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0" name="テキスト ボックス 449">
          <a:extLst>
            <a:ext uri="{FF2B5EF4-FFF2-40B4-BE49-F238E27FC236}">
              <a16:creationId xmlns:a16="http://schemas.microsoft.com/office/drawing/2014/main" id="{E8567394-3919-440F-AA50-F28EA857AA6B}"/>
            </a:ext>
          </a:extLst>
        </xdr:cNvPr>
        <xdr:cNvSpPr txBox="1"/>
      </xdr:nvSpPr>
      <xdr:spPr>
        <a:xfrm>
          <a:off x="5726564" y="17771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7A6F39E9-6D22-415B-A328-7FBEC0D68244}"/>
            </a:ext>
          </a:extLst>
        </xdr:cNvPr>
        <xdr:cNvCxnSpPr/>
      </xdr:nvCxnSpPr>
      <xdr:spPr>
        <a:xfrm>
          <a:off x="5956300" y="1746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2" name="テキスト ボックス 451">
          <a:extLst>
            <a:ext uri="{FF2B5EF4-FFF2-40B4-BE49-F238E27FC236}">
              <a16:creationId xmlns:a16="http://schemas.microsoft.com/office/drawing/2014/main" id="{E3E23888-D520-47C6-9556-945AFE3F9643}"/>
            </a:ext>
          </a:extLst>
        </xdr:cNvPr>
        <xdr:cNvSpPr txBox="1"/>
      </xdr:nvSpPr>
      <xdr:spPr>
        <a:xfrm>
          <a:off x="5327878" y="17332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D0855942-FED7-4A14-8C24-692AC2646795}"/>
            </a:ext>
          </a:extLst>
        </xdr:cNvPr>
        <xdr:cNvCxnSpPr/>
      </xdr:nvCxnSpPr>
      <xdr:spPr>
        <a:xfrm>
          <a:off x="5956300" y="1702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4" name="テキスト ボックス 453">
          <a:extLst>
            <a:ext uri="{FF2B5EF4-FFF2-40B4-BE49-F238E27FC236}">
              <a16:creationId xmlns:a16="http://schemas.microsoft.com/office/drawing/2014/main" id="{130D768C-3293-4D89-AECE-4EF40D48C365}"/>
            </a:ext>
          </a:extLst>
        </xdr:cNvPr>
        <xdr:cNvSpPr txBox="1"/>
      </xdr:nvSpPr>
      <xdr:spPr>
        <a:xfrm>
          <a:off x="5327878" y="16888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095B67AC-37FB-428F-8DEA-505B5E207282}"/>
            </a:ext>
          </a:extLst>
        </xdr:cNvPr>
        <xdr:cNvCxnSpPr/>
      </xdr:nvCxnSpPr>
      <xdr:spPr>
        <a:xfrm>
          <a:off x="5956300" y="16586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6" name="テキスト ボックス 455">
          <a:extLst>
            <a:ext uri="{FF2B5EF4-FFF2-40B4-BE49-F238E27FC236}">
              <a16:creationId xmlns:a16="http://schemas.microsoft.com/office/drawing/2014/main" id="{39E21D1A-E1F1-4B12-B56B-E341624D14B7}"/>
            </a:ext>
          </a:extLst>
        </xdr:cNvPr>
        <xdr:cNvSpPr txBox="1"/>
      </xdr:nvSpPr>
      <xdr:spPr>
        <a:xfrm>
          <a:off x="5327878" y="16450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3EC66E80-BBF0-435B-93FE-CCF35A75B17E}"/>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DB6C745B-6765-48DE-AC96-5E13C47569CB}"/>
            </a:ext>
          </a:extLst>
        </xdr:cNvPr>
        <xdr:cNvSpPr txBox="1"/>
      </xdr:nvSpPr>
      <xdr:spPr>
        <a:xfrm>
          <a:off x="5327878" y="16012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5E766E62-067D-4A0C-B722-58E7A04DD5FF}"/>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53240</xdr:rowOff>
    </xdr:from>
    <xdr:to>
      <xdr:col>54</xdr:col>
      <xdr:colOff>189865</xdr:colOff>
      <xdr:row>108</xdr:row>
      <xdr:rowOff>71047</xdr:rowOff>
    </xdr:to>
    <xdr:cxnSp macro="">
      <xdr:nvCxnSpPr>
        <xdr:cNvPr id="460" name="直線コネクタ 459">
          <a:extLst>
            <a:ext uri="{FF2B5EF4-FFF2-40B4-BE49-F238E27FC236}">
              <a16:creationId xmlns:a16="http://schemas.microsoft.com/office/drawing/2014/main" id="{8C46AF7E-45FD-4C7D-BB59-44FB41513376}"/>
            </a:ext>
          </a:extLst>
        </xdr:cNvPr>
        <xdr:cNvCxnSpPr/>
      </xdr:nvCxnSpPr>
      <xdr:spPr>
        <a:xfrm flipV="1">
          <a:off x="9429115" y="16728340"/>
          <a:ext cx="0" cy="117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74874</xdr:rowOff>
    </xdr:from>
    <xdr:ext cx="534377" cy="259045"/>
    <xdr:sp macro="" textlink="">
      <xdr:nvSpPr>
        <xdr:cNvPr id="461" name="【港湾・漁港】&#10;一人当たり有形固定資産（償却資産）額最小値テキスト">
          <a:extLst>
            <a:ext uri="{FF2B5EF4-FFF2-40B4-BE49-F238E27FC236}">
              <a16:creationId xmlns:a16="http://schemas.microsoft.com/office/drawing/2014/main" id="{840433BC-0511-4943-A50F-E3B92F082851}"/>
            </a:ext>
          </a:extLst>
        </xdr:cNvPr>
        <xdr:cNvSpPr txBox="1"/>
      </xdr:nvSpPr>
      <xdr:spPr>
        <a:xfrm>
          <a:off x="9467850" y="179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71047</xdr:rowOff>
    </xdr:from>
    <xdr:to>
      <xdr:col>55</xdr:col>
      <xdr:colOff>88900</xdr:colOff>
      <xdr:row>108</xdr:row>
      <xdr:rowOff>71047</xdr:rowOff>
    </xdr:to>
    <xdr:cxnSp macro="">
      <xdr:nvCxnSpPr>
        <xdr:cNvPr id="462" name="直線コネクタ 461">
          <a:extLst>
            <a:ext uri="{FF2B5EF4-FFF2-40B4-BE49-F238E27FC236}">
              <a16:creationId xmlns:a16="http://schemas.microsoft.com/office/drawing/2014/main" id="{B9D5518C-58BF-4A47-B454-122BC08FFF2C}"/>
            </a:ext>
          </a:extLst>
        </xdr:cNvPr>
        <xdr:cNvCxnSpPr/>
      </xdr:nvCxnSpPr>
      <xdr:spPr>
        <a:xfrm>
          <a:off x="9359900" y="17901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171367</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034D503B-4446-4B68-A776-85A2127AE89C}"/>
            </a:ext>
          </a:extLst>
        </xdr:cNvPr>
        <xdr:cNvSpPr txBox="1"/>
      </xdr:nvSpPr>
      <xdr:spPr>
        <a:xfrm>
          <a:off x="9467850" y="16509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53240</xdr:rowOff>
    </xdr:from>
    <xdr:to>
      <xdr:col>55</xdr:col>
      <xdr:colOff>88900</xdr:colOff>
      <xdr:row>101</xdr:row>
      <xdr:rowOff>53240</xdr:rowOff>
    </xdr:to>
    <xdr:cxnSp macro="">
      <xdr:nvCxnSpPr>
        <xdr:cNvPr id="464" name="直線コネクタ 463">
          <a:extLst>
            <a:ext uri="{FF2B5EF4-FFF2-40B4-BE49-F238E27FC236}">
              <a16:creationId xmlns:a16="http://schemas.microsoft.com/office/drawing/2014/main" id="{627E081C-7A2D-4C2F-8F1E-75C12ED2E1C8}"/>
            </a:ext>
          </a:extLst>
        </xdr:cNvPr>
        <xdr:cNvCxnSpPr/>
      </xdr:nvCxnSpPr>
      <xdr:spPr>
        <a:xfrm>
          <a:off x="9359900" y="167283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27368</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71671F86-607B-4B1E-A566-0A84AFD78E88}"/>
            </a:ext>
          </a:extLst>
        </xdr:cNvPr>
        <xdr:cNvSpPr txBox="1"/>
      </xdr:nvSpPr>
      <xdr:spPr>
        <a:xfrm>
          <a:off x="9467850" y="17527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4491</xdr:rowOff>
    </xdr:from>
    <xdr:to>
      <xdr:col>55</xdr:col>
      <xdr:colOff>50800</xdr:colOff>
      <xdr:row>107</xdr:row>
      <xdr:rowOff>106091</xdr:rowOff>
    </xdr:to>
    <xdr:sp macro="" textlink="">
      <xdr:nvSpPr>
        <xdr:cNvPr id="466" name="フローチャート: 判断 465">
          <a:extLst>
            <a:ext uri="{FF2B5EF4-FFF2-40B4-BE49-F238E27FC236}">
              <a16:creationId xmlns:a16="http://schemas.microsoft.com/office/drawing/2014/main" id="{88BA5655-ACC1-4E85-B82C-BDAAD6187B3B}"/>
            </a:ext>
          </a:extLst>
        </xdr:cNvPr>
        <xdr:cNvSpPr/>
      </xdr:nvSpPr>
      <xdr:spPr>
        <a:xfrm>
          <a:off x="9398000" y="176701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10145</xdr:rowOff>
    </xdr:from>
    <xdr:to>
      <xdr:col>50</xdr:col>
      <xdr:colOff>165100</xdr:colOff>
      <xdr:row>107</xdr:row>
      <xdr:rowOff>111745</xdr:rowOff>
    </xdr:to>
    <xdr:sp macro="" textlink="">
      <xdr:nvSpPr>
        <xdr:cNvPr id="467" name="フローチャート: 判断 466">
          <a:extLst>
            <a:ext uri="{FF2B5EF4-FFF2-40B4-BE49-F238E27FC236}">
              <a16:creationId xmlns:a16="http://schemas.microsoft.com/office/drawing/2014/main" id="{2AF08A7B-9F1B-4B60-A376-C515B35C15BA}"/>
            </a:ext>
          </a:extLst>
        </xdr:cNvPr>
        <xdr:cNvSpPr/>
      </xdr:nvSpPr>
      <xdr:spPr>
        <a:xfrm>
          <a:off x="8636000" y="1767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162733</xdr:rowOff>
    </xdr:from>
    <xdr:to>
      <xdr:col>46</xdr:col>
      <xdr:colOff>38100</xdr:colOff>
      <xdr:row>107</xdr:row>
      <xdr:rowOff>92883</xdr:rowOff>
    </xdr:to>
    <xdr:sp macro="" textlink="">
      <xdr:nvSpPr>
        <xdr:cNvPr id="468" name="フローチャート: 判断 467">
          <a:extLst>
            <a:ext uri="{FF2B5EF4-FFF2-40B4-BE49-F238E27FC236}">
              <a16:creationId xmlns:a16="http://schemas.microsoft.com/office/drawing/2014/main" id="{44F4CCC6-C266-424E-8294-3CDA12E9D0DF}"/>
            </a:ext>
          </a:extLst>
        </xdr:cNvPr>
        <xdr:cNvSpPr/>
      </xdr:nvSpPr>
      <xdr:spPr>
        <a:xfrm>
          <a:off x="7842250" y="176633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136976</xdr:rowOff>
    </xdr:from>
    <xdr:to>
      <xdr:col>41</xdr:col>
      <xdr:colOff>101600</xdr:colOff>
      <xdr:row>107</xdr:row>
      <xdr:rowOff>67126</xdr:rowOff>
    </xdr:to>
    <xdr:sp macro="" textlink="">
      <xdr:nvSpPr>
        <xdr:cNvPr id="469" name="フローチャート: 判断 468">
          <a:extLst>
            <a:ext uri="{FF2B5EF4-FFF2-40B4-BE49-F238E27FC236}">
              <a16:creationId xmlns:a16="http://schemas.microsoft.com/office/drawing/2014/main" id="{589D773E-71EE-4205-8CA9-175FB41D9587}"/>
            </a:ext>
          </a:extLst>
        </xdr:cNvPr>
        <xdr:cNvSpPr/>
      </xdr:nvSpPr>
      <xdr:spPr>
        <a:xfrm>
          <a:off x="7029450" y="176375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4502</xdr:rowOff>
    </xdr:from>
    <xdr:to>
      <xdr:col>36</xdr:col>
      <xdr:colOff>165100</xdr:colOff>
      <xdr:row>107</xdr:row>
      <xdr:rowOff>106102</xdr:rowOff>
    </xdr:to>
    <xdr:sp macro="" textlink="">
      <xdr:nvSpPr>
        <xdr:cNvPr id="470" name="フローチャート: 判断 469">
          <a:extLst>
            <a:ext uri="{FF2B5EF4-FFF2-40B4-BE49-F238E27FC236}">
              <a16:creationId xmlns:a16="http://schemas.microsoft.com/office/drawing/2014/main" id="{4FC157E0-FC78-424C-B217-6DFC337E8E1F}"/>
            </a:ext>
          </a:extLst>
        </xdr:cNvPr>
        <xdr:cNvSpPr/>
      </xdr:nvSpPr>
      <xdr:spPr>
        <a:xfrm>
          <a:off x="6235700" y="1767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EA26159-A8A3-49F6-A7D4-6839AA67F5E3}"/>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3A8C452-6E91-4110-AC87-58428F432165}"/>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DACC286-0E7A-4079-87C2-37B513C01E9A}"/>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6B2CEC3-805B-41E7-A622-FDF2FFF1E45E}"/>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192580A-E1DE-44C1-8F11-D535264D957F}"/>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12971</xdr:rowOff>
    </xdr:from>
    <xdr:to>
      <xdr:col>55</xdr:col>
      <xdr:colOff>50800</xdr:colOff>
      <xdr:row>108</xdr:row>
      <xdr:rowOff>114571</xdr:rowOff>
    </xdr:to>
    <xdr:sp macro="" textlink="">
      <xdr:nvSpPr>
        <xdr:cNvPr id="476" name="楕円 475">
          <a:extLst>
            <a:ext uri="{FF2B5EF4-FFF2-40B4-BE49-F238E27FC236}">
              <a16:creationId xmlns:a16="http://schemas.microsoft.com/office/drawing/2014/main" id="{42F929CA-FA7A-446B-B013-B36F38A64410}"/>
            </a:ext>
          </a:extLst>
        </xdr:cNvPr>
        <xdr:cNvSpPr/>
      </xdr:nvSpPr>
      <xdr:spPr>
        <a:xfrm>
          <a:off x="9398000" y="178437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99348</xdr:rowOff>
    </xdr:from>
    <xdr:ext cx="534377" cy="259045"/>
    <xdr:sp macro="" textlink="">
      <xdr:nvSpPr>
        <xdr:cNvPr id="477" name="【港湾・漁港】&#10;一人当たり有形固定資産（償却資産）額該当値テキスト">
          <a:extLst>
            <a:ext uri="{FF2B5EF4-FFF2-40B4-BE49-F238E27FC236}">
              <a16:creationId xmlns:a16="http://schemas.microsoft.com/office/drawing/2014/main" id="{6A5E3A5D-B25B-4874-9053-9A53591ABED8}"/>
            </a:ext>
          </a:extLst>
        </xdr:cNvPr>
        <xdr:cNvSpPr txBox="1"/>
      </xdr:nvSpPr>
      <xdr:spPr>
        <a:xfrm>
          <a:off x="9467850" y="1776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12987</xdr:rowOff>
    </xdr:from>
    <xdr:to>
      <xdr:col>50</xdr:col>
      <xdr:colOff>165100</xdr:colOff>
      <xdr:row>108</xdr:row>
      <xdr:rowOff>114587</xdr:rowOff>
    </xdr:to>
    <xdr:sp macro="" textlink="">
      <xdr:nvSpPr>
        <xdr:cNvPr id="478" name="楕円 477">
          <a:extLst>
            <a:ext uri="{FF2B5EF4-FFF2-40B4-BE49-F238E27FC236}">
              <a16:creationId xmlns:a16="http://schemas.microsoft.com/office/drawing/2014/main" id="{C6808ACA-1966-44C6-919F-D18D594A9C2A}"/>
            </a:ext>
          </a:extLst>
        </xdr:cNvPr>
        <xdr:cNvSpPr/>
      </xdr:nvSpPr>
      <xdr:spPr>
        <a:xfrm>
          <a:off x="8636000" y="178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63771</xdr:rowOff>
    </xdr:from>
    <xdr:to>
      <xdr:col>55</xdr:col>
      <xdr:colOff>0</xdr:colOff>
      <xdr:row>108</xdr:row>
      <xdr:rowOff>63787</xdr:rowOff>
    </xdr:to>
    <xdr:cxnSp macro="">
      <xdr:nvCxnSpPr>
        <xdr:cNvPr id="479" name="直線コネクタ 478">
          <a:extLst>
            <a:ext uri="{FF2B5EF4-FFF2-40B4-BE49-F238E27FC236}">
              <a16:creationId xmlns:a16="http://schemas.microsoft.com/office/drawing/2014/main" id="{AE8880FE-2C88-4199-87C9-2850CB3C9B26}"/>
            </a:ext>
          </a:extLst>
        </xdr:cNvPr>
        <xdr:cNvCxnSpPr/>
      </xdr:nvCxnSpPr>
      <xdr:spPr>
        <a:xfrm flipV="1">
          <a:off x="8686800" y="17894571"/>
          <a:ext cx="74295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12993</xdr:rowOff>
    </xdr:from>
    <xdr:to>
      <xdr:col>46</xdr:col>
      <xdr:colOff>38100</xdr:colOff>
      <xdr:row>108</xdr:row>
      <xdr:rowOff>114593</xdr:rowOff>
    </xdr:to>
    <xdr:sp macro="" textlink="">
      <xdr:nvSpPr>
        <xdr:cNvPr id="480" name="楕円 479">
          <a:extLst>
            <a:ext uri="{FF2B5EF4-FFF2-40B4-BE49-F238E27FC236}">
              <a16:creationId xmlns:a16="http://schemas.microsoft.com/office/drawing/2014/main" id="{FC43AB0C-3376-4577-AB0F-22376F7B9369}"/>
            </a:ext>
          </a:extLst>
        </xdr:cNvPr>
        <xdr:cNvSpPr/>
      </xdr:nvSpPr>
      <xdr:spPr>
        <a:xfrm>
          <a:off x="7842250" y="178437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63787</xdr:rowOff>
    </xdr:from>
    <xdr:to>
      <xdr:col>50</xdr:col>
      <xdr:colOff>114300</xdr:colOff>
      <xdr:row>108</xdr:row>
      <xdr:rowOff>63793</xdr:rowOff>
    </xdr:to>
    <xdr:cxnSp macro="">
      <xdr:nvCxnSpPr>
        <xdr:cNvPr id="481" name="直線コネクタ 480">
          <a:extLst>
            <a:ext uri="{FF2B5EF4-FFF2-40B4-BE49-F238E27FC236}">
              <a16:creationId xmlns:a16="http://schemas.microsoft.com/office/drawing/2014/main" id="{C3F3F92E-D361-424C-A820-CB36C147A5AF}"/>
            </a:ext>
          </a:extLst>
        </xdr:cNvPr>
        <xdr:cNvCxnSpPr/>
      </xdr:nvCxnSpPr>
      <xdr:spPr>
        <a:xfrm flipV="1">
          <a:off x="7886700" y="17894587"/>
          <a:ext cx="8001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13346</xdr:rowOff>
    </xdr:from>
    <xdr:to>
      <xdr:col>41</xdr:col>
      <xdr:colOff>101600</xdr:colOff>
      <xdr:row>108</xdr:row>
      <xdr:rowOff>114946</xdr:rowOff>
    </xdr:to>
    <xdr:sp macro="" textlink="">
      <xdr:nvSpPr>
        <xdr:cNvPr id="482" name="楕円 481">
          <a:extLst>
            <a:ext uri="{FF2B5EF4-FFF2-40B4-BE49-F238E27FC236}">
              <a16:creationId xmlns:a16="http://schemas.microsoft.com/office/drawing/2014/main" id="{04F9B4F3-0414-4E50-875A-B4558EDB8786}"/>
            </a:ext>
          </a:extLst>
        </xdr:cNvPr>
        <xdr:cNvSpPr/>
      </xdr:nvSpPr>
      <xdr:spPr>
        <a:xfrm>
          <a:off x="7029450" y="1784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63793</xdr:rowOff>
    </xdr:from>
    <xdr:to>
      <xdr:col>45</xdr:col>
      <xdr:colOff>177800</xdr:colOff>
      <xdr:row>108</xdr:row>
      <xdr:rowOff>64146</xdr:rowOff>
    </xdr:to>
    <xdr:cxnSp macro="">
      <xdr:nvCxnSpPr>
        <xdr:cNvPr id="483" name="直線コネクタ 482">
          <a:extLst>
            <a:ext uri="{FF2B5EF4-FFF2-40B4-BE49-F238E27FC236}">
              <a16:creationId xmlns:a16="http://schemas.microsoft.com/office/drawing/2014/main" id="{ADB85BF0-6E20-4850-825D-ABF8D63566F6}"/>
            </a:ext>
          </a:extLst>
        </xdr:cNvPr>
        <xdr:cNvCxnSpPr/>
      </xdr:nvCxnSpPr>
      <xdr:spPr>
        <a:xfrm flipV="1">
          <a:off x="7080250" y="17894593"/>
          <a:ext cx="80645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14663</xdr:rowOff>
    </xdr:from>
    <xdr:to>
      <xdr:col>36</xdr:col>
      <xdr:colOff>165100</xdr:colOff>
      <xdr:row>108</xdr:row>
      <xdr:rowOff>116263</xdr:rowOff>
    </xdr:to>
    <xdr:sp macro="" textlink="">
      <xdr:nvSpPr>
        <xdr:cNvPr id="484" name="楕円 483">
          <a:extLst>
            <a:ext uri="{FF2B5EF4-FFF2-40B4-BE49-F238E27FC236}">
              <a16:creationId xmlns:a16="http://schemas.microsoft.com/office/drawing/2014/main" id="{A25CAB3F-7866-4BEC-B420-0CBD33760FF1}"/>
            </a:ext>
          </a:extLst>
        </xdr:cNvPr>
        <xdr:cNvSpPr/>
      </xdr:nvSpPr>
      <xdr:spPr>
        <a:xfrm>
          <a:off x="6235700" y="1784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64146</xdr:rowOff>
    </xdr:from>
    <xdr:to>
      <xdr:col>41</xdr:col>
      <xdr:colOff>50800</xdr:colOff>
      <xdr:row>108</xdr:row>
      <xdr:rowOff>65463</xdr:rowOff>
    </xdr:to>
    <xdr:cxnSp macro="">
      <xdr:nvCxnSpPr>
        <xdr:cNvPr id="485" name="直線コネクタ 484">
          <a:extLst>
            <a:ext uri="{FF2B5EF4-FFF2-40B4-BE49-F238E27FC236}">
              <a16:creationId xmlns:a16="http://schemas.microsoft.com/office/drawing/2014/main" id="{34CB7FAA-769E-4498-93F5-0290DD906422}"/>
            </a:ext>
          </a:extLst>
        </xdr:cNvPr>
        <xdr:cNvCxnSpPr/>
      </xdr:nvCxnSpPr>
      <xdr:spPr>
        <a:xfrm flipV="1">
          <a:off x="6286500" y="17894946"/>
          <a:ext cx="793750" cy="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128272</xdr:rowOff>
    </xdr:from>
    <xdr:ext cx="599010" cy="259045"/>
    <xdr:sp macro="" textlink="">
      <xdr:nvSpPr>
        <xdr:cNvPr id="486" name="n_1aveValue【港湾・漁港】&#10;一人当たり有形固定資産（償却資産）額">
          <a:extLst>
            <a:ext uri="{FF2B5EF4-FFF2-40B4-BE49-F238E27FC236}">
              <a16:creationId xmlns:a16="http://schemas.microsoft.com/office/drawing/2014/main" id="{B8F3919A-5826-4F1A-A112-2C31C749943B}"/>
            </a:ext>
          </a:extLst>
        </xdr:cNvPr>
        <xdr:cNvSpPr txBox="1"/>
      </xdr:nvSpPr>
      <xdr:spPr>
        <a:xfrm>
          <a:off x="8399995" y="1746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109410</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92368768-0A36-4E1E-BB25-B06D51E67C4E}"/>
            </a:ext>
          </a:extLst>
        </xdr:cNvPr>
        <xdr:cNvSpPr txBox="1"/>
      </xdr:nvSpPr>
      <xdr:spPr>
        <a:xfrm>
          <a:off x="7612595" y="1744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83653</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8A44430F-72C2-41FF-B43E-C639A5323BA9}"/>
            </a:ext>
          </a:extLst>
        </xdr:cNvPr>
        <xdr:cNvSpPr txBox="1"/>
      </xdr:nvSpPr>
      <xdr:spPr>
        <a:xfrm>
          <a:off x="6818845" y="1741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122629</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CF11CB6B-6CE3-488C-A550-401DD15CC4F3}"/>
            </a:ext>
          </a:extLst>
        </xdr:cNvPr>
        <xdr:cNvSpPr txBox="1"/>
      </xdr:nvSpPr>
      <xdr:spPr>
        <a:xfrm>
          <a:off x="6006045" y="1745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105714</xdr:rowOff>
    </xdr:from>
    <xdr:ext cx="534377" cy="259045"/>
    <xdr:sp macro="" textlink="">
      <xdr:nvSpPr>
        <xdr:cNvPr id="490" name="n_1mainValue【港湾・漁港】&#10;一人当たり有形固定資産（償却資産）額">
          <a:extLst>
            <a:ext uri="{FF2B5EF4-FFF2-40B4-BE49-F238E27FC236}">
              <a16:creationId xmlns:a16="http://schemas.microsoft.com/office/drawing/2014/main" id="{F9CB32F2-F6EC-4360-8F17-FBEFFBDED59B}"/>
            </a:ext>
          </a:extLst>
        </xdr:cNvPr>
        <xdr:cNvSpPr txBox="1"/>
      </xdr:nvSpPr>
      <xdr:spPr>
        <a:xfrm>
          <a:off x="8425961" y="1793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105720</xdr:rowOff>
    </xdr:from>
    <xdr:ext cx="534377" cy="259045"/>
    <xdr:sp macro="" textlink="">
      <xdr:nvSpPr>
        <xdr:cNvPr id="491" name="n_2mainValue【港湾・漁港】&#10;一人当たり有形固定資産（償却資産）額">
          <a:extLst>
            <a:ext uri="{FF2B5EF4-FFF2-40B4-BE49-F238E27FC236}">
              <a16:creationId xmlns:a16="http://schemas.microsoft.com/office/drawing/2014/main" id="{939D9C6B-5B6C-45B9-9830-E51B4EA2D0C1}"/>
            </a:ext>
          </a:extLst>
        </xdr:cNvPr>
        <xdr:cNvSpPr txBox="1"/>
      </xdr:nvSpPr>
      <xdr:spPr>
        <a:xfrm>
          <a:off x="7644911" y="1793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106073</xdr:rowOff>
    </xdr:from>
    <xdr:ext cx="534377" cy="259045"/>
    <xdr:sp macro="" textlink="">
      <xdr:nvSpPr>
        <xdr:cNvPr id="492" name="n_3mainValue【港湾・漁港】&#10;一人当たり有形固定資産（償却資産）額">
          <a:extLst>
            <a:ext uri="{FF2B5EF4-FFF2-40B4-BE49-F238E27FC236}">
              <a16:creationId xmlns:a16="http://schemas.microsoft.com/office/drawing/2014/main" id="{026603B6-2F40-4E09-8561-53832D9064C7}"/>
            </a:ext>
          </a:extLst>
        </xdr:cNvPr>
        <xdr:cNvSpPr txBox="1"/>
      </xdr:nvSpPr>
      <xdr:spPr>
        <a:xfrm>
          <a:off x="6851161" y="1793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107390</xdr:rowOff>
    </xdr:from>
    <xdr:ext cx="534377" cy="259045"/>
    <xdr:sp macro="" textlink="">
      <xdr:nvSpPr>
        <xdr:cNvPr id="493" name="n_4mainValue【港湾・漁港】&#10;一人当たり有形固定資産（償却資産）額">
          <a:extLst>
            <a:ext uri="{FF2B5EF4-FFF2-40B4-BE49-F238E27FC236}">
              <a16:creationId xmlns:a16="http://schemas.microsoft.com/office/drawing/2014/main" id="{6DD39A13-F043-4921-B6C0-B5F65834939E}"/>
            </a:ext>
          </a:extLst>
        </xdr:cNvPr>
        <xdr:cNvSpPr txBox="1"/>
      </xdr:nvSpPr>
      <xdr:spPr>
        <a:xfrm>
          <a:off x="6038361" y="1793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D928C083-DED8-4596-B820-037017795D8A}"/>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5B381A37-AED6-4740-90C4-60CCC972AA78}"/>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6BE07DCD-B08F-4FFF-BE30-A499725B544D}"/>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B3DA2208-E827-4FA3-9389-569FB4DE958D}"/>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5ED13425-A753-43CA-B46D-EC7FEE66FBD7}"/>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1D523DAF-AF7C-4101-8BCD-19932A30966F}"/>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CFDE07F4-8620-46E3-A13C-E8BAD900A977}"/>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EA48CA34-9155-4EA9-B868-7BEB989D90DA}"/>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BFE2735D-611C-4B75-BD5C-A16BBEAB271A}"/>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50F4FDD6-02A7-482A-BFF8-771011F1D682}"/>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D70F050E-B606-497B-9C70-249D21F93015}"/>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23196B8A-ED43-4EC9-885F-E3A53432FFB4}"/>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CC07E614-3BA8-4F79-A6FA-25D5FAA397BF}"/>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48B5AB01-6B3B-4953-80F3-40F6A24E2186}"/>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2E158214-11B0-4314-B5E0-37BFDBAC2275}"/>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C262F363-25A5-4FE4-87D0-550539BD6971}"/>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1BAFB54F-ECB3-4A73-B2B9-BE403A10E2C4}"/>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6A27FFD3-1FAC-4B36-8939-F07595250775}"/>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4A0224B7-5C1A-4199-9196-9567505FC11C}"/>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9E26B97F-FDD8-4AAB-9D4E-CC6FF85D93C0}"/>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986260EB-6C5E-4850-B24A-343993658CD2}"/>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A7A17FC3-EDBF-4EB6-9DF9-DBCBDEC55A12}"/>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2940CDD2-8612-4B9F-B317-BAD4BDA8F212}"/>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E8AFA5F0-CDDF-4A1E-AF85-958CEC43335C}"/>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D129B01E-AC9E-4A3B-A16A-CE33E585AC4C}"/>
            </a:ext>
          </a:extLst>
        </xdr:cNvPr>
        <xdr:cNvCxnSpPr/>
      </xdr:nvCxnSpPr>
      <xdr:spPr>
        <a:xfrm flipV="1">
          <a:off x="14699614" y="5403215"/>
          <a:ext cx="0" cy="156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認定こども園・幼稚園・保育所】&#10;有形固定資産減価償却率最小値テキスト">
          <a:extLst>
            <a:ext uri="{FF2B5EF4-FFF2-40B4-BE49-F238E27FC236}">
              <a16:creationId xmlns:a16="http://schemas.microsoft.com/office/drawing/2014/main" id="{C1FC5625-A8AC-4F7A-A8EB-E75B2918EA62}"/>
            </a:ext>
          </a:extLst>
        </xdr:cNvPr>
        <xdr:cNvSpPr txBox="1"/>
      </xdr:nvSpPr>
      <xdr:spPr>
        <a:xfrm>
          <a:off x="1473835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C9644829-2389-4216-B4F7-1A79679C6C82}"/>
            </a:ext>
          </a:extLst>
        </xdr:cNvPr>
        <xdr:cNvCxnSpPr/>
      </xdr:nvCxnSpPr>
      <xdr:spPr>
        <a:xfrm>
          <a:off x="14611350" y="6972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457980D2-2464-4D94-8C0C-E1E807FDE61E}"/>
            </a:ext>
          </a:extLst>
        </xdr:cNvPr>
        <xdr:cNvSpPr txBox="1"/>
      </xdr:nvSpPr>
      <xdr:spPr>
        <a:xfrm>
          <a:off x="14738350" y="518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522" name="直線コネクタ 521">
          <a:extLst>
            <a:ext uri="{FF2B5EF4-FFF2-40B4-BE49-F238E27FC236}">
              <a16:creationId xmlns:a16="http://schemas.microsoft.com/office/drawing/2014/main" id="{6FA69D0C-211B-4EFE-B07B-D28DE3C28CA2}"/>
            </a:ext>
          </a:extLst>
        </xdr:cNvPr>
        <xdr:cNvCxnSpPr/>
      </xdr:nvCxnSpPr>
      <xdr:spPr>
        <a:xfrm>
          <a:off x="14611350" y="54032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5932C4D8-413B-4ADA-A0CE-FD0F1765CD1A}"/>
            </a:ext>
          </a:extLst>
        </xdr:cNvPr>
        <xdr:cNvSpPr txBox="1"/>
      </xdr:nvSpPr>
      <xdr:spPr>
        <a:xfrm>
          <a:off x="14738350" y="6010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24" name="フローチャート: 判断 523">
          <a:extLst>
            <a:ext uri="{FF2B5EF4-FFF2-40B4-BE49-F238E27FC236}">
              <a16:creationId xmlns:a16="http://schemas.microsoft.com/office/drawing/2014/main" id="{A28A130C-8CD1-44C4-BEC2-6DF86494F747}"/>
            </a:ext>
          </a:extLst>
        </xdr:cNvPr>
        <xdr:cNvSpPr/>
      </xdr:nvSpPr>
      <xdr:spPr>
        <a:xfrm>
          <a:off x="14649450" y="61531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525" name="フローチャート: 判断 524">
          <a:extLst>
            <a:ext uri="{FF2B5EF4-FFF2-40B4-BE49-F238E27FC236}">
              <a16:creationId xmlns:a16="http://schemas.microsoft.com/office/drawing/2014/main" id="{BEB3C9C1-1171-46C5-9F22-E70AA3ADB7A2}"/>
            </a:ext>
          </a:extLst>
        </xdr:cNvPr>
        <xdr:cNvSpPr/>
      </xdr:nvSpPr>
      <xdr:spPr>
        <a:xfrm>
          <a:off x="13887450" y="6183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526" name="フローチャート: 判断 525">
          <a:extLst>
            <a:ext uri="{FF2B5EF4-FFF2-40B4-BE49-F238E27FC236}">
              <a16:creationId xmlns:a16="http://schemas.microsoft.com/office/drawing/2014/main" id="{69BAF039-955D-4A33-8C47-C52FD817F0EC}"/>
            </a:ext>
          </a:extLst>
        </xdr:cNvPr>
        <xdr:cNvSpPr/>
      </xdr:nvSpPr>
      <xdr:spPr>
        <a:xfrm>
          <a:off x="13093700" y="62122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7" name="フローチャート: 判断 526">
          <a:extLst>
            <a:ext uri="{FF2B5EF4-FFF2-40B4-BE49-F238E27FC236}">
              <a16:creationId xmlns:a16="http://schemas.microsoft.com/office/drawing/2014/main" id="{F02E2000-26FA-4C82-92EF-EBA70B61AF94}"/>
            </a:ext>
          </a:extLst>
        </xdr:cNvPr>
        <xdr:cNvSpPr/>
      </xdr:nvSpPr>
      <xdr:spPr>
        <a:xfrm>
          <a:off x="12299950" y="61321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8" name="フローチャート: 判断 527">
          <a:extLst>
            <a:ext uri="{FF2B5EF4-FFF2-40B4-BE49-F238E27FC236}">
              <a16:creationId xmlns:a16="http://schemas.microsoft.com/office/drawing/2014/main" id="{A1B688CD-9B62-4037-BAF0-5C81225A24D6}"/>
            </a:ext>
          </a:extLst>
        </xdr:cNvPr>
        <xdr:cNvSpPr/>
      </xdr:nvSpPr>
      <xdr:spPr>
        <a:xfrm>
          <a:off x="11487150" y="617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BE0597B-6952-45ED-8CEF-33A840F4AD1E}"/>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9D3C1BF-6535-4AF7-BDBB-F6616C41B4AF}"/>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15852C4-3AA3-43DF-AA15-55D873612671}"/>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94C7BE8-4E52-439D-A1BB-4B0D3A05B6D6}"/>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63546A3-C9EF-40E2-8E4B-85E2E684AF02}"/>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154940</xdr:rowOff>
    </xdr:from>
    <xdr:to>
      <xdr:col>85</xdr:col>
      <xdr:colOff>177800</xdr:colOff>
      <xdr:row>41</xdr:row>
      <xdr:rowOff>85090</xdr:rowOff>
    </xdr:to>
    <xdr:sp macro="" textlink="">
      <xdr:nvSpPr>
        <xdr:cNvPr id="534" name="楕円 533">
          <a:extLst>
            <a:ext uri="{FF2B5EF4-FFF2-40B4-BE49-F238E27FC236}">
              <a16:creationId xmlns:a16="http://schemas.microsoft.com/office/drawing/2014/main" id="{B1A10162-BDE5-4A47-BECC-72F0FA4A3D7D}"/>
            </a:ext>
          </a:extLst>
        </xdr:cNvPr>
        <xdr:cNvSpPr/>
      </xdr:nvSpPr>
      <xdr:spPr>
        <a:xfrm>
          <a:off x="14649450" y="67589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133367</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7E358E72-45B0-441C-8468-D9820ED664BF}"/>
            </a:ext>
          </a:extLst>
        </xdr:cNvPr>
        <xdr:cNvSpPr txBox="1"/>
      </xdr:nvSpPr>
      <xdr:spPr>
        <a:xfrm>
          <a:off x="14738350" y="673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162560</xdr:rowOff>
    </xdr:from>
    <xdr:to>
      <xdr:col>81</xdr:col>
      <xdr:colOff>101600</xdr:colOff>
      <xdr:row>41</xdr:row>
      <xdr:rowOff>92710</xdr:rowOff>
    </xdr:to>
    <xdr:sp macro="" textlink="">
      <xdr:nvSpPr>
        <xdr:cNvPr id="536" name="楕円 535">
          <a:extLst>
            <a:ext uri="{FF2B5EF4-FFF2-40B4-BE49-F238E27FC236}">
              <a16:creationId xmlns:a16="http://schemas.microsoft.com/office/drawing/2014/main" id="{96A72C3B-76C1-4517-B51E-398EDFD7BD68}"/>
            </a:ext>
          </a:extLst>
        </xdr:cNvPr>
        <xdr:cNvSpPr/>
      </xdr:nvSpPr>
      <xdr:spPr>
        <a:xfrm>
          <a:off x="13887450" y="6766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34290</xdr:rowOff>
    </xdr:from>
    <xdr:to>
      <xdr:col>85</xdr:col>
      <xdr:colOff>127000</xdr:colOff>
      <xdr:row>41</xdr:row>
      <xdr:rowOff>41910</xdr:rowOff>
    </xdr:to>
    <xdr:cxnSp macro="">
      <xdr:nvCxnSpPr>
        <xdr:cNvPr id="537" name="直線コネクタ 536">
          <a:extLst>
            <a:ext uri="{FF2B5EF4-FFF2-40B4-BE49-F238E27FC236}">
              <a16:creationId xmlns:a16="http://schemas.microsoft.com/office/drawing/2014/main" id="{18C9094D-E910-45C7-B48E-CA060482E540}"/>
            </a:ext>
          </a:extLst>
        </xdr:cNvPr>
        <xdr:cNvCxnSpPr/>
      </xdr:nvCxnSpPr>
      <xdr:spPr>
        <a:xfrm flipV="1">
          <a:off x="13938250" y="6803390"/>
          <a:ext cx="762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158750</xdr:rowOff>
    </xdr:from>
    <xdr:to>
      <xdr:col>76</xdr:col>
      <xdr:colOff>165100</xdr:colOff>
      <xdr:row>41</xdr:row>
      <xdr:rowOff>88900</xdr:rowOff>
    </xdr:to>
    <xdr:sp macro="" textlink="">
      <xdr:nvSpPr>
        <xdr:cNvPr id="538" name="楕円 537">
          <a:extLst>
            <a:ext uri="{FF2B5EF4-FFF2-40B4-BE49-F238E27FC236}">
              <a16:creationId xmlns:a16="http://schemas.microsoft.com/office/drawing/2014/main" id="{76229E3D-BEBC-4DE3-95CA-31D2E9FEEC33}"/>
            </a:ext>
          </a:extLst>
        </xdr:cNvPr>
        <xdr:cNvSpPr/>
      </xdr:nvSpPr>
      <xdr:spPr>
        <a:xfrm>
          <a:off x="13093700" y="6762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38100</xdr:rowOff>
    </xdr:from>
    <xdr:to>
      <xdr:col>81</xdr:col>
      <xdr:colOff>50800</xdr:colOff>
      <xdr:row>41</xdr:row>
      <xdr:rowOff>41910</xdr:rowOff>
    </xdr:to>
    <xdr:cxnSp macro="">
      <xdr:nvCxnSpPr>
        <xdr:cNvPr id="539" name="直線コネクタ 538">
          <a:extLst>
            <a:ext uri="{FF2B5EF4-FFF2-40B4-BE49-F238E27FC236}">
              <a16:creationId xmlns:a16="http://schemas.microsoft.com/office/drawing/2014/main" id="{CA8538B2-DEFD-4E91-8C47-34C5E94D8A64}"/>
            </a:ext>
          </a:extLst>
        </xdr:cNvPr>
        <xdr:cNvCxnSpPr/>
      </xdr:nvCxnSpPr>
      <xdr:spPr>
        <a:xfrm>
          <a:off x="13144500" y="680720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154940</xdr:rowOff>
    </xdr:from>
    <xdr:to>
      <xdr:col>72</xdr:col>
      <xdr:colOff>38100</xdr:colOff>
      <xdr:row>41</xdr:row>
      <xdr:rowOff>85090</xdr:rowOff>
    </xdr:to>
    <xdr:sp macro="" textlink="">
      <xdr:nvSpPr>
        <xdr:cNvPr id="540" name="楕円 539">
          <a:extLst>
            <a:ext uri="{FF2B5EF4-FFF2-40B4-BE49-F238E27FC236}">
              <a16:creationId xmlns:a16="http://schemas.microsoft.com/office/drawing/2014/main" id="{646F2DDD-47EC-43D6-B383-8ADA7EBD9D21}"/>
            </a:ext>
          </a:extLst>
        </xdr:cNvPr>
        <xdr:cNvSpPr/>
      </xdr:nvSpPr>
      <xdr:spPr>
        <a:xfrm>
          <a:off x="12299950" y="67589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34290</xdr:rowOff>
    </xdr:from>
    <xdr:to>
      <xdr:col>76</xdr:col>
      <xdr:colOff>114300</xdr:colOff>
      <xdr:row>41</xdr:row>
      <xdr:rowOff>38100</xdr:rowOff>
    </xdr:to>
    <xdr:cxnSp macro="">
      <xdr:nvCxnSpPr>
        <xdr:cNvPr id="541" name="直線コネクタ 540">
          <a:extLst>
            <a:ext uri="{FF2B5EF4-FFF2-40B4-BE49-F238E27FC236}">
              <a16:creationId xmlns:a16="http://schemas.microsoft.com/office/drawing/2014/main" id="{2524205A-2C2B-4FA0-A7BA-A0427975928B}"/>
            </a:ext>
          </a:extLst>
        </xdr:cNvPr>
        <xdr:cNvCxnSpPr/>
      </xdr:nvCxnSpPr>
      <xdr:spPr>
        <a:xfrm>
          <a:off x="12344400" y="680339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160655</xdr:rowOff>
    </xdr:from>
    <xdr:to>
      <xdr:col>67</xdr:col>
      <xdr:colOff>101600</xdr:colOff>
      <xdr:row>41</xdr:row>
      <xdr:rowOff>90805</xdr:rowOff>
    </xdr:to>
    <xdr:sp macro="" textlink="">
      <xdr:nvSpPr>
        <xdr:cNvPr id="542" name="楕円 541">
          <a:extLst>
            <a:ext uri="{FF2B5EF4-FFF2-40B4-BE49-F238E27FC236}">
              <a16:creationId xmlns:a16="http://schemas.microsoft.com/office/drawing/2014/main" id="{68DD2B45-F14E-4125-91B6-D71202C5A0EA}"/>
            </a:ext>
          </a:extLst>
        </xdr:cNvPr>
        <xdr:cNvSpPr/>
      </xdr:nvSpPr>
      <xdr:spPr>
        <a:xfrm>
          <a:off x="11487150" y="6764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34290</xdr:rowOff>
    </xdr:from>
    <xdr:to>
      <xdr:col>71</xdr:col>
      <xdr:colOff>177800</xdr:colOff>
      <xdr:row>41</xdr:row>
      <xdr:rowOff>40005</xdr:rowOff>
    </xdr:to>
    <xdr:cxnSp macro="">
      <xdr:nvCxnSpPr>
        <xdr:cNvPr id="543" name="直線コネクタ 542">
          <a:extLst>
            <a:ext uri="{FF2B5EF4-FFF2-40B4-BE49-F238E27FC236}">
              <a16:creationId xmlns:a16="http://schemas.microsoft.com/office/drawing/2014/main" id="{682A948F-CF5C-4E5C-B4C2-5E7A34CBBCDB}"/>
            </a:ext>
          </a:extLst>
        </xdr:cNvPr>
        <xdr:cNvCxnSpPr/>
      </xdr:nvCxnSpPr>
      <xdr:spPr>
        <a:xfrm flipV="1">
          <a:off x="11537950" y="6803390"/>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32651BC7-4E65-4A23-854D-E923E18249EF}"/>
            </a:ext>
          </a:extLst>
        </xdr:cNvPr>
        <xdr:cNvSpPr txBox="1"/>
      </xdr:nvSpPr>
      <xdr:spPr>
        <a:xfrm>
          <a:off x="1374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1E239135-4400-4725-A8F1-FADF010F84DF}"/>
            </a:ext>
          </a:extLst>
        </xdr:cNvPr>
        <xdr:cNvSpPr txBox="1"/>
      </xdr:nvSpPr>
      <xdr:spPr>
        <a:xfrm>
          <a:off x="1296099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CCF1C257-C9CB-48B5-AF77-FCBBF86B146E}"/>
            </a:ext>
          </a:extLst>
        </xdr:cNvPr>
        <xdr:cNvSpPr txBox="1"/>
      </xdr:nvSpPr>
      <xdr:spPr>
        <a:xfrm>
          <a:off x="12167244" y="5920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A778B7E5-9C15-4685-B744-EF838A560AF0}"/>
            </a:ext>
          </a:extLst>
        </xdr:cNvPr>
        <xdr:cNvSpPr txBox="1"/>
      </xdr:nvSpPr>
      <xdr:spPr>
        <a:xfrm>
          <a:off x="113544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83837</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8577AE74-9D61-4973-B5B4-2FDFD24FEC86}"/>
            </a:ext>
          </a:extLst>
        </xdr:cNvPr>
        <xdr:cNvSpPr txBox="1"/>
      </xdr:nvSpPr>
      <xdr:spPr>
        <a:xfrm>
          <a:off x="13742044" y="6852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80027</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3E916B12-36AD-499C-B337-3472118F7A41}"/>
            </a:ext>
          </a:extLst>
        </xdr:cNvPr>
        <xdr:cNvSpPr txBox="1"/>
      </xdr:nvSpPr>
      <xdr:spPr>
        <a:xfrm>
          <a:off x="12960994" y="684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76217</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2395A607-D296-48D7-93E9-40A7EFF64274}"/>
            </a:ext>
          </a:extLst>
        </xdr:cNvPr>
        <xdr:cNvSpPr txBox="1"/>
      </xdr:nvSpPr>
      <xdr:spPr>
        <a:xfrm>
          <a:off x="12167244" y="6845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81932</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00878D9F-3FAF-4157-88D1-B413DCE81EFB}"/>
            </a:ext>
          </a:extLst>
        </xdr:cNvPr>
        <xdr:cNvSpPr txBox="1"/>
      </xdr:nvSpPr>
      <xdr:spPr>
        <a:xfrm>
          <a:off x="11354444" y="685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C0FD7F31-55BD-477B-A483-6B26686A9F4C}"/>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E15CAA3B-4FFB-4560-84B9-088E9667B783}"/>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F7524359-2511-4DC1-8145-10825C4F462C}"/>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395FCC59-CF72-41E8-9BDC-934A0D2A8119}"/>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1FCDD3D6-E71F-4C2B-A783-153DBEF205D1}"/>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77556A78-CC5E-4397-8837-027876BBBE4C}"/>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7722D871-A085-40FF-89B3-AF17ADBF6457}"/>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663DA183-82F6-4E06-9347-185070C3C552}"/>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61F5E083-29AE-4090-BB16-3CE4E2FE6B2B}"/>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3E505673-3D90-48BF-8A8D-0640F8F3F285}"/>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5D1A8B7E-E3D8-46F7-86F3-6E1D6C40679E}"/>
            </a:ext>
          </a:extLst>
        </xdr:cNvPr>
        <xdr:cNvCxnSpPr/>
      </xdr:nvCxnSpPr>
      <xdr:spPr>
        <a:xfrm>
          <a:off x="164592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3" name="テキスト ボックス 562">
          <a:extLst>
            <a:ext uri="{FF2B5EF4-FFF2-40B4-BE49-F238E27FC236}">
              <a16:creationId xmlns:a16="http://schemas.microsoft.com/office/drawing/2014/main" id="{AAE8DC47-C5AA-4226-8B7F-F1E1C663F3E4}"/>
            </a:ext>
          </a:extLst>
        </xdr:cNvPr>
        <xdr:cNvSpPr txBox="1"/>
      </xdr:nvSpPr>
      <xdr:spPr>
        <a:xfrm>
          <a:off x="160491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FAACF688-B729-4D30-8335-D8F82655D029}"/>
            </a:ext>
          </a:extLst>
        </xdr:cNvPr>
        <xdr:cNvCxnSpPr/>
      </xdr:nvCxnSpPr>
      <xdr:spPr>
        <a:xfrm>
          <a:off x="164592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5" name="テキスト ボックス 564">
          <a:extLst>
            <a:ext uri="{FF2B5EF4-FFF2-40B4-BE49-F238E27FC236}">
              <a16:creationId xmlns:a16="http://schemas.microsoft.com/office/drawing/2014/main" id="{7532D867-8D51-446E-9417-15295F366DE8}"/>
            </a:ext>
          </a:extLst>
        </xdr:cNvPr>
        <xdr:cNvSpPr txBox="1"/>
      </xdr:nvSpPr>
      <xdr:spPr>
        <a:xfrm>
          <a:off x="16049171" y="6576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97903F07-ABF1-4F06-82F0-06EBC95757B7}"/>
            </a:ext>
          </a:extLst>
        </xdr:cNvPr>
        <xdr:cNvCxnSpPr/>
      </xdr:nvCxnSpPr>
      <xdr:spPr>
        <a:xfrm>
          <a:off x="164592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7" name="テキスト ボックス 566">
          <a:extLst>
            <a:ext uri="{FF2B5EF4-FFF2-40B4-BE49-F238E27FC236}">
              <a16:creationId xmlns:a16="http://schemas.microsoft.com/office/drawing/2014/main" id="{F9B3AA8D-EB44-469B-ADDB-D79753B15495}"/>
            </a:ext>
          </a:extLst>
        </xdr:cNvPr>
        <xdr:cNvSpPr txBox="1"/>
      </xdr:nvSpPr>
      <xdr:spPr>
        <a:xfrm>
          <a:off x="16049171" y="62631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8E48B884-B7CD-4209-A1C3-D98BD279F28B}"/>
            </a:ext>
          </a:extLst>
        </xdr:cNvPr>
        <xdr:cNvCxnSpPr/>
      </xdr:nvCxnSpPr>
      <xdr:spPr>
        <a:xfrm>
          <a:off x="164592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9" name="テキスト ボックス 568">
          <a:extLst>
            <a:ext uri="{FF2B5EF4-FFF2-40B4-BE49-F238E27FC236}">
              <a16:creationId xmlns:a16="http://schemas.microsoft.com/office/drawing/2014/main" id="{4619F861-C46A-45A5-AC39-D7640DBB49C3}"/>
            </a:ext>
          </a:extLst>
        </xdr:cNvPr>
        <xdr:cNvSpPr txBox="1"/>
      </xdr:nvSpPr>
      <xdr:spPr>
        <a:xfrm>
          <a:off x="16049171" y="59428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C73C3CFE-8A55-4B4F-9C81-E28FE56D0B73}"/>
            </a:ext>
          </a:extLst>
        </xdr:cNvPr>
        <xdr:cNvCxnSpPr/>
      </xdr:nvCxnSpPr>
      <xdr:spPr>
        <a:xfrm>
          <a:off x="164592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1" name="テキスト ボックス 570">
          <a:extLst>
            <a:ext uri="{FF2B5EF4-FFF2-40B4-BE49-F238E27FC236}">
              <a16:creationId xmlns:a16="http://schemas.microsoft.com/office/drawing/2014/main" id="{CDF68045-C29A-48E5-B999-43811C45313D}"/>
            </a:ext>
          </a:extLst>
        </xdr:cNvPr>
        <xdr:cNvSpPr txBox="1"/>
      </xdr:nvSpPr>
      <xdr:spPr>
        <a:xfrm>
          <a:off x="16049171" y="56290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78A64717-6DC9-433C-BA23-47753DB19DA8}"/>
            </a:ext>
          </a:extLst>
        </xdr:cNvPr>
        <xdr:cNvCxnSpPr/>
      </xdr:nvCxnSpPr>
      <xdr:spPr>
        <a:xfrm>
          <a:off x="164592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3" name="テキスト ボックス 572">
          <a:extLst>
            <a:ext uri="{FF2B5EF4-FFF2-40B4-BE49-F238E27FC236}">
              <a16:creationId xmlns:a16="http://schemas.microsoft.com/office/drawing/2014/main" id="{3BB23AF7-3668-4261-A054-1A420E22F034}"/>
            </a:ext>
          </a:extLst>
        </xdr:cNvPr>
        <xdr:cNvSpPr txBox="1"/>
      </xdr:nvSpPr>
      <xdr:spPr>
        <a:xfrm>
          <a:off x="16049171" y="53151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A4EF92CC-8161-4CC6-9A0F-6E3A6A70C566}"/>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A94C8F0E-885C-41FC-9557-41D2279402D2}"/>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1C633277-9E9E-4AE7-A259-6031E34B27F1}"/>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577" name="直線コネクタ 576">
          <a:extLst>
            <a:ext uri="{FF2B5EF4-FFF2-40B4-BE49-F238E27FC236}">
              <a16:creationId xmlns:a16="http://schemas.microsoft.com/office/drawing/2014/main" id="{9A03B5DB-072D-44AA-821C-A21D9363E45C}"/>
            </a:ext>
          </a:extLst>
        </xdr:cNvPr>
        <xdr:cNvCxnSpPr/>
      </xdr:nvCxnSpPr>
      <xdr:spPr>
        <a:xfrm flipV="1">
          <a:off x="19951064" y="5548993"/>
          <a:ext cx="0" cy="136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50128F5A-77BB-45CF-A4EE-1F4E53E179FD}"/>
            </a:ext>
          </a:extLst>
        </xdr:cNvPr>
        <xdr:cNvSpPr txBox="1"/>
      </xdr:nvSpPr>
      <xdr:spPr>
        <a:xfrm>
          <a:off x="19989800" y="692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579" name="直線コネクタ 578">
          <a:extLst>
            <a:ext uri="{FF2B5EF4-FFF2-40B4-BE49-F238E27FC236}">
              <a16:creationId xmlns:a16="http://schemas.microsoft.com/office/drawing/2014/main" id="{8BC01A38-FDFB-4770-8D4B-0D2156C0BA45}"/>
            </a:ext>
          </a:extLst>
        </xdr:cNvPr>
        <xdr:cNvCxnSpPr/>
      </xdr:nvCxnSpPr>
      <xdr:spPr>
        <a:xfrm>
          <a:off x="19881850" y="6918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F11FA1E-F144-4ABF-8FF5-946AD0D4AAF3}"/>
            </a:ext>
          </a:extLst>
        </xdr:cNvPr>
        <xdr:cNvSpPr txBox="1"/>
      </xdr:nvSpPr>
      <xdr:spPr>
        <a:xfrm>
          <a:off x="19989800" y="533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581" name="直線コネクタ 580">
          <a:extLst>
            <a:ext uri="{FF2B5EF4-FFF2-40B4-BE49-F238E27FC236}">
              <a16:creationId xmlns:a16="http://schemas.microsoft.com/office/drawing/2014/main" id="{DD90A679-3E69-4ECA-82A2-0AD52A07CB7B}"/>
            </a:ext>
          </a:extLst>
        </xdr:cNvPr>
        <xdr:cNvCxnSpPr/>
      </xdr:nvCxnSpPr>
      <xdr:spPr>
        <a:xfrm>
          <a:off x="19881850" y="55489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D155D561-BFA1-4412-82B1-A720BD098EC5}"/>
            </a:ext>
          </a:extLst>
        </xdr:cNvPr>
        <xdr:cNvSpPr txBox="1"/>
      </xdr:nvSpPr>
      <xdr:spPr>
        <a:xfrm>
          <a:off x="19989800" y="6310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83" name="フローチャート: 判断 582">
          <a:extLst>
            <a:ext uri="{FF2B5EF4-FFF2-40B4-BE49-F238E27FC236}">
              <a16:creationId xmlns:a16="http://schemas.microsoft.com/office/drawing/2014/main" id="{E716163A-FF74-475E-8A30-0E2C7B4D1E32}"/>
            </a:ext>
          </a:extLst>
        </xdr:cNvPr>
        <xdr:cNvSpPr/>
      </xdr:nvSpPr>
      <xdr:spPr>
        <a:xfrm>
          <a:off x="199009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584" name="フローチャート: 判断 583">
          <a:extLst>
            <a:ext uri="{FF2B5EF4-FFF2-40B4-BE49-F238E27FC236}">
              <a16:creationId xmlns:a16="http://schemas.microsoft.com/office/drawing/2014/main" id="{724039A1-510E-4DD1-8C29-D960A62382A4}"/>
            </a:ext>
          </a:extLst>
        </xdr:cNvPr>
        <xdr:cNvSpPr/>
      </xdr:nvSpPr>
      <xdr:spPr>
        <a:xfrm>
          <a:off x="19157950" y="64298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585" name="フローチャート: 判断 584">
          <a:extLst>
            <a:ext uri="{FF2B5EF4-FFF2-40B4-BE49-F238E27FC236}">
              <a16:creationId xmlns:a16="http://schemas.microsoft.com/office/drawing/2014/main" id="{006B8B8A-6F2F-47E8-9ADE-2A0D2B7D9E06}"/>
            </a:ext>
          </a:extLst>
        </xdr:cNvPr>
        <xdr:cNvSpPr/>
      </xdr:nvSpPr>
      <xdr:spPr>
        <a:xfrm>
          <a:off x="18345150" y="64069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586" name="フローチャート: 判断 585">
          <a:extLst>
            <a:ext uri="{FF2B5EF4-FFF2-40B4-BE49-F238E27FC236}">
              <a16:creationId xmlns:a16="http://schemas.microsoft.com/office/drawing/2014/main" id="{AB7B2842-C80F-424E-984A-7C71CF5FAD14}"/>
            </a:ext>
          </a:extLst>
        </xdr:cNvPr>
        <xdr:cNvSpPr/>
      </xdr:nvSpPr>
      <xdr:spPr>
        <a:xfrm>
          <a:off x="17551400" y="63939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587" name="フローチャート: 判断 586">
          <a:extLst>
            <a:ext uri="{FF2B5EF4-FFF2-40B4-BE49-F238E27FC236}">
              <a16:creationId xmlns:a16="http://schemas.microsoft.com/office/drawing/2014/main" id="{5A191506-8B89-4A5F-BDA8-E1D3D3B8A20A}"/>
            </a:ext>
          </a:extLst>
        </xdr:cNvPr>
        <xdr:cNvSpPr/>
      </xdr:nvSpPr>
      <xdr:spPr>
        <a:xfrm>
          <a:off x="16757650" y="63808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81D789C-2DA4-4151-9FEF-E3D3E32E7D6C}"/>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46EE2EB-A878-4E5A-BCE3-28676D3DD70C}"/>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45F8516-9963-455B-AE31-DE7954C962F7}"/>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981F38B-FDC7-44E8-B78B-8DB5A756C88F}"/>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513F7ED-1D2E-43C7-AD2F-CD368BF8F893}"/>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160927</xdr:rowOff>
    </xdr:from>
    <xdr:to>
      <xdr:col>116</xdr:col>
      <xdr:colOff>114300</xdr:colOff>
      <xdr:row>40</xdr:row>
      <xdr:rowOff>91077</xdr:rowOff>
    </xdr:to>
    <xdr:sp macro="" textlink="">
      <xdr:nvSpPr>
        <xdr:cNvPr id="593" name="楕円 592">
          <a:extLst>
            <a:ext uri="{FF2B5EF4-FFF2-40B4-BE49-F238E27FC236}">
              <a16:creationId xmlns:a16="http://schemas.microsoft.com/office/drawing/2014/main" id="{50DD5DE7-2F24-4E8E-B7D7-3274230028A3}"/>
            </a:ext>
          </a:extLst>
        </xdr:cNvPr>
        <xdr:cNvSpPr/>
      </xdr:nvSpPr>
      <xdr:spPr>
        <a:xfrm>
          <a:off x="19900900" y="65998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139354</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6279BD3D-7AC5-44A3-A69E-75661884BE18}"/>
            </a:ext>
          </a:extLst>
        </xdr:cNvPr>
        <xdr:cNvSpPr txBox="1"/>
      </xdr:nvSpPr>
      <xdr:spPr>
        <a:xfrm>
          <a:off x="19989800" y="657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160927</xdr:rowOff>
    </xdr:from>
    <xdr:to>
      <xdr:col>112</xdr:col>
      <xdr:colOff>38100</xdr:colOff>
      <xdr:row>40</xdr:row>
      <xdr:rowOff>91077</xdr:rowOff>
    </xdr:to>
    <xdr:sp macro="" textlink="">
      <xdr:nvSpPr>
        <xdr:cNvPr id="595" name="楕円 594">
          <a:extLst>
            <a:ext uri="{FF2B5EF4-FFF2-40B4-BE49-F238E27FC236}">
              <a16:creationId xmlns:a16="http://schemas.microsoft.com/office/drawing/2014/main" id="{045D6F6C-D704-46FB-AC13-00BD7A029AD3}"/>
            </a:ext>
          </a:extLst>
        </xdr:cNvPr>
        <xdr:cNvSpPr/>
      </xdr:nvSpPr>
      <xdr:spPr>
        <a:xfrm>
          <a:off x="19157950" y="65998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40277</xdr:rowOff>
    </xdr:from>
    <xdr:to>
      <xdr:col>116</xdr:col>
      <xdr:colOff>63500</xdr:colOff>
      <xdr:row>40</xdr:row>
      <xdr:rowOff>40277</xdr:rowOff>
    </xdr:to>
    <xdr:cxnSp macro="">
      <xdr:nvCxnSpPr>
        <xdr:cNvPr id="596" name="直線コネクタ 595">
          <a:extLst>
            <a:ext uri="{FF2B5EF4-FFF2-40B4-BE49-F238E27FC236}">
              <a16:creationId xmlns:a16="http://schemas.microsoft.com/office/drawing/2014/main" id="{9F057EB7-B10E-4D98-8855-FE8B35A6D5C2}"/>
            </a:ext>
          </a:extLst>
        </xdr:cNvPr>
        <xdr:cNvCxnSpPr/>
      </xdr:nvCxnSpPr>
      <xdr:spPr>
        <a:xfrm>
          <a:off x="19202400" y="6644277"/>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160927</xdr:rowOff>
    </xdr:from>
    <xdr:to>
      <xdr:col>107</xdr:col>
      <xdr:colOff>101600</xdr:colOff>
      <xdr:row>40</xdr:row>
      <xdr:rowOff>91077</xdr:rowOff>
    </xdr:to>
    <xdr:sp macro="" textlink="">
      <xdr:nvSpPr>
        <xdr:cNvPr id="597" name="楕円 596">
          <a:extLst>
            <a:ext uri="{FF2B5EF4-FFF2-40B4-BE49-F238E27FC236}">
              <a16:creationId xmlns:a16="http://schemas.microsoft.com/office/drawing/2014/main" id="{B08FBF43-0C76-4CE7-A375-8AF4FEADD30A}"/>
            </a:ext>
          </a:extLst>
        </xdr:cNvPr>
        <xdr:cNvSpPr/>
      </xdr:nvSpPr>
      <xdr:spPr>
        <a:xfrm>
          <a:off x="18345150" y="65998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40277</xdr:rowOff>
    </xdr:from>
    <xdr:to>
      <xdr:col>111</xdr:col>
      <xdr:colOff>177800</xdr:colOff>
      <xdr:row>40</xdr:row>
      <xdr:rowOff>40277</xdr:rowOff>
    </xdr:to>
    <xdr:cxnSp macro="">
      <xdr:nvCxnSpPr>
        <xdr:cNvPr id="598" name="直線コネクタ 597">
          <a:extLst>
            <a:ext uri="{FF2B5EF4-FFF2-40B4-BE49-F238E27FC236}">
              <a16:creationId xmlns:a16="http://schemas.microsoft.com/office/drawing/2014/main" id="{0C6C36F4-7573-4D23-AC0B-07F0471668DB}"/>
            </a:ext>
          </a:extLst>
        </xdr:cNvPr>
        <xdr:cNvCxnSpPr/>
      </xdr:nvCxnSpPr>
      <xdr:spPr>
        <a:xfrm>
          <a:off x="18395950" y="664427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160927</xdr:rowOff>
    </xdr:from>
    <xdr:to>
      <xdr:col>102</xdr:col>
      <xdr:colOff>165100</xdr:colOff>
      <xdr:row>40</xdr:row>
      <xdr:rowOff>91077</xdr:rowOff>
    </xdr:to>
    <xdr:sp macro="" textlink="">
      <xdr:nvSpPr>
        <xdr:cNvPr id="599" name="楕円 598">
          <a:extLst>
            <a:ext uri="{FF2B5EF4-FFF2-40B4-BE49-F238E27FC236}">
              <a16:creationId xmlns:a16="http://schemas.microsoft.com/office/drawing/2014/main" id="{AA5B19BF-F154-4D46-89DB-148C5E715DB3}"/>
            </a:ext>
          </a:extLst>
        </xdr:cNvPr>
        <xdr:cNvSpPr/>
      </xdr:nvSpPr>
      <xdr:spPr>
        <a:xfrm>
          <a:off x="17551400" y="65998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40277</xdr:rowOff>
    </xdr:from>
    <xdr:to>
      <xdr:col>107</xdr:col>
      <xdr:colOff>50800</xdr:colOff>
      <xdr:row>40</xdr:row>
      <xdr:rowOff>40277</xdr:rowOff>
    </xdr:to>
    <xdr:cxnSp macro="">
      <xdr:nvCxnSpPr>
        <xdr:cNvPr id="600" name="直線コネクタ 599">
          <a:extLst>
            <a:ext uri="{FF2B5EF4-FFF2-40B4-BE49-F238E27FC236}">
              <a16:creationId xmlns:a16="http://schemas.microsoft.com/office/drawing/2014/main" id="{845FB46E-F65D-4570-BEF6-208912D986C4}"/>
            </a:ext>
          </a:extLst>
        </xdr:cNvPr>
        <xdr:cNvCxnSpPr/>
      </xdr:nvCxnSpPr>
      <xdr:spPr>
        <a:xfrm>
          <a:off x="17602200" y="664427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160927</xdr:rowOff>
    </xdr:from>
    <xdr:to>
      <xdr:col>98</xdr:col>
      <xdr:colOff>38100</xdr:colOff>
      <xdr:row>40</xdr:row>
      <xdr:rowOff>91077</xdr:rowOff>
    </xdr:to>
    <xdr:sp macro="" textlink="">
      <xdr:nvSpPr>
        <xdr:cNvPr id="601" name="楕円 600">
          <a:extLst>
            <a:ext uri="{FF2B5EF4-FFF2-40B4-BE49-F238E27FC236}">
              <a16:creationId xmlns:a16="http://schemas.microsoft.com/office/drawing/2014/main" id="{F899A6A2-DB98-4324-90D5-C1EC830E978C}"/>
            </a:ext>
          </a:extLst>
        </xdr:cNvPr>
        <xdr:cNvSpPr/>
      </xdr:nvSpPr>
      <xdr:spPr>
        <a:xfrm>
          <a:off x="16757650" y="65998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40277</xdr:rowOff>
    </xdr:from>
    <xdr:to>
      <xdr:col>102</xdr:col>
      <xdr:colOff>114300</xdr:colOff>
      <xdr:row>40</xdr:row>
      <xdr:rowOff>40277</xdr:rowOff>
    </xdr:to>
    <xdr:cxnSp macro="">
      <xdr:nvCxnSpPr>
        <xdr:cNvPr id="602" name="直線コネクタ 601">
          <a:extLst>
            <a:ext uri="{FF2B5EF4-FFF2-40B4-BE49-F238E27FC236}">
              <a16:creationId xmlns:a16="http://schemas.microsoft.com/office/drawing/2014/main" id="{7E8F6AE7-0B4E-423B-898E-540929EA1192}"/>
            </a:ext>
          </a:extLst>
        </xdr:cNvPr>
        <xdr:cNvCxnSpPr/>
      </xdr:nvCxnSpPr>
      <xdr:spPr>
        <a:xfrm>
          <a:off x="16802100" y="664427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A1954721-0A75-40BB-9E35-E0E356BDA012}"/>
            </a:ext>
          </a:extLst>
        </xdr:cNvPr>
        <xdr:cNvSpPr txBox="1"/>
      </xdr:nvSpPr>
      <xdr:spPr>
        <a:xfrm>
          <a:off x="18980227" y="621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29770647-92EC-4647-8608-D29AD127156B}"/>
            </a:ext>
          </a:extLst>
        </xdr:cNvPr>
        <xdr:cNvSpPr txBox="1"/>
      </xdr:nvSpPr>
      <xdr:spPr>
        <a:xfrm>
          <a:off x="18180127" y="618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78F630EC-0F35-49EA-A155-2E329D3B142E}"/>
            </a:ext>
          </a:extLst>
        </xdr:cNvPr>
        <xdr:cNvSpPr txBox="1"/>
      </xdr:nvSpPr>
      <xdr:spPr>
        <a:xfrm>
          <a:off x="17386377" y="617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B821C4ED-6819-4422-90D8-F5E32419EFDB}"/>
            </a:ext>
          </a:extLst>
        </xdr:cNvPr>
        <xdr:cNvSpPr txBox="1"/>
      </xdr:nvSpPr>
      <xdr:spPr>
        <a:xfrm>
          <a:off x="16592627" y="616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82204</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26C85EE2-23AB-4474-93A2-9535F91BF5F9}"/>
            </a:ext>
          </a:extLst>
        </xdr:cNvPr>
        <xdr:cNvSpPr txBox="1"/>
      </xdr:nvSpPr>
      <xdr:spPr>
        <a:xfrm>
          <a:off x="18980227" y="66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82204</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D5F3E293-8338-47AD-9009-A4F433A0E1AD}"/>
            </a:ext>
          </a:extLst>
        </xdr:cNvPr>
        <xdr:cNvSpPr txBox="1"/>
      </xdr:nvSpPr>
      <xdr:spPr>
        <a:xfrm>
          <a:off x="18180127" y="66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82204</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2985FAD4-A5E8-45E3-A376-2525E0DB59B4}"/>
            </a:ext>
          </a:extLst>
        </xdr:cNvPr>
        <xdr:cNvSpPr txBox="1"/>
      </xdr:nvSpPr>
      <xdr:spPr>
        <a:xfrm>
          <a:off x="17386377" y="66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82204</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B937C479-B9EC-43C3-AC9A-C220FAB5936E}"/>
            </a:ext>
          </a:extLst>
        </xdr:cNvPr>
        <xdr:cNvSpPr txBox="1"/>
      </xdr:nvSpPr>
      <xdr:spPr>
        <a:xfrm>
          <a:off x="16592627" y="66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27EC8025-ACE4-471A-B0C0-F407B24DCF2E}"/>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3A2F8DB2-8C6C-4487-911A-9BDC4AEE8180}"/>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3C317586-C12E-43D4-B948-F473D5E2BF58}"/>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CC935672-7420-402F-8B9A-C68433C7F3A9}"/>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A6DD0A0A-6EDF-42F3-9077-8E0A46FA24B0}"/>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AE8646F5-8416-4BBF-A9BB-4E38F68F9D50}"/>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BEB1C7B7-9705-4F11-A835-8498EF65107C}"/>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B886B6EF-03E4-49AB-A26E-4670EBD36D4F}"/>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45FDA76A-C4DD-4CBE-9867-E483CEDEC006}"/>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15923116-D7DB-4BB5-ACB5-B70268739826}"/>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D554C87B-1E5A-41CB-9B54-0A1852603EEB}"/>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FD92D758-C84F-4065-BB68-BABB94CE9E70}"/>
            </a:ext>
          </a:extLst>
        </xdr:cNvPr>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a:extLst>
            <a:ext uri="{FF2B5EF4-FFF2-40B4-BE49-F238E27FC236}">
              <a16:creationId xmlns:a16="http://schemas.microsoft.com/office/drawing/2014/main" id="{7D77C72A-010D-4BEE-9C77-9732B3BA7B3F}"/>
            </a:ext>
          </a:extLst>
        </xdr:cNvPr>
        <xdr:cNvSpPr txBox="1"/>
      </xdr:nvSpPr>
      <xdr:spPr>
        <a:xfrm>
          <a:off x="10842791" y="10561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9AA1387B-7EDD-41C2-B46B-A44FFE06E9A9}"/>
            </a:ext>
          </a:extLst>
        </xdr:cNvPr>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E2ACC506-AA0F-498A-8C30-4B8958EEE078}"/>
            </a:ext>
          </a:extLst>
        </xdr:cNvPr>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DCA74319-6DEA-4B38-AD32-DBF04E650936}"/>
            </a:ext>
          </a:extLst>
        </xdr:cNvPr>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244744C2-9DE5-40B3-8EB2-D2F838C865B7}"/>
            </a:ext>
          </a:extLst>
        </xdr:cNvPr>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F16F219C-8A6D-4B81-BAD2-33F6AB1E15C5}"/>
            </a:ext>
          </a:extLst>
        </xdr:cNvPr>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D631F03F-2511-4C81-B00A-B245CCBD1FC1}"/>
            </a:ext>
          </a:extLst>
        </xdr:cNvPr>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3B22F749-1672-4C4B-B5B1-25FC5B5C3CC6}"/>
            </a:ext>
          </a:extLst>
        </xdr:cNvPr>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9D600739-405A-4861-88DA-6A40BDAC6243}"/>
            </a:ext>
          </a:extLst>
        </xdr:cNvPr>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A33613D1-FE08-4545-858D-7E4555F34985}"/>
            </a:ext>
          </a:extLst>
        </xdr:cNvPr>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a:extLst>
            <a:ext uri="{FF2B5EF4-FFF2-40B4-BE49-F238E27FC236}">
              <a16:creationId xmlns:a16="http://schemas.microsoft.com/office/drawing/2014/main" id="{11CFA591-702F-489C-A4BD-63929B199406}"/>
            </a:ext>
          </a:extLst>
        </xdr:cNvPr>
        <xdr:cNvSpPr txBox="1"/>
      </xdr:nvSpPr>
      <xdr:spPr>
        <a:xfrm>
          <a:off x="10842791" y="89854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2B6C605E-995E-4BFC-81E1-5B88B223854E}"/>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D5EDB435-15D9-453A-99F5-A808E6E4A22A}"/>
            </a:ext>
          </a:extLst>
        </xdr:cNvPr>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a:extLst>
            <a:ext uri="{FF2B5EF4-FFF2-40B4-BE49-F238E27FC236}">
              <a16:creationId xmlns:a16="http://schemas.microsoft.com/office/drawing/2014/main" id="{F7F868BC-DB6C-4E55-B3CA-8422DE85EF1B}"/>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637" name="直線コネクタ 636">
          <a:extLst>
            <a:ext uri="{FF2B5EF4-FFF2-40B4-BE49-F238E27FC236}">
              <a16:creationId xmlns:a16="http://schemas.microsoft.com/office/drawing/2014/main" id="{1973FF63-64B1-4DA6-A72A-8B233C28F3B4}"/>
            </a:ext>
          </a:extLst>
        </xdr:cNvPr>
        <xdr:cNvCxnSpPr/>
      </xdr:nvCxnSpPr>
      <xdr:spPr>
        <a:xfrm flipV="1">
          <a:off x="14699614" y="9049294"/>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638" name="【学校施設】&#10;有形固定資産減価償却率最小値テキスト">
          <a:extLst>
            <a:ext uri="{FF2B5EF4-FFF2-40B4-BE49-F238E27FC236}">
              <a16:creationId xmlns:a16="http://schemas.microsoft.com/office/drawing/2014/main" id="{6ACD99D9-ECC0-439E-AB54-05CACFE63204}"/>
            </a:ext>
          </a:extLst>
        </xdr:cNvPr>
        <xdr:cNvSpPr txBox="1"/>
      </xdr:nvSpPr>
      <xdr:spPr>
        <a:xfrm>
          <a:off x="14738350" y="1054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639" name="直線コネクタ 638">
          <a:extLst>
            <a:ext uri="{FF2B5EF4-FFF2-40B4-BE49-F238E27FC236}">
              <a16:creationId xmlns:a16="http://schemas.microsoft.com/office/drawing/2014/main" id="{64F1B47C-E3C4-4B65-A817-DB5BEA598E2F}"/>
            </a:ext>
          </a:extLst>
        </xdr:cNvPr>
        <xdr:cNvCxnSpPr/>
      </xdr:nvCxnSpPr>
      <xdr:spPr>
        <a:xfrm>
          <a:off x="14611350" y="105400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640" name="【学校施設】&#10;有形固定資産減価償却率最大値テキスト">
          <a:extLst>
            <a:ext uri="{FF2B5EF4-FFF2-40B4-BE49-F238E27FC236}">
              <a16:creationId xmlns:a16="http://schemas.microsoft.com/office/drawing/2014/main" id="{98757B9C-45DA-45C0-BA91-C7AB3A9A75C9}"/>
            </a:ext>
          </a:extLst>
        </xdr:cNvPr>
        <xdr:cNvSpPr txBox="1"/>
      </xdr:nvSpPr>
      <xdr:spPr>
        <a:xfrm>
          <a:off x="14738350" y="8830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641" name="直線コネクタ 640">
          <a:extLst>
            <a:ext uri="{FF2B5EF4-FFF2-40B4-BE49-F238E27FC236}">
              <a16:creationId xmlns:a16="http://schemas.microsoft.com/office/drawing/2014/main" id="{6DDB73A7-A1DC-4514-9C50-73D093B0F370}"/>
            </a:ext>
          </a:extLst>
        </xdr:cNvPr>
        <xdr:cNvCxnSpPr/>
      </xdr:nvCxnSpPr>
      <xdr:spPr>
        <a:xfrm>
          <a:off x="14611350" y="90492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642" name="【学校施設】&#10;有形固定資産減価償却率平均値テキスト">
          <a:extLst>
            <a:ext uri="{FF2B5EF4-FFF2-40B4-BE49-F238E27FC236}">
              <a16:creationId xmlns:a16="http://schemas.microsoft.com/office/drawing/2014/main" id="{81DACC6C-8438-47B0-9BAF-B95F860BC5C3}"/>
            </a:ext>
          </a:extLst>
        </xdr:cNvPr>
        <xdr:cNvSpPr txBox="1"/>
      </xdr:nvSpPr>
      <xdr:spPr>
        <a:xfrm>
          <a:off x="14738350" y="9702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643" name="フローチャート: 判断 642">
          <a:extLst>
            <a:ext uri="{FF2B5EF4-FFF2-40B4-BE49-F238E27FC236}">
              <a16:creationId xmlns:a16="http://schemas.microsoft.com/office/drawing/2014/main" id="{A389BE7F-C2AC-432F-9BEE-8CF50357BFF0}"/>
            </a:ext>
          </a:extLst>
        </xdr:cNvPr>
        <xdr:cNvSpPr/>
      </xdr:nvSpPr>
      <xdr:spPr>
        <a:xfrm>
          <a:off x="14649450" y="98452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644" name="フローチャート: 判断 643">
          <a:extLst>
            <a:ext uri="{FF2B5EF4-FFF2-40B4-BE49-F238E27FC236}">
              <a16:creationId xmlns:a16="http://schemas.microsoft.com/office/drawing/2014/main" id="{3CFC1D15-DF29-4F4D-B525-7308D3886E5E}"/>
            </a:ext>
          </a:extLst>
        </xdr:cNvPr>
        <xdr:cNvSpPr/>
      </xdr:nvSpPr>
      <xdr:spPr>
        <a:xfrm>
          <a:off x="13887450" y="98092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45" name="フローチャート: 判断 644">
          <a:extLst>
            <a:ext uri="{FF2B5EF4-FFF2-40B4-BE49-F238E27FC236}">
              <a16:creationId xmlns:a16="http://schemas.microsoft.com/office/drawing/2014/main" id="{05B569D6-C582-40D7-B5DF-9A7CEBF45540}"/>
            </a:ext>
          </a:extLst>
        </xdr:cNvPr>
        <xdr:cNvSpPr/>
      </xdr:nvSpPr>
      <xdr:spPr>
        <a:xfrm>
          <a:off x="13093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46" name="フローチャート: 判断 645">
          <a:extLst>
            <a:ext uri="{FF2B5EF4-FFF2-40B4-BE49-F238E27FC236}">
              <a16:creationId xmlns:a16="http://schemas.microsoft.com/office/drawing/2014/main" id="{08C3DE4D-5F7F-43D2-880C-E922D4571823}"/>
            </a:ext>
          </a:extLst>
        </xdr:cNvPr>
        <xdr:cNvSpPr/>
      </xdr:nvSpPr>
      <xdr:spPr>
        <a:xfrm>
          <a:off x="12299950" y="97603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647" name="フローチャート: 判断 646">
          <a:extLst>
            <a:ext uri="{FF2B5EF4-FFF2-40B4-BE49-F238E27FC236}">
              <a16:creationId xmlns:a16="http://schemas.microsoft.com/office/drawing/2014/main" id="{74598732-E620-44E3-B03F-F852FD584372}"/>
            </a:ext>
          </a:extLst>
        </xdr:cNvPr>
        <xdr:cNvSpPr/>
      </xdr:nvSpPr>
      <xdr:spPr>
        <a:xfrm>
          <a:off x="11487150" y="980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CA1C364F-8A01-49B4-BA0C-DD511C06E0D3}"/>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8EF7C70-1CEA-40B2-8F51-27C82AF4B18D}"/>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8BD2DD7B-7BAD-4AC5-A8BF-48CF9EF37392}"/>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A7388A53-DFE6-4803-8DF1-BFCD65C1547C}"/>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6AACD49A-7703-4852-898D-64A3095F3B89}"/>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48804</xdr:rowOff>
    </xdr:from>
    <xdr:to>
      <xdr:col>85</xdr:col>
      <xdr:colOff>177800</xdr:colOff>
      <xdr:row>61</xdr:row>
      <xdr:rowOff>150404</xdr:rowOff>
    </xdr:to>
    <xdr:sp macro="" textlink="">
      <xdr:nvSpPr>
        <xdr:cNvPr id="653" name="楕円 652">
          <a:extLst>
            <a:ext uri="{FF2B5EF4-FFF2-40B4-BE49-F238E27FC236}">
              <a16:creationId xmlns:a16="http://schemas.microsoft.com/office/drawing/2014/main" id="{E1267844-A1C5-4458-B662-46CD96695DE2}"/>
            </a:ext>
          </a:extLst>
        </xdr:cNvPr>
        <xdr:cNvSpPr/>
      </xdr:nvSpPr>
      <xdr:spPr>
        <a:xfrm>
          <a:off x="14649450" y="1011990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27231</xdr:rowOff>
    </xdr:from>
    <xdr:ext cx="405111" cy="259045"/>
    <xdr:sp macro="" textlink="">
      <xdr:nvSpPr>
        <xdr:cNvPr id="654" name="【学校施設】&#10;有形固定資産減価償却率該当値テキスト">
          <a:extLst>
            <a:ext uri="{FF2B5EF4-FFF2-40B4-BE49-F238E27FC236}">
              <a16:creationId xmlns:a16="http://schemas.microsoft.com/office/drawing/2014/main" id="{C9B4FC4C-4270-4B16-BE8D-97747181A69B}"/>
            </a:ext>
          </a:extLst>
        </xdr:cNvPr>
        <xdr:cNvSpPr txBox="1"/>
      </xdr:nvSpPr>
      <xdr:spPr>
        <a:xfrm>
          <a:off x="14738350" y="10098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81462</xdr:rowOff>
    </xdr:from>
    <xdr:to>
      <xdr:col>81</xdr:col>
      <xdr:colOff>101600</xdr:colOff>
      <xdr:row>62</xdr:row>
      <xdr:rowOff>11612</xdr:rowOff>
    </xdr:to>
    <xdr:sp macro="" textlink="">
      <xdr:nvSpPr>
        <xdr:cNvPr id="655" name="楕円 654">
          <a:extLst>
            <a:ext uri="{FF2B5EF4-FFF2-40B4-BE49-F238E27FC236}">
              <a16:creationId xmlns:a16="http://schemas.microsoft.com/office/drawing/2014/main" id="{1EDA017D-20DC-463B-B0A5-CF0F8C1BA3AA}"/>
            </a:ext>
          </a:extLst>
        </xdr:cNvPr>
        <xdr:cNvSpPr/>
      </xdr:nvSpPr>
      <xdr:spPr>
        <a:xfrm>
          <a:off x="13887450" y="101525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99604</xdr:rowOff>
    </xdr:from>
    <xdr:to>
      <xdr:col>85</xdr:col>
      <xdr:colOff>127000</xdr:colOff>
      <xdr:row>61</xdr:row>
      <xdr:rowOff>132262</xdr:rowOff>
    </xdr:to>
    <xdr:cxnSp macro="">
      <xdr:nvCxnSpPr>
        <xdr:cNvPr id="656" name="直線コネクタ 655">
          <a:extLst>
            <a:ext uri="{FF2B5EF4-FFF2-40B4-BE49-F238E27FC236}">
              <a16:creationId xmlns:a16="http://schemas.microsoft.com/office/drawing/2014/main" id="{E8B284F6-9ADF-49F1-83B1-505B327E4ADB}"/>
            </a:ext>
          </a:extLst>
        </xdr:cNvPr>
        <xdr:cNvCxnSpPr/>
      </xdr:nvCxnSpPr>
      <xdr:spPr>
        <a:xfrm flipV="1">
          <a:off x="13938250" y="10170704"/>
          <a:ext cx="762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84727</xdr:rowOff>
    </xdr:from>
    <xdr:to>
      <xdr:col>76</xdr:col>
      <xdr:colOff>165100</xdr:colOff>
      <xdr:row>62</xdr:row>
      <xdr:rowOff>14877</xdr:rowOff>
    </xdr:to>
    <xdr:sp macro="" textlink="">
      <xdr:nvSpPr>
        <xdr:cNvPr id="657" name="楕円 656">
          <a:extLst>
            <a:ext uri="{FF2B5EF4-FFF2-40B4-BE49-F238E27FC236}">
              <a16:creationId xmlns:a16="http://schemas.microsoft.com/office/drawing/2014/main" id="{65AB325D-EE63-4D01-87BC-F78D2BD79B1E}"/>
            </a:ext>
          </a:extLst>
        </xdr:cNvPr>
        <xdr:cNvSpPr/>
      </xdr:nvSpPr>
      <xdr:spPr>
        <a:xfrm>
          <a:off x="13093700" y="101558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132262</xdr:rowOff>
    </xdr:from>
    <xdr:to>
      <xdr:col>81</xdr:col>
      <xdr:colOff>50800</xdr:colOff>
      <xdr:row>61</xdr:row>
      <xdr:rowOff>135527</xdr:rowOff>
    </xdr:to>
    <xdr:cxnSp macro="">
      <xdr:nvCxnSpPr>
        <xdr:cNvPr id="658" name="直線コネクタ 657">
          <a:extLst>
            <a:ext uri="{FF2B5EF4-FFF2-40B4-BE49-F238E27FC236}">
              <a16:creationId xmlns:a16="http://schemas.microsoft.com/office/drawing/2014/main" id="{D5928DF5-5561-4EBB-ADC9-2F35F4D1FC34}"/>
            </a:ext>
          </a:extLst>
        </xdr:cNvPr>
        <xdr:cNvCxnSpPr/>
      </xdr:nvCxnSpPr>
      <xdr:spPr>
        <a:xfrm flipV="1">
          <a:off x="13144500" y="10203362"/>
          <a:ext cx="7937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48804</xdr:rowOff>
    </xdr:from>
    <xdr:to>
      <xdr:col>72</xdr:col>
      <xdr:colOff>38100</xdr:colOff>
      <xdr:row>61</xdr:row>
      <xdr:rowOff>150404</xdr:rowOff>
    </xdr:to>
    <xdr:sp macro="" textlink="">
      <xdr:nvSpPr>
        <xdr:cNvPr id="659" name="楕円 658">
          <a:extLst>
            <a:ext uri="{FF2B5EF4-FFF2-40B4-BE49-F238E27FC236}">
              <a16:creationId xmlns:a16="http://schemas.microsoft.com/office/drawing/2014/main" id="{CDD057B8-9E69-46CA-9400-F0C60D041E09}"/>
            </a:ext>
          </a:extLst>
        </xdr:cNvPr>
        <xdr:cNvSpPr/>
      </xdr:nvSpPr>
      <xdr:spPr>
        <a:xfrm>
          <a:off x="12299950" y="101199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99604</xdr:rowOff>
    </xdr:from>
    <xdr:to>
      <xdr:col>76</xdr:col>
      <xdr:colOff>114300</xdr:colOff>
      <xdr:row>61</xdr:row>
      <xdr:rowOff>135527</xdr:rowOff>
    </xdr:to>
    <xdr:cxnSp macro="">
      <xdr:nvCxnSpPr>
        <xdr:cNvPr id="660" name="直線コネクタ 659">
          <a:extLst>
            <a:ext uri="{FF2B5EF4-FFF2-40B4-BE49-F238E27FC236}">
              <a16:creationId xmlns:a16="http://schemas.microsoft.com/office/drawing/2014/main" id="{022022D4-3E71-4350-A664-0F35D8C39591}"/>
            </a:ext>
          </a:extLst>
        </xdr:cNvPr>
        <xdr:cNvCxnSpPr/>
      </xdr:nvCxnSpPr>
      <xdr:spPr>
        <a:xfrm>
          <a:off x="12344400" y="10170704"/>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25944</xdr:rowOff>
    </xdr:from>
    <xdr:to>
      <xdr:col>67</xdr:col>
      <xdr:colOff>101600</xdr:colOff>
      <xdr:row>61</xdr:row>
      <xdr:rowOff>127544</xdr:rowOff>
    </xdr:to>
    <xdr:sp macro="" textlink="">
      <xdr:nvSpPr>
        <xdr:cNvPr id="661" name="楕円 660">
          <a:extLst>
            <a:ext uri="{FF2B5EF4-FFF2-40B4-BE49-F238E27FC236}">
              <a16:creationId xmlns:a16="http://schemas.microsoft.com/office/drawing/2014/main" id="{AAFD8F77-C854-40D5-BA05-DCFF5766F866}"/>
            </a:ext>
          </a:extLst>
        </xdr:cNvPr>
        <xdr:cNvSpPr/>
      </xdr:nvSpPr>
      <xdr:spPr>
        <a:xfrm>
          <a:off x="11487150" y="1009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76744</xdr:rowOff>
    </xdr:from>
    <xdr:to>
      <xdr:col>71</xdr:col>
      <xdr:colOff>177800</xdr:colOff>
      <xdr:row>61</xdr:row>
      <xdr:rowOff>99604</xdr:rowOff>
    </xdr:to>
    <xdr:cxnSp macro="">
      <xdr:nvCxnSpPr>
        <xdr:cNvPr id="662" name="直線コネクタ 661">
          <a:extLst>
            <a:ext uri="{FF2B5EF4-FFF2-40B4-BE49-F238E27FC236}">
              <a16:creationId xmlns:a16="http://schemas.microsoft.com/office/drawing/2014/main" id="{866F3B37-1AF5-42F1-8240-4EA29EE77989}"/>
            </a:ext>
          </a:extLst>
        </xdr:cNvPr>
        <xdr:cNvCxnSpPr/>
      </xdr:nvCxnSpPr>
      <xdr:spPr>
        <a:xfrm>
          <a:off x="11537950" y="10147844"/>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663" name="n_1aveValue【学校施設】&#10;有形固定資産減価償却率">
          <a:extLst>
            <a:ext uri="{FF2B5EF4-FFF2-40B4-BE49-F238E27FC236}">
              <a16:creationId xmlns:a16="http://schemas.microsoft.com/office/drawing/2014/main" id="{14173E6B-0340-4D5F-88CA-9AF2746BBED8}"/>
            </a:ext>
          </a:extLst>
        </xdr:cNvPr>
        <xdr:cNvSpPr txBox="1"/>
      </xdr:nvSpPr>
      <xdr:spPr>
        <a:xfrm>
          <a:off x="13742044" y="9590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664" name="n_2aveValue【学校施設】&#10;有形固定資産減価償却率">
          <a:extLst>
            <a:ext uri="{FF2B5EF4-FFF2-40B4-BE49-F238E27FC236}">
              <a16:creationId xmlns:a16="http://schemas.microsoft.com/office/drawing/2014/main" id="{D0ABE802-1F3D-4270-8624-90D8F0170C17}"/>
            </a:ext>
          </a:extLst>
        </xdr:cNvPr>
        <xdr:cNvSpPr txBox="1"/>
      </xdr:nvSpPr>
      <xdr:spPr>
        <a:xfrm>
          <a:off x="1296099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665" name="n_3aveValue【学校施設】&#10;有形固定資産減価償却率">
          <a:extLst>
            <a:ext uri="{FF2B5EF4-FFF2-40B4-BE49-F238E27FC236}">
              <a16:creationId xmlns:a16="http://schemas.microsoft.com/office/drawing/2014/main" id="{203C0D07-7D2E-487C-B57D-88BCCA01A30B}"/>
            </a:ext>
          </a:extLst>
        </xdr:cNvPr>
        <xdr:cNvSpPr txBox="1"/>
      </xdr:nvSpPr>
      <xdr:spPr>
        <a:xfrm>
          <a:off x="12167244" y="9548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666" name="n_4aveValue【学校施設】&#10;有形固定資産減価償却率">
          <a:extLst>
            <a:ext uri="{FF2B5EF4-FFF2-40B4-BE49-F238E27FC236}">
              <a16:creationId xmlns:a16="http://schemas.microsoft.com/office/drawing/2014/main" id="{D6AEEB6F-3C85-467E-981A-A15810D984B9}"/>
            </a:ext>
          </a:extLst>
        </xdr:cNvPr>
        <xdr:cNvSpPr txBox="1"/>
      </xdr:nvSpPr>
      <xdr:spPr>
        <a:xfrm>
          <a:off x="11354444" y="9587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2739</xdr:rowOff>
    </xdr:from>
    <xdr:ext cx="405111" cy="259045"/>
    <xdr:sp macro="" textlink="">
      <xdr:nvSpPr>
        <xdr:cNvPr id="667" name="n_1mainValue【学校施設】&#10;有形固定資産減価償却率">
          <a:extLst>
            <a:ext uri="{FF2B5EF4-FFF2-40B4-BE49-F238E27FC236}">
              <a16:creationId xmlns:a16="http://schemas.microsoft.com/office/drawing/2014/main" id="{0228F736-2F6C-4209-968E-F1EB2AB4A1D8}"/>
            </a:ext>
          </a:extLst>
        </xdr:cNvPr>
        <xdr:cNvSpPr txBox="1"/>
      </xdr:nvSpPr>
      <xdr:spPr>
        <a:xfrm>
          <a:off x="13742044" y="10238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6004</xdr:rowOff>
    </xdr:from>
    <xdr:ext cx="405111" cy="259045"/>
    <xdr:sp macro="" textlink="">
      <xdr:nvSpPr>
        <xdr:cNvPr id="668" name="n_2mainValue【学校施設】&#10;有形固定資産減価償却率">
          <a:extLst>
            <a:ext uri="{FF2B5EF4-FFF2-40B4-BE49-F238E27FC236}">
              <a16:creationId xmlns:a16="http://schemas.microsoft.com/office/drawing/2014/main" id="{FB293F5E-F9E5-40C6-B21C-F10094FC3AD7}"/>
            </a:ext>
          </a:extLst>
        </xdr:cNvPr>
        <xdr:cNvSpPr txBox="1"/>
      </xdr:nvSpPr>
      <xdr:spPr>
        <a:xfrm>
          <a:off x="12960994" y="1024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141531</xdr:rowOff>
    </xdr:from>
    <xdr:ext cx="405111" cy="259045"/>
    <xdr:sp macro="" textlink="">
      <xdr:nvSpPr>
        <xdr:cNvPr id="669" name="n_3mainValue【学校施設】&#10;有形固定資産減価償却率">
          <a:extLst>
            <a:ext uri="{FF2B5EF4-FFF2-40B4-BE49-F238E27FC236}">
              <a16:creationId xmlns:a16="http://schemas.microsoft.com/office/drawing/2014/main" id="{A5AA60A8-BFA4-42CF-AB07-75901B12BB4F}"/>
            </a:ext>
          </a:extLst>
        </xdr:cNvPr>
        <xdr:cNvSpPr txBox="1"/>
      </xdr:nvSpPr>
      <xdr:spPr>
        <a:xfrm>
          <a:off x="12167244" y="10212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118671</xdr:rowOff>
    </xdr:from>
    <xdr:ext cx="405111" cy="259045"/>
    <xdr:sp macro="" textlink="">
      <xdr:nvSpPr>
        <xdr:cNvPr id="670" name="n_4mainValue【学校施設】&#10;有形固定資産減価償却率">
          <a:extLst>
            <a:ext uri="{FF2B5EF4-FFF2-40B4-BE49-F238E27FC236}">
              <a16:creationId xmlns:a16="http://schemas.microsoft.com/office/drawing/2014/main" id="{43E7051B-7081-4617-80BD-00436D7006EB}"/>
            </a:ext>
          </a:extLst>
        </xdr:cNvPr>
        <xdr:cNvSpPr txBox="1"/>
      </xdr:nvSpPr>
      <xdr:spPr>
        <a:xfrm>
          <a:off x="11354444" y="10189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8D1206C6-7DF9-4EDE-AEBD-1C1A5EC14C42}"/>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96056EDE-5A96-43FF-96F8-1F184343677A}"/>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9FBDD2D8-9F2C-481D-A5BB-DA80682F27AC}"/>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A0DC4DAD-3B5F-498F-A6E3-1F61AD2A25F7}"/>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3BA89A91-46FF-4B12-9F3C-9A5FB65AA461}"/>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483D15E3-35AE-48BF-96FB-5CA887DA1E9E}"/>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4F0C1947-7A29-4516-845B-E6787EF0E543}"/>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1989E02E-B006-4933-8338-1564BBA94D06}"/>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42884787-491C-469D-90CE-44CABEFFFF12}"/>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EE8F940C-8B7D-42B3-9E8F-8E0930C7BAE8}"/>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1" name="テキスト ボックス 680">
          <a:extLst>
            <a:ext uri="{FF2B5EF4-FFF2-40B4-BE49-F238E27FC236}">
              <a16:creationId xmlns:a16="http://schemas.microsoft.com/office/drawing/2014/main" id="{74F5A03E-25BC-4A17-909C-15AD63F53D31}"/>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006C9E67-E143-4DA9-98AE-457AFC9F96B8}"/>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61B21B34-AE47-4228-9630-2574E6086A41}"/>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F2231C66-9FE2-4E52-AB2D-7671A255917B}"/>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D658E0E9-91DB-4012-8124-03EBCB24BD22}"/>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FE010137-8536-4783-95D5-A1331F3A1757}"/>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C5D0F98E-DCF7-4845-B835-BFAB4A663510}"/>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88E92D02-3724-4C84-AF09-AD55E87EF17B}"/>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C00766D5-B060-41DF-96CC-45C4F0A4B03E}"/>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89D6F14B-1F63-4D64-9774-540148E48B92}"/>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DEA46065-4880-4240-B8B0-9183AE1BC58B}"/>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7671C68C-BB0A-4D24-8499-2B85027BCB21}"/>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48AA963F-C247-469C-9E05-D55F23950320}"/>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B56D7FD3-2487-4EC7-A5F9-571948FC44A2}"/>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695" name="直線コネクタ 694">
          <a:extLst>
            <a:ext uri="{FF2B5EF4-FFF2-40B4-BE49-F238E27FC236}">
              <a16:creationId xmlns:a16="http://schemas.microsoft.com/office/drawing/2014/main" id="{C6528213-21E3-4A59-A2EC-5D61CC3C1572}"/>
            </a:ext>
          </a:extLst>
        </xdr:cNvPr>
        <xdr:cNvCxnSpPr/>
      </xdr:nvCxnSpPr>
      <xdr:spPr>
        <a:xfrm flipV="1">
          <a:off x="19951064" y="9420225"/>
          <a:ext cx="0" cy="1172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696" name="【学校施設】&#10;一人当たり面積最小値テキスト">
          <a:extLst>
            <a:ext uri="{FF2B5EF4-FFF2-40B4-BE49-F238E27FC236}">
              <a16:creationId xmlns:a16="http://schemas.microsoft.com/office/drawing/2014/main" id="{875A3577-A783-4FF6-82A7-EBF7382462DC}"/>
            </a:ext>
          </a:extLst>
        </xdr:cNvPr>
        <xdr:cNvSpPr txBox="1"/>
      </xdr:nvSpPr>
      <xdr:spPr>
        <a:xfrm>
          <a:off x="19989800" y="1059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697" name="直線コネクタ 696">
          <a:extLst>
            <a:ext uri="{FF2B5EF4-FFF2-40B4-BE49-F238E27FC236}">
              <a16:creationId xmlns:a16="http://schemas.microsoft.com/office/drawing/2014/main" id="{8B5A6410-D0BA-4C48-BA26-14010A0BCE81}"/>
            </a:ext>
          </a:extLst>
        </xdr:cNvPr>
        <xdr:cNvCxnSpPr/>
      </xdr:nvCxnSpPr>
      <xdr:spPr>
        <a:xfrm>
          <a:off x="19881850" y="105923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98" name="【学校施設】&#10;一人当たり面積最大値テキスト">
          <a:extLst>
            <a:ext uri="{FF2B5EF4-FFF2-40B4-BE49-F238E27FC236}">
              <a16:creationId xmlns:a16="http://schemas.microsoft.com/office/drawing/2014/main" id="{83B721EA-2FB4-4253-910E-06A4CE574E19}"/>
            </a:ext>
          </a:extLst>
        </xdr:cNvPr>
        <xdr:cNvSpPr txBox="1"/>
      </xdr:nvSpPr>
      <xdr:spPr>
        <a:xfrm>
          <a:off x="19989800" y="920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99" name="直線コネクタ 698">
          <a:extLst>
            <a:ext uri="{FF2B5EF4-FFF2-40B4-BE49-F238E27FC236}">
              <a16:creationId xmlns:a16="http://schemas.microsoft.com/office/drawing/2014/main" id="{F7A24CBD-A6DB-43F0-935E-FE3A6C5DB262}"/>
            </a:ext>
          </a:extLst>
        </xdr:cNvPr>
        <xdr:cNvCxnSpPr/>
      </xdr:nvCxnSpPr>
      <xdr:spPr>
        <a:xfrm>
          <a:off x="19881850" y="9420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700" name="【学校施設】&#10;一人当たり面積平均値テキスト">
          <a:extLst>
            <a:ext uri="{FF2B5EF4-FFF2-40B4-BE49-F238E27FC236}">
              <a16:creationId xmlns:a16="http://schemas.microsoft.com/office/drawing/2014/main" id="{BE4FF0B1-B1DF-4A1E-88BB-E2CFD6413979}"/>
            </a:ext>
          </a:extLst>
        </xdr:cNvPr>
        <xdr:cNvSpPr txBox="1"/>
      </xdr:nvSpPr>
      <xdr:spPr>
        <a:xfrm>
          <a:off x="19989800" y="10113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701" name="フローチャート: 判断 700">
          <a:extLst>
            <a:ext uri="{FF2B5EF4-FFF2-40B4-BE49-F238E27FC236}">
              <a16:creationId xmlns:a16="http://schemas.microsoft.com/office/drawing/2014/main" id="{4F51A9A3-6104-4863-9539-7113BF00F177}"/>
            </a:ext>
          </a:extLst>
        </xdr:cNvPr>
        <xdr:cNvSpPr/>
      </xdr:nvSpPr>
      <xdr:spPr>
        <a:xfrm>
          <a:off x="19900900" y="1025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702" name="フローチャート: 判断 701">
          <a:extLst>
            <a:ext uri="{FF2B5EF4-FFF2-40B4-BE49-F238E27FC236}">
              <a16:creationId xmlns:a16="http://schemas.microsoft.com/office/drawing/2014/main" id="{54333214-7CE7-4F46-B933-5C8C77B11556}"/>
            </a:ext>
          </a:extLst>
        </xdr:cNvPr>
        <xdr:cNvSpPr/>
      </xdr:nvSpPr>
      <xdr:spPr>
        <a:xfrm>
          <a:off x="19157950" y="102509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703" name="フローチャート: 判断 702">
          <a:extLst>
            <a:ext uri="{FF2B5EF4-FFF2-40B4-BE49-F238E27FC236}">
              <a16:creationId xmlns:a16="http://schemas.microsoft.com/office/drawing/2014/main" id="{9A6F3E5C-BBE4-4FBF-80C3-FA8705499942}"/>
            </a:ext>
          </a:extLst>
        </xdr:cNvPr>
        <xdr:cNvSpPr/>
      </xdr:nvSpPr>
      <xdr:spPr>
        <a:xfrm>
          <a:off x="18345150" y="102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704" name="フローチャート: 判断 703">
          <a:extLst>
            <a:ext uri="{FF2B5EF4-FFF2-40B4-BE49-F238E27FC236}">
              <a16:creationId xmlns:a16="http://schemas.microsoft.com/office/drawing/2014/main" id="{21A48953-1A8C-4E75-A782-ECF5BAB9C8F6}"/>
            </a:ext>
          </a:extLst>
        </xdr:cNvPr>
        <xdr:cNvSpPr/>
      </xdr:nvSpPr>
      <xdr:spPr>
        <a:xfrm>
          <a:off x="17551400" y="1024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705" name="フローチャート: 判断 704">
          <a:extLst>
            <a:ext uri="{FF2B5EF4-FFF2-40B4-BE49-F238E27FC236}">
              <a16:creationId xmlns:a16="http://schemas.microsoft.com/office/drawing/2014/main" id="{C024AED6-4E54-4959-B30D-22BBE61912B8}"/>
            </a:ext>
          </a:extLst>
        </xdr:cNvPr>
        <xdr:cNvSpPr/>
      </xdr:nvSpPr>
      <xdr:spPr>
        <a:xfrm>
          <a:off x="16757650" y="102448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137B767-910F-45BB-B123-FA4160AAD5D6}"/>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7B1534D-B107-42BB-B4E0-A563B99AE76E}"/>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669099CD-9C5A-4859-9FE6-E278579645BB}"/>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C2EAB232-13E9-4C77-961C-CF8821D23CA1}"/>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7BD45A4F-8153-4A8D-9E20-0D35CBB1A406}"/>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87503</xdr:rowOff>
    </xdr:from>
    <xdr:to>
      <xdr:col>116</xdr:col>
      <xdr:colOff>114300</xdr:colOff>
      <xdr:row>64</xdr:row>
      <xdr:rowOff>17653</xdr:rowOff>
    </xdr:to>
    <xdr:sp macro="" textlink="">
      <xdr:nvSpPr>
        <xdr:cNvPr id="711" name="楕円 710">
          <a:extLst>
            <a:ext uri="{FF2B5EF4-FFF2-40B4-BE49-F238E27FC236}">
              <a16:creationId xmlns:a16="http://schemas.microsoft.com/office/drawing/2014/main" id="{84BE0BC2-5C89-4B44-9F76-2F701FC67816}"/>
            </a:ext>
          </a:extLst>
        </xdr:cNvPr>
        <xdr:cNvSpPr/>
      </xdr:nvSpPr>
      <xdr:spPr>
        <a:xfrm>
          <a:off x="19900900" y="104888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2430</xdr:rowOff>
    </xdr:from>
    <xdr:ext cx="469744" cy="259045"/>
    <xdr:sp macro="" textlink="">
      <xdr:nvSpPr>
        <xdr:cNvPr id="712" name="【学校施設】&#10;一人当たり面積該当値テキスト">
          <a:extLst>
            <a:ext uri="{FF2B5EF4-FFF2-40B4-BE49-F238E27FC236}">
              <a16:creationId xmlns:a16="http://schemas.microsoft.com/office/drawing/2014/main" id="{C567A3AC-52CD-4514-AF1B-75C27007062F}"/>
            </a:ext>
          </a:extLst>
        </xdr:cNvPr>
        <xdr:cNvSpPr txBox="1"/>
      </xdr:nvSpPr>
      <xdr:spPr>
        <a:xfrm>
          <a:off x="19989800" y="1040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87122</xdr:rowOff>
    </xdr:from>
    <xdr:to>
      <xdr:col>112</xdr:col>
      <xdr:colOff>38100</xdr:colOff>
      <xdr:row>64</xdr:row>
      <xdr:rowOff>17272</xdr:rowOff>
    </xdr:to>
    <xdr:sp macro="" textlink="">
      <xdr:nvSpPr>
        <xdr:cNvPr id="713" name="楕円 712">
          <a:extLst>
            <a:ext uri="{FF2B5EF4-FFF2-40B4-BE49-F238E27FC236}">
              <a16:creationId xmlns:a16="http://schemas.microsoft.com/office/drawing/2014/main" id="{A74C7990-48CD-44A9-ADD8-E4E58A26C792}"/>
            </a:ext>
          </a:extLst>
        </xdr:cNvPr>
        <xdr:cNvSpPr/>
      </xdr:nvSpPr>
      <xdr:spPr>
        <a:xfrm>
          <a:off x="19157950" y="104884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137922</xdr:rowOff>
    </xdr:from>
    <xdr:to>
      <xdr:col>116</xdr:col>
      <xdr:colOff>63500</xdr:colOff>
      <xdr:row>63</xdr:row>
      <xdr:rowOff>138303</xdr:rowOff>
    </xdr:to>
    <xdr:cxnSp macro="">
      <xdr:nvCxnSpPr>
        <xdr:cNvPr id="714" name="直線コネクタ 713">
          <a:extLst>
            <a:ext uri="{FF2B5EF4-FFF2-40B4-BE49-F238E27FC236}">
              <a16:creationId xmlns:a16="http://schemas.microsoft.com/office/drawing/2014/main" id="{5A342337-CB2E-4EAC-9E01-1FE2290144BC}"/>
            </a:ext>
          </a:extLst>
        </xdr:cNvPr>
        <xdr:cNvCxnSpPr/>
      </xdr:nvCxnSpPr>
      <xdr:spPr>
        <a:xfrm>
          <a:off x="19202400" y="10539222"/>
          <a:ext cx="7493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87503</xdr:rowOff>
    </xdr:from>
    <xdr:to>
      <xdr:col>107</xdr:col>
      <xdr:colOff>101600</xdr:colOff>
      <xdr:row>64</xdr:row>
      <xdr:rowOff>17653</xdr:rowOff>
    </xdr:to>
    <xdr:sp macro="" textlink="">
      <xdr:nvSpPr>
        <xdr:cNvPr id="715" name="楕円 714">
          <a:extLst>
            <a:ext uri="{FF2B5EF4-FFF2-40B4-BE49-F238E27FC236}">
              <a16:creationId xmlns:a16="http://schemas.microsoft.com/office/drawing/2014/main" id="{639F7C44-84FA-452A-9816-AD597C03D207}"/>
            </a:ext>
          </a:extLst>
        </xdr:cNvPr>
        <xdr:cNvSpPr/>
      </xdr:nvSpPr>
      <xdr:spPr>
        <a:xfrm>
          <a:off x="18345150" y="104888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137922</xdr:rowOff>
    </xdr:from>
    <xdr:to>
      <xdr:col>111</xdr:col>
      <xdr:colOff>177800</xdr:colOff>
      <xdr:row>63</xdr:row>
      <xdr:rowOff>138303</xdr:rowOff>
    </xdr:to>
    <xdr:cxnSp macro="">
      <xdr:nvCxnSpPr>
        <xdr:cNvPr id="716" name="直線コネクタ 715">
          <a:extLst>
            <a:ext uri="{FF2B5EF4-FFF2-40B4-BE49-F238E27FC236}">
              <a16:creationId xmlns:a16="http://schemas.microsoft.com/office/drawing/2014/main" id="{0EFC9171-E89E-4086-AA9B-5E8EF61E2702}"/>
            </a:ext>
          </a:extLst>
        </xdr:cNvPr>
        <xdr:cNvCxnSpPr/>
      </xdr:nvCxnSpPr>
      <xdr:spPr>
        <a:xfrm flipV="1">
          <a:off x="18395950" y="10539222"/>
          <a:ext cx="8064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88646</xdr:rowOff>
    </xdr:from>
    <xdr:to>
      <xdr:col>102</xdr:col>
      <xdr:colOff>165100</xdr:colOff>
      <xdr:row>64</xdr:row>
      <xdr:rowOff>18796</xdr:rowOff>
    </xdr:to>
    <xdr:sp macro="" textlink="">
      <xdr:nvSpPr>
        <xdr:cNvPr id="717" name="楕円 716">
          <a:extLst>
            <a:ext uri="{FF2B5EF4-FFF2-40B4-BE49-F238E27FC236}">
              <a16:creationId xmlns:a16="http://schemas.microsoft.com/office/drawing/2014/main" id="{CDB2A572-609E-4CDF-AFA7-F0226ED53058}"/>
            </a:ext>
          </a:extLst>
        </xdr:cNvPr>
        <xdr:cNvSpPr/>
      </xdr:nvSpPr>
      <xdr:spPr>
        <a:xfrm>
          <a:off x="17551400" y="104899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138303</xdr:rowOff>
    </xdr:from>
    <xdr:to>
      <xdr:col>107</xdr:col>
      <xdr:colOff>50800</xdr:colOff>
      <xdr:row>63</xdr:row>
      <xdr:rowOff>139446</xdr:rowOff>
    </xdr:to>
    <xdr:cxnSp macro="">
      <xdr:nvCxnSpPr>
        <xdr:cNvPr id="718" name="直線コネクタ 717">
          <a:extLst>
            <a:ext uri="{FF2B5EF4-FFF2-40B4-BE49-F238E27FC236}">
              <a16:creationId xmlns:a16="http://schemas.microsoft.com/office/drawing/2014/main" id="{7627F4D2-B8E1-40CA-8C06-51AB627DEC19}"/>
            </a:ext>
          </a:extLst>
        </xdr:cNvPr>
        <xdr:cNvCxnSpPr/>
      </xdr:nvCxnSpPr>
      <xdr:spPr>
        <a:xfrm flipV="1">
          <a:off x="17602200" y="10539603"/>
          <a:ext cx="7937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89789</xdr:rowOff>
    </xdr:from>
    <xdr:to>
      <xdr:col>98</xdr:col>
      <xdr:colOff>38100</xdr:colOff>
      <xdr:row>64</xdr:row>
      <xdr:rowOff>19939</xdr:rowOff>
    </xdr:to>
    <xdr:sp macro="" textlink="">
      <xdr:nvSpPr>
        <xdr:cNvPr id="719" name="楕円 718">
          <a:extLst>
            <a:ext uri="{FF2B5EF4-FFF2-40B4-BE49-F238E27FC236}">
              <a16:creationId xmlns:a16="http://schemas.microsoft.com/office/drawing/2014/main" id="{69371A86-528C-4C1D-8FBB-E80E9C119851}"/>
            </a:ext>
          </a:extLst>
        </xdr:cNvPr>
        <xdr:cNvSpPr/>
      </xdr:nvSpPr>
      <xdr:spPr>
        <a:xfrm>
          <a:off x="16757650" y="104910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139446</xdr:rowOff>
    </xdr:from>
    <xdr:to>
      <xdr:col>102</xdr:col>
      <xdr:colOff>114300</xdr:colOff>
      <xdr:row>63</xdr:row>
      <xdr:rowOff>140589</xdr:rowOff>
    </xdr:to>
    <xdr:cxnSp macro="">
      <xdr:nvCxnSpPr>
        <xdr:cNvPr id="720" name="直線コネクタ 719">
          <a:extLst>
            <a:ext uri="{FF2B5EF4-FFF2-40B4-BE49-F238E27FC236}">
              <a16:creationId xmlns:a16="http://schemas.microsoft.com/office/drawing/2014/main" id="{F8A0C1C4-A699-42D9-B654-69D5AB94BF30}"/>
            </a:ext>
          </a:extLst>
        </xdr:cNvPr>
        <xdr:cNvCxnSpPr/>
      </xdr:nvCxnSpPr>
      <xdr:spPr>
        <a:xfrm flipV="1">
          <a:off x="16802100" y="10540746"/>
          <a:ext cx="8001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721" name="n_1aveValue【学校施設】&#10;一人当たり面積">
          <a:extLst>
            <a:ext uri="{FF2B5EF4-FFF2-40B4-BE49-F238E27FC236}">
              <a16:creationId xmlns:a16="http://schemas.microsoft.com/office/drawing/2014/main" id="{56D934ED-CB7E-476A-88B7-154CA4790F7D}"/>
            </a:ext>
          </a:extLst>
        </xdr:cNvPr>
        <xdr:cNvSpPr txBox="1"/>
      </xdr:nvSpPr>
      <xdr:spPr>
        <a:xfrm>
          <a:off x="18980227"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722" name="n_2aveValue【学校施設】&#10;一人当たり面積">
          <a:extLst>
            <a:ext uri="{FF2B5EF4-FFF2-40B4-BE49-F238E27FC236}">
              <a16:creationId xmlns:a16="http://schemas.microsoft.com/office/drawing/2014/main" id="{C18B77EA-91EA-4D05-A4A9-5E9A7B6AD699}"/>
            </a:ext>
          </a:extLst>
        </xdr:cNvPr>
        <xdr:cNvSpPr txBox="1"/>
      </xdr:nvSpPr>
      <xdr:spPr>
        <a:xfrm>
          <a:off x="18180127" y="1003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723" name="n_3aveValue【学校施設】&#10;一人当たり面積">
          <a:extLst>
            <a:ext uri="{FF2B5EF4-FFF2-40B4-BE49-F238E27FC236}">
              <a16:creationId xmlns:a16="http://schemas.microsoft.com/office/drawing/2014/main" id="{693974DC-4C0E-43EB-ACF7-77996BD35A83}"/>
            </a:ext>
          </a:extLst>
        </xdr:cNvPr>
        <xdr:cNvSpPr txBox="1"/>
      </xdr:nvSpPr>
      <xdr:spPr>
        <a:xfrm>
          <a:off x="17386377" y="1003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724" name="n_4aveValue【学校施設】&#10;一人当たり面積">
          <a:extLst>
            <a:ext uri="{FF2B5EF4-FFF2-40B4-BE49-F238E27FC236}">
              <a16:creationId xmlns:a16="http://schemas.microsoft.com/office/drawing/2014/main" id="{99B12ECC-3355-44E6-B8FD-2B7D90C6DD56}"/>
            </a:ext>
          </a:extLst>
        </xdr:cNvPr>
        <xdr:cNvSpPr txBox="1"/>
      </xdr:nvSpPr>
      <xdr:spPr>
        <a:xfrm>
          <a:off x="16592627" y="1003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8399</xdr:rowOff>
    </xdr:from>
    <xdr:ext cx="469744" cy="259045"/>
    <xdr:sp macro="" textlink="">
      <xdr:nvSpPr>
        <xdr:cNvPr id="725" name="n_1mainValue【学校施設】&#10;一人当たり面積">
          <a:extLst>
            <a:ext uri="{FF2B5EF4-FFF2-40B4-BE49-F238E27FC236}">
              <a16:creationId xmlns:a16="http://schemas.microsoft.com/office/drawing/2014/main" id="{CEC49FB7-F392-4C2C-A65A-4A15228628C7}"/>
            </a:ext>
          </a:extLst>
        </xdr:cNvPr>
        <xdr:cNvSpPr txBox="1"/>
      </xdr:nvSpPr>
      <xdr:spPr>
        <a:xfrm>
          <a:off x="18980227" y="1057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8780</xdr:rowOff>
    </xdr:from>
    <xdr:ext cx="469744" cy="259045"/>
    <xdr:sp macro="" textlink="">
      <xdr:nvSpPr>
        <xdr:cNvPr id="726" name="n_2mainValue【学校施設】&#10;一人当たり面積">
          <a:extLst>
            <a:ext uri="{FF2B5EF4-FFF2-40B4-BE49-F238E27FC236}">
              <a16:creationId xmlns:a16="http://schemas.microsoft.com/office/drawing/2014/main" id="{12C94C3A-90A6-4DB8-9D22-3C41F9DC0AA3}"/>
            </a:ext>
          </a:extLst>
        </xdr:cNvPr>
        <xdr:cNvSpPr txBox="1"/>
      </xdr:nvSpPr>
      <xdr:spPr>
        <a:xfrm>
          <a:off x="18180127" y="1057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9923</xdr:rowOff>
    </xdr:from>
    <xdr:ext cx="469744" cy="259045"/>
    <xdr:sp macro="" textlink="">
      <xdr:nvSpPr>
        <xdr:cNvPr id="727" name="n_3mainValue【学校施設】&#10;一人当たり面積">
          <a:extLst>
            <a:ext uri="{FF2B5EF4-FFF2-40B4-BE49-F238E27FC236}">
              <a16:creationId xmlns:a16="http://schemas.microsoft.com/office/drawing/2014/main" id="{B397606F-4DBB-40D5-AECE-5CA03D3E534B}"/>
            </a:ext>
          </a:extLst>
        </xdr:cNvPr>
        <xdr:cNvSpPr txBox="1"/>
      </xdr:nvSpPr>
      <xdr:spPr>
        <a:xfrm>
          <a:off x="17386377" y="1057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11066</xdr:rowOff>
    </xdr:from>
    <xdr:ext cx="469744" cy="259045"/>
    <xdr:sp macro="" textlink="">
      <xdr:nvSpPr>
        <xdr:cNvPr id="728" name="n_4mainValue【学校施設】&#10;一人当たり面積">
          <a:extLst>
            <a:ext uri="{FF2B5EF4-FFF2-40B4-BE49-F238E27FC236}">
              <a16:creationId xmlns:a16="http://schemas.microsoft.com/office/drawing/2014/main" id="{4F89A173-1478-4D49-BD55-EACAE89CA32E}"/>
            </a:ext>
          </a:extLst>
        </xdr:cNvPr>
        <xdr:cNvSpPr txBox="1"/>
      </xdr:nvSpPr>
      <xdr:spPr>
        <a:xfrm>
          <a:off x="16592627" y="1057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8E7131F5-9368-45D5-8479-3360CEEAF3CC}"/>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D84CF8E8-7422-430B-B152-BDEFD04C51A9}"/>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9EBCE399-AF33-46E8-BB1F-3C86E9218894}"/>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F76B95D4-970A-4F51-8D9E-F3238A8AEDE0}"/>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C6E6BC07-0363-44EB-856E-2AEFF6525A4C}"/>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C39961E9-C74F-4A5D-B95A-4BDE5DC9CFDB}"/>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F8EC0725-D063-4862-AA53-209AF2F64DF5}"/>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5AEB2D2B-F0E9-41DC-9786-FB3BB10902DF}"/>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95FF2B11-7A42-4952-921D-E3F07A035F98}"/>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8247CC69-8765-42B6-9637-F7B88AB3A956}"/>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B6763F6D-FB8A-4DBA-B09B-3F1E05ADA6C3}"/>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0" name="直線コネクタ 739">
          <a:extLst>
            <a:ext uri="{FF2B5EF4-FFF2-40B4-BE49-F238E27FC236}">
              <a16:creationId xmlns:a16="http://schemas.microsoft.com/office/drawing/2014/main" id="{83812F22-FF96-4BBA-A9C9-F081D7A7B409}"/>
            </a:ext>
          </a:extLst>
        </xdr:cNvPr>
        <xdr:cNvCxnSpPr/>
      </xdr:nvCxnSpPr>
      <xdr:spPr>
        <a:xfrm>
          <a:off x="11207750" y="143609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1" name="テキスト ボックス 740">
          <a:extLst>
            <a:ext uri="{FF2B5EF4-FFF2-40B4-BE49-F238E27FC236}">
              <a16:creationId xmlns:a16="http://schemas.microsoft.com/office/drawing/2014/main" id="{EB5509BA-7E86-49E3-ACDD-98ECEB5DE1D9}"/>
            </a:ext>
          </a:extLst>
        </xdr:cNvPr>
        <xdr:cNvSpPr txBox="1"/>
      </xdr:nvSpPr>
      <xdr:spPr>
        <a:xfrm>
          <a:off x="107977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2" name="直線コネクタ 741">
          <a:extLst>
            <a:ext uri="{FF2B5EF4-FFF2-40B4-BE49-F238E27FC236}">
              <a16:creationId xmlns:a16="http://schemas.microsoft.com/office/drawing/2014/main" id="{5AB843AB-2471-4D0A-BAB5-3145140C6B3F}"/>
            </a:ext>
          </a:extLst>
        </xdr:cNvPr>
        <xdr:cNvCxnSpPr/>
      </xdr:nvCxnSpPr>
      <xdr:spPr>
        <a:xfrm>
          <a:off x="11207750" y="140471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3" name="テキスト ボックス 742">
          <a:extLst>
            <a:ext uri="{FF2B5EF4-FFF2-40B4-BE49-F238E27FC236}">
              <a16:creationId xmlns:a16="http://schemas.microsoft.com/office/drawing/2014/main" id="{F6C5B898-151A-46A3-A59D-DD82839F8148}"/>
            </a:ext>
          </a:extLst>
        </xdr:cNvPr>
        <xdr:cNvSpPr txBox="1"/>
      </xdr:nvSpPr>
      <xdr:spPr>
        <a:xfrm>
          <a:off x="108427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4" name="直線コネクタ 743">
          <a:extLst>
            <a:ext uri="{FF2B5EF4-FFF2-40B4-BE49-F238E27FC236}">
              <a16:creationId xmlns:a16="http://schemas.microsoft.com/office/drawing/2014/main" id="{0F142F62-53C1-4347-B624-DF0C74270736}"/>
            </a:ext>
          </a:extLst>
        </xdr:cNvPr>
        <xdr:cNvCxnSpPr/>
      </xdr:nvCxnSpPr>
      <xdr:spPr>
        <a:xfrm>
          <a:off x="11207750" y="137332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5" name="テキスト ボックス 744">
          <a:extLst>
            <a:ext uri="{FF2B5EF4-FFF2-40B4-BE49-F238E27FC236}">
              <a16:creationId xmlns:a16="http://schemas.microsoft.com/office/drawing/2014/main" id="{1360E529-48AA-44C4-8418-E58281D84BFF}"/>
            </a:ext>
          </a:extLst>
        </xdr:cNvPr>
        <xdr:cNvSpPr txBox="1"/>
      </xdr:nvSpPr>
      <xdr:spPr>
        <a:xfrm>
          <a:off x="108427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6" name="直線コネクタ 745">
          <a:extLst>
            <a:ext uri="{FF2B5EF4-FFF2-40B4-BE49-F238E27FC236}">
              <a16:creationId xmlns:a16="http://schemas.microsoft.com/office/drawing/2014/main" id="{34D70832-74D1-4F6A-BF4E-4EB98A851286}"/>
            </a:ext>
          </a:extLst>
        </xdr:cNvPr>
        <xdr:cNvCxnSpPr/>
      </xdr:nvCxnSpPr>
      <xdr:spPr>
        <a:xfrm>
          <a:off x="11207750" y="134193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7" name="テキスト ボックス 746">
          <a:extLst>
            <a:ext uri="{FF2B5EF4-FFF2-40B4-BE49-F238E27FC236}">
              <a16:creationId xmlns:a16="http://schemas.microsoft.com/office/drawing/2014/main" id="{02FBA82F-C248-4F90-81CA-88C71A0FA06F}"/>
            </a:ext>
          </a:extLst>
        </xdr:cNvPr>
        <xdr:cNvSpPr txBox="1"/>
      </xdr:nvSpPr>
      <xdr:spPr>
        <a:xfrm>
          <a:off x="108427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8" name="直線コネクタ 747">
          <a:extLst>
            <a:ext uri="{FF2B5EF4-FFF2-40B4-BE49-F238E27FC236}">
              <a16:creationId xmlns:a16="http://schemas.microsoft.com/office/drawing/2014/main" id="{75DF8354-B39A-42F4-83AB-1A7DFF77B34C}"/>
            </a:ext>
          </a:extLst>
        </xdr:cNvPr>
        <xdr:cNvCxnSpPr/>
      </xdr:nvCxnSpPr>
      <xdr:spPr>
        <a:xfrm>
          <a:off x="11207750" y="131054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9" name="テキスト ボックス 748">
          <a:extLst>
            <a:ext uri="{FF2B5EF4-FFF2-40B4-BE49-F238E27FC236}">
              <a16:creationId xmlns:a16="http://schemas.microsoft.com/office/drawing/2014/main" id="{A7B7EC10-89AA-4344-9B22-ACAF5ED3F4BA}"/>
            </a:ext>
          </a:extLst>
        </xdr:cNvPr>
        <xdr:cNvSpPr txBox="1"/>
      </xdr:nvSpPr>
      <xdr:spPr>
        <a:xfrm>
          <a:off x="108427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0" name="直線コネクタ 749">
          <a:extLst>
            <a:ext uri="{FF2B5EF4-FFF2-40B4-BE49-F238E27FC236}">
              <a16:creationId xmlns:a16="http://schemas.microsoft.com/office/drawing/2014/main" id="{17FDC798-75B1-47BF-BFCA-CFF121961732}"/>
            </a:ext>
          </a:extLst>
        </xdr:cNvPr>
        <xdr:cNvCxnSpPr/>
      </xdr:nvCxnSpPr>
      <xdr:spPr>
        <a:xfrm>
          <a:off x="11207750" y="127916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1" name="テキスト ボックス 750">
          <a:extLst>
            <a:ext uri="{FF2B5EF4-FFF2-40B4-BE49-F238E27FC236}">
              <a16:creationId xmlns:a16="http://schemas.microsoft.com/office/drawing/2014/main" id="{2528A37A-1E23-4CA2-9D0C-2440B43E68AC}"/>
            </a:ext>
          </a:extLst>
        </xdr:cNvPr>
        <xdr:cNvSpPr txBox="1"/>
      </xdr:nvSpPr>
      <xdr:spPr>
        <a:xfrm>
          <a:off x="1090691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2" name="直線コネクタ 751">
          <a:extLst>
            <a:ext uri="{FF2B5EF4-FFF2-40B4-BE49-F238E27FC236}">
              <a16:creationId xmlns:a16="http://schemas.microsoft.com/office/drawing/2014/main" id="{B1702077-FDB7-4D7D-A861-57A3EF194390}"/>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a:extLst>
            <a:ext uri="{FF2B5EF4-FFF2-40B4-BE49-F238E27FC236}">
              <a16:creationId xmlns:a16="http://schemas.microsoft.com/office/drawing/2014/main" id="{B3C2930D-33CD-4F41-8969-59A8BD89E765}"/>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754" name="直線コネクタ 753">
          <a:extLst>
            <a:ext uri="{FF2B5EF4-FFF2-40B4-BE49-F238E27FC236}">
              <a16:creationId xmlns:a16="http://schemas.microsoft.com/office/drawing/2014/main" id="{66BD811D-DFF2-4AA3-9C5A-49355DE593DF}"/>
            </a:ext>
          </a:extLst>
        </xdr:cNvPr>
        <xdr:cNvCxnSpPr/>
      </xdr:nvCxnSpPr>
      <xdr:spPr>
        <a:xfrm flipV="1">
          <a:off x="14699614" y="1296815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5" name="【児童館】&#10;有形固定資産減価償却率最小値テキスト">
          <a:extLst>
            <a:ext uri="{FF2B5EF4-FFF2-40B4-BE49-F238E27FC236}">
              <a16:creationId xmlns:a16="http://schemas.microsoft.com/office/drawing/2014/main" id="{692D2027-6D7C-4911-A37A-D473B0C697FD}"/>
            </a:ext>
          </a:extLst>
        </xdr:cNvPr>
        <xdr:cNvSpPr txBox="1"/>
      </xdr:nvSpPr>
      <xdr:spPr>
        <a:xfrm>
          <a:off x="1473835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6" name="直線コネクタ 755">
          <a:extLst>
            <a:ext uri="{FF2B5EF4-FFF2-40B4-BE49-F238E27FC236}">
              <a16:creationId xmlns:a16="http://schemas.microsoft.com/office/drawing/2014/main" id="{6DCA6108-64A2-40C9-9731-770D30475C70}"/>
            </a:ext>
          </a:extLst>
        </xdr:cNvPr>
        <xdr:cNvCxnSpPr/>
      </xdr:nvCxnSpPr>
      <xdr:spPr>
        <a:xfrm>
          <a:off x="146113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757" name="【児童館】&#10;有形固定資産減価償却率最大値テキスト">
          <a:extLst>
            <a:ext uri="{FF2B5EF4-FFF2-40B4-BE49-F238E27FC236}">
              <a16:creationId xmlns:a16="http://schemas.microsoft.com/office/drawing/2014/main" id="{13100E2A-E49F-43BB-A992-23DDD1974651}"/>
            </a:ext>
          </a:extLst>
        </xdr:cNvPr>
        <xdr:cNvSpPr txBox="1"/>
      </xdr:nvSpPr>
      <xdr:spPr>
        <a:xfrm>
          <a:off x="14738350" y="1274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758" name="直線コネクタ 757">
          <a:extLst>
            <a:ext uri="{FF2B5EF4-FFF2-40B4-BE49-F238E27FC236}">
              <a16:creationId xmlns:a16="http://schemas.microsoft.com/office/drawing/2014/main" id="{72172D1F-030F-4B33-AD40-0408098529B9}"/>
            </a:ext>
          </a:extLst>
        </xdr:cNvPr>
        <xdr:cNvCxnSpPr/>
      </xdr:nvCxnSpPr>
      <xdr:spPr>
        <a:xfrm>
          <a:off x="14611350" y="129681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81659</xdr:rowOff>
    </xdr:from>
    <xdr:ext cx="405111" cy="259045"/>
    <xdr:sp macro="" textlink="">
      <xdr:nvSpPr>
        <xdr:cNvPr id="759" name="【児童館】&#10;有形固定資産減価償却率平均値テキスト">
          <a:extLst>
            <a:ext uri="{FF2B5EF4-FFF2-40B4-BE49-F238E27FC236}">
              <a16:creationId xmlns:a16="http://schemas.microsoft.com/office/drawing/2014/main" id="{C65C936D-313B-41DD-AB98-3201C10C0C67}"/>
            </a:ext>
          </a:extLst>
        </xdr:cNvPr>
        <xdr:cNvSpPr txBox="1"/>
      </xdr:nvSpPr>
      <xdr:spPr>
        <a:xfrm>
          <a:off x="14738350" y="13619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760" name="フローチャート: 判断 759">
          <a:extLst>
            <a:ext uri="{FF2B5EF4-FFF2-40B4-BE49-F238E27FC236}">
              <a16:creationId xmlns:a16="http://schemas.microsoft.com/office/drawing/2014/main" id="{73801BF9-0420-440D-98C3-ABE817CE3C80}"/>
            </a:ext>
          </a:extLst>
        </xdr:cNvPr>
        <xdr:cNvSpPr/>
      </xdr:nvSpPr>
      <xdr:spPr>
        <a:xfrm>
          <a:off x="14649450" y="136414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61" name="フローチャート: 判断 760">
          <a:extLst>
            <a:ext uri="{FF2B5EF4-FFF2-40B4-BE49-F238E27FC236}">
              <a16:creationId xmlns:a16="http://schemas.microsoft.com/office/drawing/2014/main" id="{0E73F9C2-048A-4E48-B94D-357E9E428DA4}"/>
            </a:ext>
          </a:extLst>
        </xdr:cNvPr>
        <xdr:cNvSpPr/>
      </xdr:nvSpPr>
      <xdr:spPr>
        <a:xfrm>
          <a:off x="13887450" y="13683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762" name="フローチャート: 判断 761">
          <a:extLst>
            <a:ext uri="{FF2B5EF4-FFF2-40B4-BE49-F238E27FC236}">
              <a16:creationId xmlns:a16="http://schemas.microsoft.com/office/drawing/2014/main" id="{8F2EFF8D-A5DD-4136-ACEE-3AD0BB1B0548}"/>
            </a:ext>
          </a:extLst>
        </xdr:cNvPr>
        <xdr:cNvSpPr/>
      </xdr:nvSpPr>
      <xdr:spPr>
        <a:xfrm>
          <a:off x="13093700" y="136463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763" name="フローチャート: 判断 762">
          <a:extLst>
            <a:ext uri="{FF2B5EF4-FFF2-40B4-BE49-F238E27FC236}">
              <a16:creationId xmlns:a16="http://schemas.microsoft.com/office/drawing/2014/main" id="{8831E123-C569-4EFC-8608-2C2A107AD925}"/>
            </a:ext>
          </a:extLst>
        </xdr:cNvPr>
        <xdr:cNvSpPr/>
      </xdr:nvSpPr>
      <xdr:spPr>
        <a:xfrm>
          <a:off x="12299950" y="13628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64" name="フローチャート: 判断 763">
          <a:extLst>
            <a:ext uri="{FF2B5EF4-FFF2-40B4-BE49-F238E27FC236}">
              <a16:creationId xmlns:a16="http://schemas.microsoft.com/office/drawing/2014/main" id="{5F43CEA7-5D8F-4513-B5F5-576AD7A42E54}"/>
            </a:ext>
          </a:extLst>
        </xdr:cNvPr>
        <xdr:cNvSpPr/>
      </xdr:nvSpPr>
      <xdr:spPr>
        <a:xfrm>
          <a:off x="11487150" y="134975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5EC279E2-CDE8-4EFF-9480-6646B813D139}"/>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AA34028A-41E4-4D54-9F92-FA76C3A40953}"/>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A1417963-20FF-449E-A764-9C5A5446CD8F}"/>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BCEBB34E-59E8-4800-A168-4E19DBE428CA}"/>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3FA73B65-E853-4757-9C54-142E4135E7F9}"/>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75474</xdr:rowOff>
    </xdr:from>
    <xdr:to>
      <xdr:col>85</xdr:col>
      <xdr:colOff>177800</xdr:colOff>
      <xdr:row>82</xdr:row>
      <xdr:rowOff>5624</xdr:rowOff>
    </xdr:to>
    <xdr:sp macro="" textlink="">
      <xdr:nvSpPr>
        <xdr:cNvPr id="770" name="楕円 769">
          <a:extLst>
            <a:ext uri="{FF2B5EF4-FFF2-40B4-BE49-F238E27FC236}">
              <a16:creationId xmlns:a16="http://schemas.microsoft.com/office/drawing/2014/main" id="{87014E34-DED5-4B14-AD0D-83978667359B}"/>
            </a:ext>
          </a:extLst>
        </xdr:cNvPr>
        <xdr:cNvSpPr/>
      </xdr:nvSpPr>
      <xdr:spPr>
        <a:xfrm>
          <a:off x="14649450" y="134485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98351</xdr:rowOff>
    </xdr:from>
    <xdr:ext cx="405111" cy="259045"/>
    <xdr:sp macro="" textlink="">
      <xdr:nvSpPr>
        <xdr:cNvPr id="771" name="【児童館】&#10;有形固定資産減価償却率該当値テキスト">
          <a:extLst>
            <a:ext uri="{FF2B5EF4-FFF2-40B4-BE49-F238E27FC236}">
              <a16:creationId xmlns:a16="http://schemas.microsoft.com/office/drawing/2014/main" id="{A57AB415-42CD-41FB-84DC-3F7D1037BFB3}"/>
            </a:ext>
          </a:extLst>
        </xdr:cNvPr>
        <xdr:cNvSpPr txBox="1"/>
      </xdr:nvSpPr>
      <xdr:spPr>
        <a:xfrm>
          <a:off x="14738350" y="13306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55880</xdr:rowOff>
    </xdr:from>
    <xdr:to>
      <xdr:col>81</xdr:col>
      <xdr:colOff>101600</xdr:colOff>
      <xdr:row>81</xdr:row>
      <xdr:rowOff>157480</xdr:rowOff>
    </xdr:to>
    <xdr:sp macro="" textlink="">
      <xdr:nvSpPr>
        <xdr:cNvPr id="772" name="楕円 771">
          <a:extLst>
            <a:ext uri="{FF2B5EF4-FFF2-40B4-BE49-F238E27FC236}">
              <a16:creationId xmlns:a16="http://schemas.microsoft.com/office/drawing/2014/main" id="{01F3508A-56DF-4217-ADE3-474354C304EB}"/>
            </a:ext>
          </a:extLst>
        </xdr:cNvPr>
        <xdr:cNvSpPr/>
      </xdr:nvSpPr>
      <xdr:spPr>
        <a:xfrm>
          <a:off x="1388745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106680</xdr:rowOff>
    </xdr:from>
    <xdr:to>
      <xdr:col>85</xdr:col>
      <xdr:colOff>127000</xdr:colOff>
      <xdr:row>81</xdr:row>
      <xdr:rowOff>126274</xdr:rowOff>
    </xdr:to>
    <xdr:cxnSp macro="">
      <xdr:nvCxnSpPr>
        <xdr:cNvPr id="773" name="直線コネクタ 772">
          <a:extLst>
            <a:ext uri="{FF2B5EF4-FFF2-40B4-BE49-F238E27FC236}">
              <a16:creationId xmlns:a16="http://schemas.microsoft.com/office/drawing/2014/main" id="{2D68057C-7156-4065-ABA8-84F1C1646A75}"/>
            </a:ext>
          </a:extLst>
        </xdr:cNvPr>
        <xdr:cNvCxnSpPr/>
      </xdr:nvCxnSpPr>
      <xdr:spPr>
        <a:xfrm>
          <a:off x="13938250" y="13479780"/>
          <a:ext cx="762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163649</xdr:rowOff>
    </xdr:from>
    <xdr:to>
      <xdr:col>76</xdr:col>
      <xdr:colOff>165100</xdr:colOff>
      <xdr:row>81</xdr:row>
      <xdr:rowOff>93799</xdr:rowOff>
    </xdr:to>
    <xdr:sp macro="" textlink="">
      <xdr:nvSpPr>
        <xdr:cNvPr id="774" name="楕円 773">
          <a:extLst>
            <a:ext uri="{FF2B5EF4-FFF2-40B4-BE49-F238E27FC236}">
              <a16:creationId xmlns:a16="http://schemas.microsoft.com/office/drawing/2014/main" id="{9625573D-E59A-4A59-A532-1AA9691E27F7}"/>
            </a:ext>
          </a:extLst>
        </xdr:cNvPr>
        <xdr:cNvSpPr/>
      </xdr:nvSpPr>
      <xdr:spPr>
        <a:xfrm>
          <a:off x="13093700" y="133716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42999</xdr:rowOff>
    </xdr:from>
    <xdr:to>
      <xdr:col>81</xdr:col>
      <xdr:colOff>50800</xdr:colOff>
      <xdr:row>81</xdr:row>
      <xdr:rowOff>106680</xdr:rowOff>
    </xdr:to>
    <xdr:cxnSp macro="">
      <xdr:nvCxnSpPr>
        <xdr:cNvPr id="775" name="直線コネクタ 774">
          <a:extLst>
            <a:ext uri="{FF2B5EF4-FFF2-40B4-BE49-F238E27FC236}">
              <a16:creationId xmlns:a16="http://schemas.microsoft.com/office/drawing/2014/main" id="{C1B3742E-3F04-4344-93A8-F76536011AE6}"/>
            </a:ext>
          </a:extLst>
        </xdr:cNvPr>
        <xdr:cNvCxnSpPr/>
      </xdr:nvCxnSpPr>
      <xdr:spPr>
        <a:xfrm>
          <a:off x="13144500" y="13416099"/>
          <a:ext cx="79375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152219</xdr:rowOff>
    </xdr:from>
    <xdr:to>
      <xdr:col>72</xdr:col>
      <xdr:colOff>38100</xdr:colOff>
      <xdr:row>82</xdr:row>
      <xdr:rowOff>82369</xdr:rowOff>
    </xdr:to>
    <xdr:sp macro="" textlink="">
      <xdr:nvSpPr>
        <xdr:cNvPr id="776" name="楕円 775">
          <a:extLst>
            <a:ext uri="{FF2B5EF4-FFF2-40B4-BE49-F238E27FC236}">
              <a16:creationId xmlns:a16="http://schemas.microsoft.com/office/drawing/2014/main" id="{4749D237-A9DC-4875-8408-67694828D625}"/>
            </a:ext>
          </a:extLst>
        </xdr:cNvPr>
        <xdr:cNvSpPr/>
      </xdr:nvSpPr>
      <xdr:spPr>
        <a:xfrm>
          <a:off x="12299950" y="135253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42999</xdr:rowOff>
    </xdr:from>
    <xdr:to>
      <xdr:col>76</xdr:col>
      <xdr:colOff>114300</xdr:colOff>
      <xdr:row>82</xdr:row>
      <xdr:rowOff>31569</xdr:rowOff>
    </xdr:to>
    <xdr:cxnSp macro="">
      <xdr:nvCxnSpPr>
        <xdr:cNvPr id="777" name="直線コネクタ 776">
          <a:extLst>
            <a:ext uri="{FF2B5EF4-FFF2-40B4-BE49-F238E27FC236}">
              <a16:creationId xmlns:a16="http://schemas.microsoft.com/office/drawing/2014/main" id="{95A1B72A-17A6-4439-852F-FB17661C82EB}"/>
            </a:ext>
          </a:extLst>
        </xdr:cNvPr>
        <xdr:cNvCxnSpPr/>
      </xdr:nvCxnSpPr>
      <xdr:spPr>
        <a:xfrm flipV="1">
          <a:off x="12344400" y="13416099"/>
          <a:ext cx="800100"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126093</xdr:rowOff>
    </xdr:from>
    <xdr:to>
      <xdr:col>67</xdr:col>
      <xdr:colOff>101600</xdr:colOff>
      <xdr:row>82</xdr:row>
      <xdr:rowOff>56243</xdr:rowOff>
    </xdr:to>
    <xdr:sp macro="" textlink="">
      <xdr:nvSpPr>
        <xdr:cNvPr id="778" name="楕円 777">
          <a:extLst>
            <a:ext uri="{FF2B5EF4-FFF2-40B4-BE49-F238E27FC236}">
              <a16:creationId xmlns:a16="http://schemas.microsoft.com/office/drawing/2014/main" id="{85A9FBB6-F704-49FE-80D9-75DEC8A9512D}"/>
            </a:ext>
          </a:extLst>
        </xdr:cNvPr>
        <xdr:cNvSpPr/>
      </xdr:nvSpPr>
      <xdr:spPr>
        <a:xfrm>
          <a:off x="11487150" y="13499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5443</xdr:rowOff>
    </xdr:from>
    <xdr:to>
      <xdr:col>71</xdr:col>
      <xdr:colOff>177800</xdr:colOff>
      <xdr:row>82</xdr:row>
      <xdr:rowOff>31569</xdr:rowOff>
    </xdr:to>
    <xdr:cxnSp macro="">
      <xdr:nvCxnSpPr>
        <xdr:cNvPr id="779" name="直線コネクタ 778">
          <a:extLst>
            <a:ext uri="{FF2B5EF4-FFF2-40B4-BE49-F238E27FC236}">
              <a16:creationId xmlns:a16="http://schemas.microsoft.com/office/drawing/2014/main" id="{DA6E1558-2164-447C-8B3D-EED76C6BB999}"/>
            </a:ext>
          </a:extLst>
        </xdr:cNvPr>
        <xdr:cNvCxnSpPr/>
      </xdr:nvCxnSpPr>
      <xdr:spPr>
        <a:xfrm>
          <a:off x="11537950" y="13543643"/>
          <a:ext cx="8064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66964</xdr:rowOff>
    </xdr:from>
    <xdr:ext cx="405111" cy="259045"/>
    <xdr:sp macro="" textlink="">
      <xdr:nvSpPr>
        <xdr:cNvPr id="780" name="n_1aveValue【児童館】&#10;有形固定資産減価償却率">
          <a:extLst>
            <a:ext uri="{FF2B5EF4-FFF2-40B4-BE49-F238E27FC236}">
              <a16:creationId xmlns:a16="http://schemas.microsoft.com/office/drawing/2014/main" id="{7DF17B5B-1EF6-4D44-B631-21A90088BEB9}"/>
            </a:ext>
          </a:extLst>
        </xdr:cNvPr>
        <xdr:cNvSpPr txBox="1"/>
      </xdr:nvSpPr>
      <xdr:spPr>
        <a:xfrm>
          <a:off x="13742044" y="1377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781" name="n_2aveValue【児童館】&#10;有形固定資産減価償却率">
          <a:extLst>
            <a:ext uri="{FF2B5EF4-FFF2-40B4-BE49-F238E27FC236}">
              <a16:creationId xmlns:a16="http://schemas.microsoft.com/office/drawing/2014/main" id="{B3081E4B-7A0D-45DC-8344-3645B17E005F}"/>
            </a:ext>
          </a:extLst>
        </xdr:cNvPr>
        <xdr:cNvSpPr txBox="1"/>
      </xdr:nvSpPr>
      <xdr:spPr>
        <a:xfrm>
          <a:off x="12960994" y="1373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11447</xdr:rowOff>
    </xdr:from>
    <xdr:ext cx="405111" cy="259045"/>
    <xdr:sp macro="" textlink="">
      <xdr:nvSpPr>
        <xdr:cNvPr id="782" name="n_3aveValue【児童館】&#10;有形固定資産減価償却率">
          <a:extLst>
            <a:ext uri="{FF2B5EF4-FFF2-40B4-BE49-F238E27FC236}">
              <a16:creationId xmlns:a16="http://schemas.microsoft.com/office/drawing/2014/main" id="{EF97FA08-C404-46CE-A5A6-D6F3CF1B8897}"/>
            </a:ext>
          </a:extLst>
        </xdr:cNvPr>
        <xdr:cNvSpPr txBox="1"/>
      </xdr:nvSpPr>
      <xdr:spPr>
        <a:xfrm>
          <a:off x="121672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783" name="n_4aveValue【児童館】&#10;有形固定資産減価償却率">
          <a:extLst>
            <a:ext uri="{FF2B5EF4-FFF2-40B4-BE49-F238E27FC236}">
              <a16:creationId xmlns:a16="http://schemas.microsoft.com/office/drawing/2014/main" id="{1F521154-FB70-4F93-8EB1-788EC6D333D7}"/>
            </a:ext>
          </a:extLst>
        </xdr:cNvPr>
        <xdr:cNvSpPr txBox="1"/>
      </xdr:nvSpPr>
      <xdr:spPr>
        <a:xfrm>
          <a:off x="11354444" y="1327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2557</xdr:rowOff>
    </xdr:from>
    <xdr:ext cx="405111" cy="259045"/>
    <xdr:sp macro="" textlink="">
      <xdr:nvSpPr>
        <xdr:cNvPr id="784" name="n_1mainValue【児童館】&#10;有形固定資産減価償却率">
          <a:extLst>
            <a:ext uri="{FF2B5EF4-FFF2-40B4-BE49-F238E27FC236}">
              <a16:creationId xmlns:a16="http://schemas.microsoft.com/office/drawing/2014/main" id="{BAA061E9-3B08-4F06-A75D-7752C096680A}"/>
            </a:ext>
          </a:extLst>
        </xdr:cNvPr>
        <xdr:cNvSpPr txBox="1"/>
      </xdr:nvSpPr>
      <xdr:spPr>
        <a:xfrm>
          <a:off x="13742044" y="1321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110326</xdr:rowOff>
    </xdr:from>
    <xdr:ext cx="405111" cy="259045"/>
    <xdr:sp macro="" textlink="">
      <xdr:nvSpPr>
        <xdr:cNvPr id="785" name="n_2mainValue【児童館】&#10;有形固定資産減価償却率">
          <a:extLst>
            <a:ext uri="{FF2B5EF4-FFF2-40B4-BE49-F238E27FC236}">
              <a16:creationId xmlns:a16="http://schemas.microsoft.com/office/drawing/2014/main" id="{38AF1E55-AA30-4B80-A177-68FFE43344CC}"/>
            </a:ext>
          </a:extLst>
        </xdr:cNvPr>
        <xdr:cNvSpPr txBox="1"/>
      </xdr:nvSpPr>
      <xdr:spPr>
        <a:xfrm>
          <a:off x="12960994" y="13153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98896</xdr:rowOff>
    </xdr:from>
    <xdr:ext cx="405111" cy="259045"/>
    <xdr:sp macro="" textlink="">
      <xdr:nvSpPr>
        <xdr:cNvPr id="786" name="n_3mainValue【児童館】&#10;有形固定資産減価償却率">
          <a:extLst>
            <a:ext uri="{FF2B5EF4-FFF2-40B4-BE49-F238E27FC236}">
              <a16:creationId xmlns:a16="http://schemas.microsoft.com/office/drawing/2014/main" id="{D119C83F-4726-4B0A-BFCD-DFF2B41FEB74}"/>
            </a:ext>
          </a:extLst>
        </xdr:cNvPr>
        <xdr:cNvSpPr txBox="1"/>
      </xdr:nvSpPr>
      <xdr:spPr>
        <a:xfrm>
          <a:off x="12167244" y="1330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47370</xdr:rowOff>
    </xdr:from>
    <xdr:ext cx="405111" cy="259045"/>
    <xdr:sp macro="" textlink="">
      <xdr:nvSpPr>
        <xdr:cNvPr id="787" name="n_4mainValue【児童館】&#10;有形固定資産減価償却率">
          <a:extLst>
            <a:ext uri="{FF2B5EF4-FFF2-40B4-BE49-F238E27FC236}">
              <a16:creationId xmlns:a16="http://schemas.microsoft.com/office/drawing/2014/main" id="{40B9625E-D628-4942-9CB6-E4BDC1B993F6}"/>
            </a:ext>
          </a:extLst>
        </xdr:cNvPr>
        <xdr:cNvSpPr txBox="1"/>
      </xdr:nvSpPr>
      <xdr:spPr>
        <a:xfrm>
          <a:off x="11354444" y="13585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E5881F90-9ED3-4824-9063-D695E1B19756}"/>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11FCF166-B044-4A3D-9136-FF26CF9BD862}"/>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26245B90-7CB9-42D2-B266-16C0CC0FAED0}"/>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89AB24FB-7943-4C22-BCC7-826DD8D0CAA1}"/>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AC5CB40C-9542-45B7-87C6-0FE7858AD704}"/>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7F78413B-DA6E-4908-82F8-A527A2384922}"/>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4921ADD4-39D0-4BBC-AFE8-A64B426B2674}"/>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888A8C01-06CF-45D5-B628-FEB72D165642}"/>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9A1F4848-63D0-40E4-9608-FDF9747D07CF}"/>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9FB84493-8BCA-4C5D-8982-0BA73987E203}"/>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8" name="直線コネクタ 797">
          <a:extLst>
            <a:ext uri="{FF2B5EF4-FFF2-40B4-BE49-F238E27FC236}">
              <a16:creationId xmlns:a16="http://schemas.microsoft.com/office/drawing/2014/main" id="{D2CD4363-952A-40A0-8918-9A42FDBB5EC9}"/>
            </a:ext>
          </a:extLst>
        </xdr:cNvPr>
        <xdr:cNvCxnSpPr/>
      </xdr:nvCxnSpPr>
      <xdr:spPr>
        <a:xfrm>
          <a:off x="164592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9" name="テキスト ボックス 798">
          <a:extLst>
            <a:ext uri="{FF2B5EF4-FFF2-40B4-BE49-F238E27FC236}">
              <a16:creationId xmlns:a16="http://schemas.microsoft.com/office/drawing/2014/main" id="{38FA32D3-C404-4108-B47F-D1766CC64513}"/>
            </a:ext>
          </a:extLst>
        </xdr:cNvPr>
        <xdr:cNvSpPr txBox="1"/>
      </xdr:nvSpPr>
      <xdr:spPr>
        <a:xfrm>
          <a:off x="160491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0" name="直線コネクタ 799">
          <a:extLst>
            <a:ext uri="{FF2B5EF4-FFF2-40B4-BE49-F238E27FC236}">
              <a16:creationId xmlns:a16="http://schemas.microsoft.com/office/drawing/2014/main" id="{7B0920FD-FE08-4066-BC42-F7467E91619F}"/>
            </a:ext>
          </a:extLst>
        </xdr:cNvPr>
        <xdr:cNvCxnSpPr/>
      </xdr:nvCxnSpPr>
      <xdr:spPr>
        <a:xfrm>
          <a:off x="164592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1" name="テキスト ボックス 800">
          <a:extLst>
            <a:ext uri="{FF2B5EF4-FFF2-40B4-BE49-F238E27FC236}">
              <a16:creationId xmlns:a16="http://schemas.microsoft.com/office/drawing/2014/main" id="{859005BA-D55B-45DD-879D-0A6015722C42}"/>
            </a:ext>
          </a:extLst>
        </xdr:cNvPr>
        <xdr:cNvSpPr txBox="1"/>
      </xdr:nvSpPr>
      <xdr:spPr>
        <a:xfrm>
          <a:off x="1604917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2" name="直線コネクタ 801">
          <a:extLst>
            <a:ext uri="{FF2B5EF4-FFF2-40B4-BE49-F238E27FC236}">
              <a16:creationId xmlns:a16="http://schemas.microsoft.com/office/drawing/2014/main" id="{F035779A-9DBB-42D3-AE36-1406821C6541}"/>
            </a:ext>
          </a:extLst>
        </xdr:cNvPr>
        <xdr:cNvCxnSpPr/>
      </xdr:nvCxnSpPr>
      <xdr:spPr>
        <a:xfrm>
          <a:off x="164592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3" name="テキスト ボックス 802">
          <a:extLst>
            <a:ext uri="{FF2B5EF4-FFF2-40B4-BE49-F238E27FC236}">
              <a16:creationId xmlns:a16="http://schemas.microsoft.com/office/drawing/2014/main" id="{31F171D8-44DE-4C25-B05F-C2C53703B540}"/>
            </a:ext>
          </a:extLst>
        </xdr:cNvPr>
        <xdr:cNvSpPr txBox="1"/>
      </xdr:nvSpPr>
      <xdr:spPr>
        <a:xfrm>
          <a:off x="1604917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4" name="直線コネクタ 803">
          <a:extLst>
            <a:ext uri="{FF2B5EF4-FFF2-40B4-BE49-F238E27FC236}">
              <a16:creationId xmlns:a16="http://schemas.microsoft.com/office/drawing/2014/main" id="{A8FB6264-DB64-40AA-988D-A8192609D91A}"/>
            </a:ext>
          </a:extLst>
        </xdr:cNvPr>
        <xdr:cNvCxnSpPr/>
      </xdr:nvCxnSpPr>
      <xdr:spPr>
        <a:xfrm>
          <a:off x="164592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5" name="テキスト ボックス 804">
          <a:extLst>
            <a:ext uri="{FF2B5EF4-FFF2-40B4-BE49-F238E27FC236}">
              <a16:creationId xmlns:a16="http://schemas.microsoft.com/office/drawing/2014/main" id="{43DF54EF-3B6D-45FB-93C6-F6AD8BE86AD4}"/>
            </a:ext>
          </a:extLst>
        </xdr:cNvPr>
        <xdr:cNvSpPr txBox="1"/>
      </xdr:nvSpPr>
      <xdr:spPr>
        <a:xfrm>
          <a:off x="1604917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030A1DCA-863B-4688-BD7A-C8E03E596E7A}"/>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D1B4BA52-151F-4F4C-B689-388A26484B19}"/>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a:extLst>
            <a:ext uri="{FF2B5EF4-FFF2-40B4-BE49-F238E27FC236}">
              <a16:creationId xmlns:a16="http://schemas.microsoft.com/office/drawing/2014/main" id="{F6AE419D-8FD2-40F4-A3BA-8E5C7E2AE14E}"/>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809" name="直線コネクタ 808">
          <a:extLst>
            <a:ext uri="{FF2B5EF4-FFF2-40B4-BE49-F238E27FC236}">
              <a16:creationId xmlns:a16="http://schemas.microsoft.com/office/drawing/2014/main" id="{A9AC82CF-226C-4078-8B26-5AF82F96AD8F}"/>
            </a:ext>
          </a:extLst>
        </xdr:cNvPr>
        <xdr:cNvCxnSpPr/>
      </xdr:nvCxnSpPr>
      <xdr:spPr>
        <a:xfrm flipV="1">
          <a:off x="19951064" y="13021056"/>
          <a:ext cx="0" cy="118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10" name="【児童館】&#10;一人当たり面積最小値テキスト">
          <a:extLst>
            <a:ext uri="{FF2B5EF4-FFF2-40B4-BE49-F238E27FC236}">
              <a16:creationId xmlns:a16="http://schemas.microsoft.com/office/drawing/2014/main" id="{6D53E82B-B641-4CC2-A75B-4162B10116E9}"/>
            </a:ext>
          </a:extLst>
        </xdr:cNvPr>
        <xdr:cNvSpPr txBox="1"/>
      </xdr:nvSpPr>
      <xdr:spPr>
        <a:xfrm>
          <a:off x="19989800" y="1420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11" name="直線コネクタ 810">
          <a:extLst>
            <a:ext uri="{FF2B5EF4-FFF2-40B4-BE49-F238E27FC236}">
              <a16:creationId xmlns:a16="http://schemas.microsoft.com/office/drawing/2014/main" id="{D83F65A7-4EF5-4292-8DC9-4FC5C868D9FE}"/>
            </a:ext>
          </a:extLst>
        </xdr:cNvPr>
        <xdr:cNvCxnSpPr/>
      </xdr:nvCxnSpPr>
      <xdr:spPr>
        <a:xfrm>
          <a:off x="19881850" y="142046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812" name="【児童館】&#10;一人当たり面積最大値テキスト">
          <a:extLst>
            <a:ext uri="{FF2B5EF4-FFF2-40B4-BE49-F238E27FC236}">
              <a16:creationId xmlns:a16="http://schemas.microsoft.com/office/drawing/2014/main" id="{0A78014E-D64E-4188-B71C-B3D2F45A94F4}"/>
            </a:ext>
          </a:extLst>
        </xdr:cNvPr>
        <xdr:cNvSpPr txBox="1"/>
      </xdr:nvSpPr>
      <xdr:spPr>
        <a:xfrm>
          <a:off x="19989800" y="1280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813" name="直線コネクタ 812">
          <a:extLst>
            <a:ext uri="{FF2B5EF4-FFF2-40B4-BE49-F238E27FC236}">
              <a16:creationId xmlns:a16="http://schemas.microsoft.com/office/drawing/2014/main" id="{0757F73B-2535-493F-A849-B120F5F6FB38}"/>
            </a:ext>
          </a:extLst>
        </xdr:cNvPr>
        <xdr:cNvCxnSpPr/>
      </xdr:nvCxnSpPr>
      <xdr:spPr>
        <a:xfrm>
          <a:off x="19881850" y="130210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43451</xdr:rowOff>
    </xdr:from>
    <xdr:ext cx="469744" cy="259045"/>
    <xdr:sp macro="" textlink="">
      <xdr:nvSpPr>
        <xdr:cNvPr id="814" name="【児童館】&#10;一人当たり面積平均値テキスト">
          <a:extLst>
            <a:ext uri="{FF2B5EF4-FFF2-40B4-BE49-F238E27FC236}">
              <a16:creationId xmlns:a16="http://schemas.microsoft.com/office/drawing/2014/main" id="{C58DA362-CD91-4CE3-81F8-BC10BA9EABA9}"/>
            </a:ext>
          </a:extLst>
        </xdr:cNvPr>
        <xdr:cNvSpPr txBox="1"/>
      </xdr:nvSpPr>
      <xdr:spPr>
        <a:xfrm>
          <a:off x="19989800" y="139118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815" name="フローチャート: 判断 814">
          <a:extLst>
            <a:ext uri="{FF2B5EF4-FFF2-40B4-BE49-F238E27FC236}">
              <a16:creationId xmlns:a16="http://schemas.microsoft.com/office/drawing/2014/main" id="{E465953B-DC30-4B71-A273-67F9021F05DE}"/>
            </a:ext>
          </a:extLst>
        </xdr:cNvPr>
        <xdr:cNvSpPr/>
      </xdr:nvSpPr>
      <xdr:spPr>
        <a:xfrm>
          <a:off x="19900900" y="1393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816" name="フローチャート: 判断 815">
          <a:extLst>
            <a:ext uri="{FF2B5EF4-FFF2-40B4-BE49-F238E27FC236}">
              <a16:creationId xmlns:a16="http://schemas.microsoft.com/office/drawing/2014/main" id="{C71D0940-7989-4DF0-BBBB-8FADDB160AED}"/>
            </a:ext>
          </a:extLst>
        </xdr:cNvPr>
        <xdr:cNvSpPr/>
      </xdr:nvSpPr>
      <xdr:spPr>
        <a:xfrm>
          <a:off x="19157950" y="139334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817" name="フローチャート: 判断 816">
          <a:extLst>
            <a:ext uri="{FF2B5EF4-FFF2-40B4-BE49-F238E27FC236}">
              <a16:creationId xmlns:a16="http://schemas.microsoft.com/office/drawing/2014/main" id="{E5D22C5B-AAB4-45EB-BE05-74EB1DE5BEE1}"/>
            </a:ext>
          </a:extLst>
        </xdr:cNvPr>
        <xdr:cNvSpPr/>
      </xdr:nvSpPr>
      <xdr:spPr>
        <a:xfrm>
          <a:off x="18345150" y="1392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818" name="フローチャート: 判断 817">
          <a:extLst>
            <a:ext uri="{FF2B5EF4-FFF2-40B4-BE49-F238E27FC236}">
              <a16:creationId xmlns:a16="http://schemas.microsoft.com/office/drawing/2014/main" id="{EA4EF36D-27F9-4463-B316-9CAEC2063B6E}"/>
            </a:ext>
          </a:extLst>
        </xdr:cNvPr>
        <xdr:cNvSpPr/>
      </xdr:nvSpPr>
      <xdr:spPr>
        <a:xfrm>
          <a:off x="17551400" y="139471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819" name="フローチャート: 判断 818">
          <a:extLst>
            <a:ext uri="{FF2B5EF4-FFF2-40B4-BE49-F238E27FC236}">
              <a16:creationId xmlns:a16="http://schemas.microsoft.com/office/drawing/2014/main" id="{013FD807-9508-44AD-9086-97D212BBE3BE}"/>
            </a:ext>
          </a:extLst>
        </xdr:cNvPr>
        <xdr:cNvSpPr/>
      </xdr:nvSpPr>
      <xdr:spPr>
        <a:xfrm>
          <a:off x="16757650" y="139562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548F7548-52F2-4755-8807-CC32983F864A}"/>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5214E66-1CFC-4E00-8FFD-958DEB4395BF}"/>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67FDFED6-D435-4576-843B-660B897EAB9D}"/>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5A671806-A205-4689-913C-F0307BD6B5B1}"/>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D5DE79CB-A821-4C04-8B6D-0B535528E754}"/>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51308</xdr:rowOff>
    </xdr:from>
    <xdr:to>
      <xdr:col>116</xdr:col>
      <xdr:colOff>114300</xdr:colOff>
      <xdr:row>84</xdr:row>
      <xdr:rowOff>152908</xdr:rowOff>
    </xdr:to>
    <xdr:sp macro="" textlink="">
      <xdr:nvSpPr>
        <xdr:cNvPr id="825" name="楕円 824">
          <a:extLst>
            <a:ext uri="{FF2B5EF4-FFF2-40B4-BE49-F238E27FC236}">
              <a16:creationId xmlns:a16="http://schemas.microsoft.com/office/drawing/2014/main" id="{8A3D379D-86D0-4938-9B85-82BF3218BFFA}"/>
            </a:ext>
          </a:extLst>
        </xdr:cNvPr>
        <xdr:cNvSpPr/>
      </xdr:nvSpPr>
      <xdr:spPr>
        <a:xfrm>
          <a:off x="19900900" y="1391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74185</xdr:rowOff>
    </xdr:from>
    <xdr:ext cx="469744" cy="259045"/>
    <xdr:sp macro="" textlink="">
      <xdr:nvSpPr>
        <xdr:cNvPr id="826" name="【児童館】&#10;一人当たり面積該当値テキスト">
          <a:extLst>
            <a:ext uri="{FF2B5EF4-FFF2-40B4-BE49-F238E27FC236}">
              <a16:creationId xmlns:a16="http://schemas.microsoft.com/office/drawing/2014/main" id="{25E8FCCD-6DE5-42A3-B5B8-C8F85DB1710F}"/>
            </a:ext>
          </a:extLst>
        </xdr:cNvPr>
        <xdr:cNvSpPr txBox="1"/>
      </xdr:nvSpPr>
      <xdr:spPr>
        <a:xfrm>
          <a:off x="19989800" y="1377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827" name="楕円 826">
          <a:extLst>
            <a:ext uri="{FF2B5EF4-FFF2-40B4-BE49-F238E27FC236}">
              <a16:creationId xmlns:a16="http://schemas.microsoft.com/office/drawing/2014/main" id="{7557A5D7-3177-44BA-93BE-31AE3936344D}"/>
            </a:ext>
          </a:extLst>
        </xdr:cNvPr>
        <xdr:cNvSpPr/>
      </xdr:nvSpPr>
      <xdr:spPr>
        <a:xfrm>
          <a:off x="19157950" y="139197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102108</xdr:rowOff>
    </xdr:from>
    <xdr:to>
      <xdr:col>116</xdr:col>
      <xdr:colOff>63500</xdr:colOff>
      <xdr:row>84</xdr:row>
      <xdr:rowOff>102108</xdr:rowOff>
    </xdr:to>
    <xdr:cxnSp macro="">
      <xdr:nvCxnSpPr>
        <xdr:cNvPr id="828" name="直線コネクタ 827">
          <a:extLst>
            <a:ext uri="{FF2B5EF4-FFF2-40B4-BE49-F238E27FC236}">
              <a16:creationId xmlns:a16="http://schemas.microsoft.com/office/drawing/2014/main" id="{5DB9D8F1-97FD-4321-AEB3-03BEE1C21A31}"/>
            </a:ext>
          </a:extLst>
        </xdr:cNvPr>
        <xdr:cNvCxnSpPr/>
      </xdr:nvCxnSpPr>
      <xdr:spPr>
        <a:xfrm>
          <a:off x="19202400" y="1397050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51308</xdr:rowOff>
    </xdr:from>
    <xdr:to>
      <xdr:col>107</xdr:col>
      <xdr:colOff>101600</xdr:colOff>
      <xdr:row>84</xdr:row>
      <xdr:rowOff>152908</xdr:rowOff>
    </xdr:to>
    <xdr:sp macro="" textlink="">
      <xdr:nvSpPr>
        <xdr:cNvPr id="829" name="楕円 828">
          <a:extLst>
            <a:ext uri="{FF2B5EF4-FFF2-40B4-BE49-F238E27FC236}">
              <a16:creationId xmlns:a16="http://schemas.microsoft.com/office/drawing/2014/main" id="{6029103F-88B1-4E34-9A80-133C401E920F}"/>
            </a:ext>
          </a:extLst>
        </xdr:cNvPr>
        <xdr:cNvSpPr/>
      </xdr:nvSpPr>
      <xdr:spPr>
        <a:xfrm>
          <a:off x="18345150" y="1391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102108</xdr:rowOff>
    </xdr:to>
    <xdr:cxnSp macro="">
      <xdr:nvCxnSpPr>
        <xdr:cNvPr id="830" name="直線コネクタ 829">
          <a:extLst>
            <a:ext uri="{FF2B5EF4-FFF2-40B4-BE49-F238E27FC236}">
              <a16:creationId xmlns:a16="http://schemas.microsoft.com/office/drawing/2014/main" id="{57018482-1573-4CD7-AAC3-F3CDAB65E6DC}"/>
            </a:ext>
          </a:extLst>
        </xdr:cNvPr>
        <xdr:cNvCxnSpPr/>
      </xdr:nvCxnSpPr>
      <xdr:spPr>
        <a:xfrm>
          <a:off x="18395950" y="1397050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831" name="楕円 830">
          <a:extLst>
            <a:ext uri="{FF2B5EF4-FFF2-40B4-BE49-F238E27FC236}">
              <a16:creationId xmlns:a16="http://schemas.microsoft.com/office/drawing/2014/main" id="{5913A2FF-C8E7-47D2-A225-F87877A93FF5}"/>
            </a:ext>
          </a:extLst>
        </xdr:cNvPr>
        <xdr:cNvSpPr/>
      </xdr:nvSpPr>
      <xdr:spPr>
        <a:xfrm>
          <a:off x="17551400" y="141008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102108</xdr:rowOff>
    </xdr:from>
    <xdr:to>
      <xdr:col>107</xdr:col>
      <xdr:colOff>50800</xdr:colOff>
      <xdr:row>85</xdr:row>
      <xdr:rowOff>118111</xdr:rowOff>
    </xdr:to>
    <xdr:cxnSp macro="">
      <xdr:nvCxnSpPr>
        <xdr:cNvPr id="832" name="直線コネクタ 831">
          <a:extLst>
            <a:ext uri="{FF2B5EF4-FFF2-40B4-BE49-F238E27FC236}">
              <a16:creationId xmlns:a16="http://schemas.microsoft.com/office/drawing/2014/main" id="{795B740D-FD28-4AB5-848C-3EA416A24D01}"/>
            </a:ext>
          </a:extLst>
        </xdr:cNvPr>
        <xdr:cNvCxnSpPr/>
      </xdr:nvCxnSpPr>
      <xdr:spPr>
        <a:xfrm flipV="1">
          <a:off x="17602200" y="13970508"/>
          <a:ext cx="793750" cy="18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33" name="楕円 832">
          <a:extLst>
            <a:ext uri="{FF2B5EF4-FFF2-40B4-BE49-F238E27FC236}">
              <a16:creationId xmlns:a16="http://schemas.microsoft.com/office/drawing/2014/main" id="{D4B48B78-690E-4C7A-A7A3-1D50B07A6796}"/>
            </a:ext>
          </a:extLst>
        </xdr:cNvPr>
        <xdr:cNvSpPr/>
      </xdr:nvSpPr>
      <xdr:spPr>
        <a:xfrm>
          <a:off x="16757650" y="141008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834" name="直線コネクタ 833">
          <a:extLst>
            <a:ext uri="{FF2B5EF4-FFF2-40B4-BE49-F238E27FC236}">
              <a16:creationId xmlns:a16="http://schemas.microsoft.com/office/drawing/2014/main" id="{553CD175-56AF-47CB-881F-C5FAC820709A}"/>
            </a:ext>
          </a:extLst>
        </xdr:cNvPr>
        <xdr:cNvCxnSpPr/>
      </xdr:nvCxnSpPr>
      <xdr:spPr>
        <a:xfrm>
          <a:off x="16802100" y="1415161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835" name="n_1aveValue【児童館】&#10;一人当たり面積">
          <a:extLst>
            <a:ext uri="{FF2B5EF4-FFF2-40B4-BE49-F238E27FC236}">
              <a16:creationId xmlns:a16="http://schemas.microsoft.com/office/drawing/2014/main" id="{1D777549-1CCA-45DE-B2D0-920E89311EA2}"/>
            </a:ext>
          </a:extLst>
        </xdr:cNvPr>
        <xdr:cNvSpPr txBox="1"/>
      </xdr:nvSpPr>
      <xdr:spPr>
        <a:xfrm>
          <a:off x="18980227" y="1402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836" name="n_2aveValue【児童館】&#10;一人当たり面積">
          <a:extLst>
            <a:ext uri="{FF2B5EF4-FFF2-40B4-BE49-F238E27FC236}">
              <a16:creationId xmlns:a16="http://schemas.microsoft.com/office/drawing/2014/main" id="{63112359-9014-47E7-8DF1-5661DC8F9ACF}"/>
            </a:ext>
          </a:extLst>
        </xdr:cNvPr>
        <xdr:cNvSpPr txBox="1"/>
      </xdr:nvSpPr>
      <xdr:spPr>
        <a:xfrm>
          <a:off x="18180127" y="1402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837" name="n_3aveValue【児童館】&#10;一人当たり面積">
          <a:extLst>
            <a:ext uri="{FF2B5EF4-FFF2-40B4-BE49-F238E27FC236}">
              <a16:creationId xmlns:a16="http://schemas.microsoft.com/office/drawing/2014/main" id="{C8329562-4A54-4473-BC6D-99B90347EB9F}"/>
            </a:ext>
          </a:extLst>
        </xdr:cNvPr>
        <xdr:cNvSpPr txBox="1"/>
      </xdr:nvSpPr>
      <xdr:spPr>
        <a:xfrm>
          <a:off x="17386377" y="1372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34562</xdr:rowOff>
    </xdr:from>
    <xdr:ext cx="469744" cy="259045"/>
    <xdr:sp macro="" textlink="">
      <xdr:nvSpPr>
        <xdr:cNvPr id="838" name="n_4aveValue【児童館】&#10;一人当たり面積">
          <a:extLst>
            <a:ext uri="{FF2B5EF4-FFF2-40B4-BE49-F238E27FC236}">
              <a16:creationId xmlns:a16="http://schemas.microsoft.com/office/drawing/2014/main" id="{6D229C6C-5A09-40C0-AD0B-DECB233ACAFD}"/>
            </a:ext>
          </a:extLst>
        </xdr:cNvPr>
        <xdr:cNvSpPr txBox="1"/>
      </xdr:nvSpPr>
      <xdr:spPr>
        <a:xfrm>
          <a:off x="16592627" y="1373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169435</xdr:rowOff>
    </xdr:from>
    <xdr:ext cx="469744" cy="259045"/>
    <xdr:sp macro="" textlink="">
      <xdr:nvSpPr>
        <xdr:cNvPr id="839" name="n_1mainValue【児童館】&#10;一人当たり面積">
          <a:extLst>
            <a:ext uri="{FF2B5EF4-FFF2-40B4-BE49-F238E27FC236}">
              <a16:creationId xmlns:a16="http://schemas.microsoft.com/office/drawing/2014/main" id="{B050CEAA-F9C5-4E4D-A112-F1E3B414D075}"/>
            </a:ext>
          </a:extLst>
        </xdr:cNvPr>
        <xdr:cNvSpPr txBox="1"/>
      </xdr:nvSpPr>
      <xdr:spPr>
        <a:xfrm>
          <a:off x="18980227" y="137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840" name="n_2mainValue【児童館】&#10;一人当たり面積">
          <a:extLst>
            <a:ext uri="{FF2B5EF4-FFF2-40B4-BE49-F238E27FC236}">
              <a16:creationId xmlns:a16="http://schemas.microsoft.com/office/drawing/2014/main" id="{20077953-1C00-4E6B-AD7A-A656D61BC84F}"/>
            </a:ext>
          </a:extLst>
        </xdr:cNvPr>
        <xdr:cNvSpPr txBox="1"/>
      </xdr:nvSpPr>
      <xdr:spPr>
        <a:xfrm>
          <a:off x="18180127" y="137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841" name="n_3mainValue【児童館】&#10;一人当たり面積">
          <a:extLst>
            <a:ext uri="{FF2B5EF4-FFF2-40B4-BE49-F238E27FC236}">
              <a16:creationId xmlns:a16="http://schemas.microsoft.com/office/drawing/2014/main" id="{D090BFEE-FA65-43B3-8243-1EB7B8946ACC}"/>
            </a:ext>
          </a:extLst>
        </xdr:cNvPr>
        <xdr:cNvSpPr txBox="1"/>
      </xdr:nvSpPr>
      <xdr:spPr>
        <a:xfrm>
          <a:off x="17386377" y="1419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42" name="n_4mainValue【児童館】&#10;一人当たり面積">
          <a:extLst>
            <a:ext uri="{FF2B5EF4-FFF2-40B4-BE49-F238E27FC236}">
              <a16:creationId xmlns:a16="http://schemas.microsoft.com/office/drawing/2014/main" id="{48198732-7339-41C7-AC0E-008FF56A47DE}"/>
            </a:ext>
          </a:extLst>
        </xdr:cNvPr>
        <xdr:cNvSpPr txBox="1"/>
      </xdr:nvSpPr>
      <xdr:spPr>
        <a:xfrm>
          <a:off x="16592627" y="1419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BEBCDE9C-084A-4D47-80A2-590A6B0C9DB9}"/>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837F2A16-98C6-4419-8842-6FD0FA88FF9F}"/>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4BFABCBE-2E7E-4C9E-BA59-862D31F32667}"/>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61C79EFD-A3CF-4943-8164-B801D14F0F03}"/>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6F2272B7-C06C-403C-ACED-9A379578E08A}"/>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89634163-DD77-430C-8730-59E4BF53475F}"/>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50621477-3760-4AD6-8E95-E17A5DD71458}"/>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5224AEF1-1281-4440-A5BC-8FC62C6AF34B}"/>
            </a:ext>
          </a:extLst>
        </xdr:cNvPr>
        <xdr:cNvSpPr/>
      </xdr:nvSpPr>
      <xdr:spPr>
        <a:xfrm>
          <a:off x="1120775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51" name="正方形/長方形 850">
          <a:extLst>
            <a:ext uri="{FF2B5EF4-FFF2-40B4-BE49-F238E27FC236}">
              <a16:creationId xmlns:a16="http://schemas.microsoft.com/office/drawing/2014/main" id="{6B08D092-3AF4-4D70-BDD2-E86A3B8C62AE}"/>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2" name="正方形/長方形 851">
          <a:extLst>
            <a:ext uri="{FF2B5EF4-FFF2-40B4-BE49-F238E27FC236}">
              <a16:creationId xmlns:a16="http://schemas.microsoft.com/office/drawing/2014/main" id="{781AB09D-DAB5-4BD8-9BF1-FA0A137BD502}"/>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3" name="正方形/長方形 852">
          <a:extLst>
            <a:ext uri="{FF2B5EF4-FFF2-40B4-BE49-F238E27FC236}">
              <a16:creationId xmlns:a16="http://schemas.microsoft.com/office/drawing/2014/main" id="{911A74A5-0193-40AB-924F-DA4D9D024191}"/>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4" name="正方形/長方形 853">
          <a:extLst>
            <a:ext uri="{FF2B5EF4-FFF2-40B4-BE49-F238E27FC236}">
              <a16:creationId xmlns:a16="http://schemas.microsoft.com/office/drawing/2014/main" id="{3A99CEF8-FE44-4DFA-8F23-12C144C45BFB}"/>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5" name="正方形/長方形 854">
          <a:extLst>
            <a:ext uri="{FF2B5EF4-FFF2-40B4-BE49-F238E27FC236}">
              <a16:creationId xmlns:a16="http://schemas.microsoft.com/office/drawing/2014/main" id="{7EE1A84C-C37E-44F5-880A-4A5CD373A66A}"/>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6" name="正方形/長方形 855">
          <a:extLst>
            <a:ext uri="{FF2B5EF4-FFF2-40B4-BE49-F238E27FC236}">
              <a16:creationId xmlns:a16="http://schemas.microsoft.com/office/drawing/2014/main" id="{7646AF4A-EFE5-4A77-A35E-96CCA2E558DA}"/>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7" name="正方形/長方形 856">
          <a:extLst>
            <a:ext uri="{FF2B5EF4-FFF2-40B4-BE49-F238E27FC236}">
              <a16:creationId xmlns:a16="http://schemas.microsoft.com/office/drawing/2014/main" id="{CA605E3B-AFF0-4161-A114-F2AF0EBEAA5E}"/>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8" name="正方形/長方形 857">
          <a:extLst>
            <a:ext uri="{FF2B5EF4-FFF2-40B4-BE49-F238E27FC236}">
              <a16:creationId xmlns:a16="http://schemas.microsoft.com/office/drawing/2014/main" id="{4F3ECD92-8B4D-42A4-BFF7-EE6B3942E349}"/>
            </a:ext>
          </a:extLst>
        </xdr:cNvPr>
        <xdr:cNvSpPr/>
      </xdr:nvSpPr>
      <xdr:spPr>
        <a:xfrm>
          <a:off x="164592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1BD84A00-87DF-432F-8570-CA1F6B7E6A0A}"/>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945CC299-D923-4C68-8AE0-5AD77EAFCA79}"/>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B258E231-36B8-42BA-926E-35F9474E1109}"/>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人当たりの保有面積も少なく老朽化比率も高い。宇多津幼稚園や中央保育所の老朽化が進んでおり今後も少子高齢化などにより子供の減少も考えられるため、適切な公共施設マネジメントの必要がある。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について、１人当たりの施設保有面積は少ないが、減価償却率については類似団体よりも高い数値にて推移しており老朽化が進んでいる。学校施設長寿命化計画に基づき、</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R8</a:t>
          </a:r>
          <a:r>
            <a:rPr kumimoji="1" lang="ja-JP" altLang="en-US" sz="1300">
              <a:latin typeface="ＭＳ Ｐゴシック" panose="020B0600070205080204" pitchFamily="50" charset="-128"/>
              <a:ea typeface="ＭＳ Ｐゴシック" panose="020B0600070205080204" pitchFamily="50" charset="-128"/>
            </a:rPr>
            <a:t>に宇多津北小学校の大規模改修を実施し、今後も老朽化対策を実施していく。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について、１人当たりの資産額は少ないが、減価償却率については類似団体よりも高い数値である。今後、町内橋りょうの改修工事に着手し、老朽化対策を実施していく。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9B57528-9BB2-4DFF-914F-196034933DD8}"/>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869D4C-718F-4E9D-B849-59CE3CA1927E}"/>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A8F485B-439E-46EF-84B4-4AF8F14BBDA9}"/>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C41DB68-370A-4BF7-9CF6-FF374C3B4D34}"/>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香川県宇多津町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807B76-EC48-4857-BD1F-6C9A069F5841}"/>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86FE64-CF77-4D9B-A648-CFB4A1B27595}"/>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AC2CE9-DF33-4CE1-8EE8-F00CFF96514A}"/>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5704AF3-26B5-4D8A-9954-82C8EF8485C9}"/>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F56FB3-2272-459F-843E-240BE073AE96}"/>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B32E7E0-3483-4512-A22C-DA7F4EA75399}"/>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
17,716
8.10
7,735,402
7,219,488
509,438
4,411,309
5,257,570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086E98A-99AD-40BD-87CD-931237E3741A}"/>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3FFE456-B20A-42EF-8C6E-40A770F4474C}"/>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4E4C115-BCF0-4539-8F08-FE93E2D60011}"/>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D4C7CAD-3007-41D2-AB5E-7BDA14F90530}"/>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707874A-DE3C-42AF-9C7B-47799240F312}"/>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E5E05DC-75E3-4F9B-8483-A1621B104FFB}"/>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BD5F17-B6A7-4764-9632-5A156655802A}"/>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0FB19F6-9B3D-488F-82FE-B4D15D806D8E}"/>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9B145BF-7ABB-46C3-8DF9-964B4F7D9102}"/>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BD8A3C5-FD3E-493E-B74D-50AAB320C92B}"/>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43FA54C-7D26-4FA4-B449-A838A480D45D}"/>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428DC75-D9A3-4298-B824-9FDD6831FAD4}"/>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2F87095-603D-4CD9-82EF-794A25BA3F50}"/>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A2242C0-9718-4657-A137-3BC798EEA09C}"/>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0D8FAB0-5294-43E5-8216-3A809F2FBA15}"/>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F369310-C9D4-4533-BA76-1A874E2BBD40}"/>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25A6E1-EBE7-4778-90FA-803E7223F598}"/>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478019D-8C62-4882-A2BB-E35E638FDD5B}"/>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630EF9-C68F-4F9F-98FB-B226FAEC319A}"/>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82BEC0F-D6C4-4E50-9ADE-7E5C74CB9DB2}"/>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DE7E89-A6E3-4151-B113-5FEBF5661DBF}"/>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F605C7B-7C98-4863-BE0A-1D861A8DC1C3}"/>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24E402-123C-4E7F-A3EB-0C1979E00372}"/>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E6A107-488F-4888-86FC-5F7E757F37C4}"/>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22E4ED6-1B02-4AAA-A68B-2ED2F7CAF839}"/>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688D05B-CFA8-4937-B417-FAF90C4C75D4}"/>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1DE4C24-3457-4000-8A71-D686B1BC8B37}"/>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7ADAFF-D1D9-4E1F-B62D-013D9D133AC6}"/>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CE35EC7-28E3-4867-AF17-F972812DFF03}"/>
            </a:ext>
          </a:extLst>
        </xdr:cNvPr>
        <xdr:cNvSpPr/>
      </xdr:nvSpPr>
      <xdr:spPr>
        <a:xfrm>
          <a:off x="685800" y="51371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E3CA730-3BA5-47E4-9627-36EB45AA67B5}"/>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6DAC7AA-F290-4498-A16F-F28696BC7962}"/>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1C478E1-0131-4A88-9B03-B51E5CE8950D}"/>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C968400-85A2-440F-B81B-43A9BDF5F31B}"/>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ACDD89F-69D3-4343-BDD4-3D5AA76F0293}"/>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3ABAD42-6030-4FD6-941B-7FEBD4C2967D}"/>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63B6E3F-E00B-4141-9E81-774BEBB50923}"/>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27EFED6-EDA8-4EC7-B908-778ECC37618D}"/>
            </a:ext>
          </a:extLst>
        </xdr:cNvPr>
        <xdr:cNvSpPr/>
      </xdr:nvSpPr>
      <xdr:spPr>
        <a:xfrm>
          <a:off x="5956300" y="51371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0433ED5-2690-4E4B-AB1D-01F887E1D5E9}"/>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043F246-20C7-4AAB-A6C4-EEE483A25602}"/>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3236F2E-6B44-4827-9A30-0562BE645AE2}"/>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090C9BF-86DC-420A-80DE-BFE3461BFE3F}"/>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837DA88-4EDB-40DC-9369-D1B40E27028B}"/>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116841B-5CF6-4916-9F96-D4E177F76170}"/>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2C9A937-C13D-40B7-B2C9-6728AB0F1129}"/>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2528CA8-A9C8-4EAF-8B69-86F9725BCD0F}"/>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A83422A-C858-448C-A712-05106E4EFD7D}"/>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9D8157B-A839-42E1-8B3C-6067559300BA}"/>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9FED3FD-11B5-4C97-BC64-21AE2CA30DF6}"/>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B997933-4116-4330-BB13-5F931017E813}"/>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C270484C-9529-40AD-8246-BB22D7800BDF}"/>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20025713-8C81-48FE-9D69-FC25B5DB8BD4}"/>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6423E6B5-1FDE-4944-A23A-F764BD042201}"/>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F1BADE63-C642-41FC-B05F-3A64CF91AEFE}"/>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A688AB73-A0F2-44F4-AA34-68C511685BA4}"/>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10D79AD2-B100-4374-A020-2EA67B7A7055}"/>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752DCC4B-2B2C-4488-852F-006EB65F5F98}"/>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102E9A7F-FD7F-4CAE-BCC5-717D1041C54B}"/>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4E9AAE27-089F-42D3-800E-4254F760059D}"/>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6F8F0058-8369-4318-BE8B-3881721DBD6B}"/>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F487927B-9CF4-42C9-9A97-582449ECF9D4}"/>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B679A06A-9AE4-4DE1-BF09-FF06E4171643}"/>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2B347F53-AD93-46F3-B370-07BAC87B097B}"/>
            </a:ext>
          </a:extLst>
        </xdr:cNvPr>
        <xdr:cNvCxnSpPr/>
      </xdr:nvCxnSpPr>
      <xdr:spPr>
        <a:xfrm flipV="1">
          <a:off x="4177665" y="91719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B0AFFE79-A4AF-4A90-AD31-2A86AE8457FF}"/>
            </a:ext>
          </a:extLst>
        </xdr:cNvPr>
        <xdr:cNvSpPr txBox="1"/>
      </xdr:nvSpPr>
      <xdr:spPr>
        <a:xfrm>
          <a:off x="42164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6A7B613C-2A8F-4C52-87BF-426B2A2980EF}"/>
            </a:ext>
          </a:extLst>
        </xdr:cNvPr>
        <xdr:cNvCxnSpPr/>
      </xdr:nvCxnSpPr>
      <xdr:spPr>
        <a:xfrm>
          <a:off x="4108450" y="1064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F25D725F-B22C-4F6D-A580-248CB2F533EB}"/>
            </a:ext>
          </a:extLst>
        </xdr:cNvPr>
        <xdr:cNvSpPr txBox="1"/>
      </xdr:nvSpPr>
      <xdr:spPr>
        <a:xfrm>
          <a:off x="4216400" y="895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D89B9719-C7D9-4C87-AF27-73EA62572291}"/>
            </a:ext>
          </a:extLst>
        </xdr:cNvPr>
        <xdr:cNvCxnSpPr/>
      </xdr:nvCxnSpPr>
      <xdr:spPr>
        <a:xfrm>
          <a:off x="4108450" y="9171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26B51E06-9E44-4DE2-8681-5AB3A55DE9CC}"/>
            </a:ext>
          </a:extLst>
        </xdr:cNvPr>
        <xdr:cNvSpPr txBox="1"/>
      </xdr:nvSpPr>
      <xdr:spPr>
        <a:xfrm>
          <a:off x="4216400" y="9838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a:extLst>
            <a:ext uri="{FF2B5EF4-FFF2-40B4-BE49-F238E27FC236}">
              <a16:creationId xmlns:a16="http://schemas.microsoft.com/office/drawing/2014/main" id="{0094E1F6-A688-4D9C-B8B3-5E60570D2CA7}"/>
            </a:ext>
          </a:extLst>
        </xdr:cNvPr>
        <xdr:cNvSpPr/>
      </xdr:nvSpPr>
      <xdr:spPr>
        <a:xfrm>
          <a:off x="4127500" y="9980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80" name="フローチャート: 判断 79">
          <a:extLst>
            <a:ext uri="{FF2B5EF4-FFF2-40B4-BE49-F238E27FC236}">
              <a16:creationId xmlns:a16="http://schemas.microsoft.com/office/drawing/2014/main" id="{D1142A5F-DB60-4AB8-9289-8E8083C55799}"/>
            </a:ext>
          </a:extLst>
        </xdr:cNvPr>
        <xdr:cNvSpPr/>
      </xdr:nvSpPr>
      <xdr:spPr>
        <a:xfrm>
          <a:off x="3384550" y="99790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a:extLst>
            <a:ext uri="{FF2B5EF4-FFF2-40B4-BE49-F238E27FC236}">
              <a16:creationId xmlns:a16="http://schemas.microsoft.com/office/drawing/2014/main" id="{D0B58D71-4C16-4079-8B4A-5FD33127D3F4}"/>
            </a:ext>
          </a:extLst>
        </xdr:cNvPr>
        <xdr:cNvSpPr/>
      </xdr:nvSpPr>
      <xdr:spPr>
        <a:xfrm>
          <a:off x="257175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82" name="フローチャート: 判断 81">
          <a:extLst>
            <a:ext uri="{FF2B5EF4-FFF2-40B4-BE49-F238E27FC236}">
              <a16:creationId xmlns:a16="http://schemas.microsoft.com/office/drawing/2014/main" id="{C88D751A-578B-43E3-9182-C49BCEB7C51A}"/>
            </a:ext>
          </a:extLst>
        </xdr:cNvPr>
        <xdr:cNvSpPr/>
      </xdr:nvSpPr>
      <xdr:spPr>
        <a:xfrm>
          <a:off x="17780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83" name="フローチャート: 判断 82">
          <a:extLst>
            <a:ext uri="{FF2B5EF4-FFF2-40B4-BE49-F238E27FC236}">
              <a16:creationId xmlns:a16="http://schemas.microsoft.com/office/drawing/2014/main" id="{5C601443-BF78-4837-A241-816B5DE1CAE3}"/>
            </a:ext>
          </a:extLst>
        </xdr:cNvPr>
        <xdr:cNvSpPr/>
      </xdr:nvSpPr>
      <xdr:spPr>
        <a:xfrm>
          <a:off x="984250" y="99180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D917DCAB-2A25-49F4-B8D3-D930A6196F62}"/>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21A463D-D2B0-4C71-850E-924DE149186E}"/>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2378158-2DB4-4951-8B98-BA1E4939E2F2}"/>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1B28809-6049-409F-9302-3BCA91C3EF86}"/>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5A263A4-2BEA-4B18-BCB7-AD4B2AADA18E}"/>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89" name="楕円 88">
          <a:extLst>
            <a:ext uri="{FF2B5EF4-FFF2-40B4-BE49-F238E27FC236}">
              <a16:creationId xmlns:a16="http://schemas.microsoft.com/office/drawing/2014/main" id="{50F6EE33-F548-4FD1-B539-56CBEEF694FB}"/>
            </a:ext>
          </a:extLst>
        </xdr:cNvPr>
        <xdr:cNvSpPr/>
      </xdr:nvSpPr>
      <xdr:spPr>
        <a:xfrm>
          <a:off x="4127500" y="10161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68597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25B70FDF-4630-4212-8522-BDFEF13D68AB}"/>
            </a:ext>
          </a:extLst>
        </xdr:cNvPr>
        <xdr:cNvSpPr txBox="1"/>
      </xdr:nvSpPr>
      <xdr:spPr>
        <a:xfrm>
          <a:off x="4216400" y="10139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59690</xdr:rowOff>
    </xdr:from>
    <xdr:to>
      <xdr:col>20</xdr:col>
      <xdr:colOff>38100</xdr:colOff>
      <xdr:row>61</xdr:row>
      <xdr:rowOff>161290</xdr:rowOff>
    </xdr:to>
    <xdr:sp macro="" textlink="">
      <xdr:nvSpPr>
        <xdr:cNvPr id="91" name="楕円 90">
          <a:extLst>
            <a:ext uri="{FF2B5EF4-FFF2-40B4-BE49-F238E27FC236}">
              <a16:creationId xmlns:a16="http://schemas.microsoft.com/office/drawing/2014/main" id="{08ED0A14-3763-4ADA-99E9-EAD27387FE9D}"/>
            </a:ext>
          </a:extLst>
        </xdr:cNvPr>
        <xdr:cNvSpPr/>
      </xdr:nvSpPr>
      <xdr:spPr>
        <a:xfrm>
          <a:off x="3384550" y="101307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110490</xdr:rowOff>
    </xdr:from>
    <xdr:to>
      <xdr:col>24</xdr:col>
      <xdr:colOff>63500</xdr:colOff>
      <xdr:row>61</xdr:row>
      <xdr:rowOff>140970</xdr:rowOff>
    </xdr:to>
    <xdr:cxnSp macro="">
      <xdr:nvCxnSpPr>
        <xdr:cNvPr id="92" name="直線コネクタ 91">
          <a:extLst>
            <a:ext uri="{FF2B5EF4-FFF2-40B4-BE49-F238E27FC236}">
              <a16:creationId xmlns:a16="http://schemas.microsoft.com/office/drawing/2014/main" id="{ED0064AA-45C1-403E-8A1A-23814B1F819D}"/>
            </a:ext>
          </a:extLst>
        </xdr:cNvPr>
        <xdr:cNvCxnSpPr/>
      </xdr:nvCxnSpPr>
      <xdr:spPr>
        <a:xfrm>
          <a:off x="3429000" y="10181590"/>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44450</xdr:rowOff>
    </xdr:from>
    <xdr:to>
      <xdr:col>15</xdr:col>
      <xdr:colOff>101600</xdr:colOff>
      <xdr:row>62</xdr:row>
      <xdr:rowOff>146050</xdr:rowOff>
    </xdr:to>
    <xdr:sp macro="" textlink="">
      <xdr:nvSpPr>
        <xdr:cNvPr id="93" name="楕円 92">
          <a:extLst>
            <a:ext uri="{FF2B5EF4-FFF2-40B4-BE49-F238E27FC236}">
              <a16:creationId xmlns:a16="http://schemas.microsoft.com/office/drawing/2014/main" id="{D566D021-B4E9-44D9-AEBF-3B52BE200ADB}"/>
            </a:ext>
          </a:extLst>
        </xdr:cNvPr>
        <xdr:cNvSpPr/>
      </xdr:nvSpPr>
      <xdr:spPr>
        <a:xfrm>
          <a:off x="2571750" y="102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110490</xdr:rowOff>
    </xdr:from>
    <xdr:to>
      <xdr:col>19</xdr:col>
      <xdr:colOff>177800</xdr:colOff>
      <xdr:row>62</xdr:row>
      <xdr:rowOff>95250</xdr:rowOff>
    </xdr:to>
    <xdr:cxnSp macro="">
      <xdr:nvCxnSpPr>
        <xdr:cNvPr id="94" name="直線コネクタ 93">
          <a:extLst>
            <a:ext uri="{FF2B5EF4-FFF2-40B4-BE49-F238E27FC236}">
              <a16:creationId xmlns:a16="http://schemas.microsoft.com/office/drawing/2014/main" id="{575C27BD-B6D3-4CD2-B397-664380B5DC8E}"/>
            </a:ext>
          </a:extLst>
        </xdr:cNvPr>
        <xdr:cNvCxnSpPr/>
      </xdr:nvCxnSpPr>
      <xdr:spPr>
        <a:xfrm flipV="1">
          <a:off x="2622550" y="10181590"/>
          <a:ext cx="806450" cy="14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27305</xdr:rowOff>
    </xdr:from>
    <xdr:to>
      <xdr:col>10</xdr:col>
      <xdr:colOff>165100</xdr:colOff>
      <xdr:row>62</xdr:row>
      <xdr:rowOff>128905</xdr:rowOff>
    </xdr:to>
    <xdr:sp macro="" textlink="">
      <xdr:nvSpPr>
        <xdr:cNvPr id="95" name="楕円 94">
          <a:extLst>
            <a:ext uri="{FF2B5EF4-FFF2-40B4-BE49-F238E27FC236}">
              <a16:creationId xmlns:a16="http://schemas.microsoft.com/office/drawing/2014/main" id="{CF413C21-7900-4296-B80D-F7993FF042D4}"/>
            </a:ext>
          </a:extLst>
        </xdr:cNvPr>
        <xdr:cNvSpPr/>
      </xdr:nvSpPr>
      <xdr:spPr>
        <a:xfrm>
          <a:off x="1778000" y="102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78105</xdr:rowOff>
    </xdr:from>
    <xdr:to>
      <xdr:col>15</xdr:col>
      <xdr:colOff>50800</xdr:colOff>
      <xdr:row>62</xdr:row>
      <xdr:rowOff>95250</xdr:rowOff>
    </xdr:to>
    <xdr:cxnSp macro="">
      <xdr:nvCxnSpPr>
        <xdr:cNvPr id="96" name="直線コネクタ 95">
          <a:extLst>
            <a:ext uri="{FF2B5EF4-FFF2-40B4-BE49-F238E27FC236}">
              <a16:creationId xmlns:a16="http://schemas.microsoft.com/office/drawing/2014/main" id="{2ADAF7FC-6846-4C02-B803-B7C205635A66}"/>
            </a:ext>
          </a:extLst>
        </xdr:cNvPr>
        <xdr:cNvCxnSpPr/>
      </xdr:nvCxnSpPr>
      <xdr:spPr>
        <a:xfrm>
          <a:off x="1828800" y="10314305"/>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2540</xdr:rowOff>
    </xdr:from>
    <xdr:to>
      <xdr:col>6</xdr:col>
      <xdr:colOff>38100</xdr:colOff>
      <xdr:row>61</xdr:row>
      <xdr:rowOff>104140</xdr:rowOff>
    </xdr:to>
    <xdr:sp macro="" textlink="">
      <xdr:nvSpPr>
        <xdr:cNvPr id="97" name="楕円 96">
          <a:extLst>
            <a:ext uri="{FF2B5EF4-FFF2-40B4-BE49-F238E27FC236}">
              <a16:creationId xmlns:a16="http://schemas.microsoft.com/office/drawing/2014/main" id="{5770A01F-007C-4955-8BA4-5D2DFFE9E09D}"/>
            </a:ext>
          </a:extLst>
        </xdr:cNvPr>
        <xdr:cNvSpPr/>
      </xdr:nvSpPr>
      <xdr:spPr>
        <a:xfrm>
          <a:off x="984250" y="10073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53340</xdr:rowOff>
    </xdr:from>
    <xdr:to>
      <xdr:col>10</xdr:col>
      <xdr:colOff>114300</xdr:colOff>
      <xdr:row>62</xdr:row>
      <xdr:rowOff>78105</xdr:rowOff>
    </xdr:to>
    <xdr:cxnSp macro="">
      <xdr:nvCxnSpPr>
        <xdr:cNvPr id="98" name="直線コネクタ 97">
          <a:extLst>
            <a:ext uri="{FF2B5EF4-FFF2-40B4-BE49-F238E27FC236}">
              <a16:creationId xmlns:a16="http://schemas.microsoft.com/office/drawing/2014/main" id="{83438411-21E6-4CC3-A559-F94C3D2C6B0E}"/>
            </a:ext>
          </a:extLst>
        </xdr:cNvPr>
        <xdr:cNvCxnSpPr/>
      </xdr:nvCxnSpPr>
      <xdr:spPr>
        <a:xfrm>
          <a:off x="1028700" y="10124440"/>
          <a:ext cx="800100" cy="18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99" name="n_1aveValue【体育館・プール】&#10;有形固定資産減価償却率">
          <a:extLst>
            <a:ext uri="{FF2B5EF4-FFF2-40B4-BE49-F238E27FC236}">
              <a16:creationId xmlns:a16="http://schemas.microsoft.com/office/drawing/2014/main" id="{71B9BC2D-FB0D-47CA-84BA-EC8E5E662F96}"/>
            </a:ext>
          </a:extLst>
        </xdr:cNvPr>
        <xdr:cNvSpPr txBox="1"/>
      </xdr:nvSpPr>
      <xdr:spPr>
        <a:xfrm>
          <a:off x="3239144" y="976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00" name="n_2aveValue【体育館・プール】&#10;有形固定資産減価償却率">
          <a:extLst>
            <a:ext uri="{FF2B5EF4-FFF2-40B4-BE49-F238E27FC236}">
              <a16:creationId xmlns:a16="http://schemas.microsoft.com/office/drawing/2014/main" id="{332303E0-F5C8-44A8-8E43-0CFB27CD8467}"/>
            </a:ext>
          </a:extLst>
        </xdr:cNvPr>
        <xdr:cNvSpPr txBox="1"/>
      </xdr:nvSpPr>
      <xdr:spPr>
        <a:xfrm>
          <a:off x="2439044" y="972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01" name="n_3aveValue【体育館・プール】&#10;有形固定資産減価償却率">
          <a:extLst>
            <a:ext uri="{FF2B5EF4-FFF2-40B4-BE49-F238E27FC236}">
              <a16:creationId xmlns:a16="http://schemas.microsoft.com/office/drawing/2014/main" id="{8B4EC16D-7524-485B-9AC9-AEAD5649E950}"/>
            </a:ext>
          </a:extLst>
        </xdr:cNvPr>
        <xdr:cNvSpPr txBox="1"/>
      </xdr:nvSpPr>
      <xdr:spPr>
        <a:xfrm>
          <a:off x="1645294" y="970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102" name="n_4aveValue【体育館・プール】&#10;有形固定資産減価償却率">
          <a:extLst>
            <a:ext uri="{FF2B5EF4-FFF2-40B4-BE49-F238E27FC236}">
              <a16:creationId xmlns:a16="http://schemas.microsoft.com/office/drawing/2014/main" id="{57FE12DD-CA97-46C2-BEAD-D076B7B625DE}"/>
            </a:ext>
          </a:extLst>
        </xdr:cNvPr>
        <xdr:cNvSpPr txBox="1"/>
      </xdr:nvSpPr>
      <xdr:spPr>
        <a:xfrm>
          <a:off x="851544" y="9705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152417</xdr:rowOff>
    </xdr:from>
    <xdr:ext cx="405111" cy="259045"/>
    <xdr:sp macro="" textlink="">
      <xdr:nvSpPr>
        <xdr:cNvPr id="103" name="n_1mainValue【体育館・プール】&#10;有形固定資産減価償却率">
          <a:extLst>
            <a:ext uri="{FF2B5EF4-FFF2-40B4-BE49-F238E27FC236}">
              <a16:creationId xmlns:a16="http://schemas.microsoft.com/office/drawing/2014/main" id="{F2286CC5-40E5-440B-93A7-3A3255AA4A4C}"/>
            </a:ext>
          </a:extLst>
        </xdr:cNvPr>
        <xdr:cNvSpPr txBox="1"/>
      </xdr:nvSpPr>
      <xdr:spPr>
        <a:xfrm>
          <a:off x="3239144" y="1022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137177</xdr:rowOff>
    </xdr:from>
    <xdr:ext cx="405111" cy="259045"/>
    <xdr:sp macro="" textlink="">
      <xdr:nvSpPr>
        <xdr:cNvPr id="104" name="n_2mainValue【体育館・プール】&#10;有形固定資産減価償却率">
          <a:extLst>
            <a:ext uri="{FF2B5EF4-FFF2-40B4-BE49-F238E27FC236}">
              <a16:creationId xmlns:a16="http://schemas.microsoft.com/office/drawing/2014/main" id="{1C058EFD-0525-4901-9F84-1A83C9C75094}"/>
            </a:ext>
          </a:extLst>
        </xdr:cNvPr>
        <xdr:cNvSpPr txBox="1"/>
      </xdr:nvSpPr>
      <xdr:spPr>
        <a:xfrm>
          <a:off x="2439044" y="1037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105" name="n_3mainValue【体育館・プール】&#10;有形固定資産減価償却率">
          <a:extLst>
            <a:ext uri="{FF2B5EF4-FFF2-40B4-BE49-F238E27FC236}">
              <a16:creationId xmlns:a16="http://schemas.microsoft.com/office/drawing/2014/main" id="{1D98B6CE-DE47-410D-AB8F-BBB146AB3722}"/>
            </a:ext>
          </a:extLst>
        </xdr:cNvPr>
        <xdr:cNvSpPr txBox="1"/>
      </xdr:nvSpPr>
      <xdr:spPr>
        <a:xfrm>
          <a:off x="1645294" y="1035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95267</xdr:rowOff>
    </xdr:from>
    <xdr:ext cx="405111" cy="259045"/>
    <xdr:sp macro="" textlink="">
      <xdr:nvSpPr>
        <xdr:cNvPr id="106" name="n_4mainValue【体育館・プール】&#10;有形固定資産減価償却率">
          <a:extLst>
            <a:ext uri="{FF2B5EF4-FFF2-40B4-BE49-F238E27FC236}">
              <a16:creationId xmlns:a16="http://schemas.microsoft.com/office/drawing/2014/main" id="{6C30DA8D-B3C5-4FA6-B24B-70F7692F3169}"/>
            </a:ext>
          </a:extLst>
        </xdr:cNvPr>
        <xdr:cNvSpPr txBox="1"/>
      </xdr:nvSpPr>
      <xdr:spPr>
        <a:xfrm>
          <a:off x="851544" y="1016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F1BB1F24-0F4C-44C3-8815-7BAC7EE4FE11}"/>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F726EE9A-1424-425F-A9EB-01F71D4D1305}"/>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A2DB47FF-DE5B-4050-BF5A-33812D8B90D5}"/>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36B32153-E8E8-4661-930D-11C018D4C99C}"/>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3DDF3FBA-7DA4-43F5-8F72-2F6B2C3D8A00}"/>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F60CCA36-2953-4A5B-925E-65FC6A1F9970}"/>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583619A2-AD04-4747-A346-88FF12CCAFFA}"/>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114F4DF3-BF3F-4EAD-9D4B-9D6C288DF4EE}"/>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961D11D9-ECCD-4C24-A433-096C25A83983}"/>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53870C88-25D7-45AE-9773-3A267732C265}"/>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C182BD83-CF90-440A-B0DB-4E4DD41BC0AD}"/>
            </a:ext>
          </a:extLst>
        </xdr:cNvPr>
        <xdr:cNvCxnSpPr/>
      </xdr:nvCxnSpPr>
      <xdr:spPr>
        <a:xfrm>
          <a:off x="5956300" y="106970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1B10A787-39CD-4A0F-82F9-B9FDD6D00345}"/>
            </a:ext>
          </a:extLst>
        </xdr:cNvPr>
        <xdr:cNvSpPr txBox="1"/>
      </xdr:nvSpPr>
      <xdr:spPr>
        <a:xfrm>
          <a:off x="55272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218F3D6-FFF4-440E-B41F-6B9B6DC949EE}"/>
            </a:ext>
          </a:extLst>
        </xdr:cNvPr>
        <xdr:cNvCxnSpPr/>
      </xdr:nvCxnSpPr>
      <xdr:spPr>
        <a:xfrm>
          <a:off x="5956300" y="103831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B7D94899-BEA9-42AB-82CD-38FCF46EFA6D}"/>
            </a:ext>
          </a:extLst>
        </xdr:cNvPr>
        <xdr:cNvSpPr txBox="1"/>
      </xdr:nvSpPr>
      <xdr:spPr>
        <a:xfrm>
          <a:off x="5527221" y="102409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2B59ACAB-39B3-4A5C-81F4-4BB0E5F2AB09}"/>
            </a:ext>
          </a:extLst>
        </xdr:cNvPr>
        <xdr:cNvCxnSpPr/>
      </xdr:nvCxnSpPr>
      <xdr:spPr>
        <a:xfrm>
          <a:off x="5956300" y="10069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1CC1FF0-6D16-4CC2-8FDE-0889E555F5C9}"/>
            </a:ext>
          </a:extLst>
        </xdr:cNvPr>
        <xdr:cNvSpPr txBox="1"/>
      </xdr:nvSpPr>
      <xdr:spPr>
        <a:xfrm>
          <a:off x="5527221" y="9927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DB7A9653-D6AD-43F5-A740-043D956416BB}"/>
            </a:ext>
          </a:extLst>
        </xdr:cNvPr>
        <xdr:cNvCxnSpPr/>
      </xdr:nvCxnSpPr>
      <xdr:spPr>
        <a:xfrm>
          <a:off x="5956300" y="97490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72226B5D-2B58-467A-8DDE-8636340F95AA}"/>
            </a:ext>
          </a:extLst>
        </xdr:cNvPr>
        <xdr:cNvSpPr txBox="1"/>
      </xdr:nvSpPr>
      <xdr:spPr>
        <a:xfrm>
          <a:off x="5527221" y="96131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D04D990C-3374-4E75-ABDD-AF64E5DEC6F0}"/>
            </a:ext>
          </a:extLst>
        </xdr:cNvPr>
        <xdr:cNvCxnSpPr/>
      </xdr:nvCxnSpPr>
      <xdr:spPr>
        <a:xfrm>
          <a:off x="5956300" y="94351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CA0E01B2-8D53-4E2B-869D-4BC248D4FB35}"/>
            </a:ext>
          </a:extLst>
        </xdr:cNvPr>
        <xdr:cNvSpPr txBox="1"/>
      </xdr:nvSpPr>
      <xdr:spPr>
        <a:xfrm>
          <a:off x="5527221" y="9299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9EAC02C7-05F1-464E-B35C-2FD22D09ECDD}"/>
            </a:ext>
          </a:extLst>
        </xdr:cNvPr>
        <xdr:cNvCxnSpPr/>
      </xdr:nvCxnSpPr>
      <xdr:spPr>
        <a:xfrm>
          <a:off x="5956300" y="91213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3E6B3BC2-FE44-4E0E-95A1-40AB0EF99BB4}"/>
            </a:ext>
          </a:extLst>
        </xdr:cNvPr>
        <xdr:cNvSpPr txBox="1"/>
      </xdr:nvSpPr>
      <xdr:spPr>
        <a:xfrm>
          <a:off x="552722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4229CADD-0022-46E4-955B-562B203831AB}"/>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7C6C1B17-473B-4060-A41A-76976242D940}"/>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90050235-E0C9-44B5-A14C-37C38BF2ADD6}"/>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9803F5B5-9935-4AC2-ABB5-520FC050E23E}"/>
            </a:ext>
          </a:extLst>
        </xdr:cNvPr>
        <xdr:cNvCxnSpPr/>
      </xdr:nvCxnSpPr>
      <xdr:spPr>
        <a:xfrm flipV="1">
          <a:off x="9429115" y="9118056"/>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54FF5097-20C5-406F-9306-C1DF2474809D}"/>
            </a:ext>
          </a:extLst>
        </xdr:cNvPr>
        <xdr:cNvSpPr txBox="1"/>
      </xdr:nvSpPr>
      <xdr:spPr>
        <a:xfrm>
          <a:off x="9467850" y="1067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EA17674F-88D6-415A-8EFD-7A4AAE09DE35}"/>
            </a:ext>
          </a:extLst>
        </xdr:cNvPr>
        <xdr:cNvCxnSpPr/>
      </xdr:nvCxnSpPr>
      <xdr:spPr>
        <a:xfrm>
          <a:off x="9359900" y="106741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135" name="【体育館・プール】&#10;一人当たり面積最大値テキスト">
          <a:extLst>
            <a:ext uri="{FF2B5EF4-FFF2-40B4-BE49-F238E27FC236}">
              <a16:creationId xmlns:a16="http://schemas.microsoft.com/office/drawing/2014/main" id="{907DF1D1-230E-4817-A5B3-68FD468790F4}"/>
            </a:ext>
          </a:extLst>
        </xdr:cNvPr>
        <xdr:cNvSpPr txBox="1"/>
      </xdr:nvSpPr>
      <xdr:spPr>
        <a:xfrm>
          <a:off x="9467850" y="890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136" name="直線コネクタ 135">
          <a:extLst>
            <a:ext uri="{FF2B5EF4-FFF2-40B4-BE49-F238E27FC236}">
              <a16:creationId xmlns:a16="http://schemas.microsoft.com/office/drawing/2014/main" id="{7BC0FFC7-2D24-42D8-92E8-296788719A9A}"/>
            </a:ext>
          </a:extLst>
        </xdr:cNvPr>
        <xdr:cNvCxnSpPr/>
      </xdr:nvCxnSpPr>
      <xdr:spPr>
        <a:xfrm>
          <a:off x="9359900" y="91180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137" name="【体育館・プール】&#10;一人当たり面積平均値テキスト">
          <a:extLst>
            <a:ext uri="{FF2B5EF4-FFF2-40B4-BE49-F238E27FC236}">
              <a16:creationId xmlns:a16="http://schemas.microsoft.com/office/drawing/2014/main" id="{9D86CD31-6538-4FAF-8DD8-C35AADCD31DB}"/>
            </a:ext>
          </a:extLst>
        </xdr:cNvPr>
        <xdr:cNvSpPr txBox="1"/>
      </xdr:nvSpPr>
      <xdr:spPr>
        <a:xfrm>
          <a:off x="9467850" y="10099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138" name="フローチャート: 判断 137">
          <a:extLst>
            <a:ext uri="{FF2B5EF4-FFF2-40B4-BE49-F238E27FC236}">
              <a16:creationId xmlns:a16="http://schemas.microsoft.com/office/drawing/2014/main" id="{BF9E27EB-194A-4D2E-AAF0-58B59E3A47FE}"/>
            </a:ext>
          </a:extLst>
        </xdr:cNvPr>
        <xdr:cNvSpPr/>
      </xdr:nvSpPr>
      <xdr:spPr>
        <a:xfrm>
          <a:off x="9398000" y="102420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DF0AF858-78F7-4F4A-862E-6607A29AF4FE}"/>
            </a:ext>
          </a:extLst>
        </xdr:cNvPr>
        <xdr:cNvSpPr/>
      </xdr:nvSpPr>
      <xdr:spPr>
        <a:xfrm>
          <a:off x="8636000" y="1024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140" name="フローチャート: 判断 139">
          <a:extLst>
            <a:ext uri="{FF2B5EF4-FFF2-40B4-BE49-F238E27FC236}">
              <a16:creationId xmlns:a16="http://schemas.microsoft.com/office/drawing/2014/main" id="{8C24B676-87D9-44B0-9058-1BCFD15EDE08}"/>
            </a:ext>
          </a:extLst>
        </xdr:cNvPr>
        <xdr:cNvSpPr/>
      </xdr:nvSpPr>
      <xdr:spPr>
        <a:xfrm>
          <a:off x="7842250" y="102420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141" name="フローチャート: 判断 140">
          <a:extLst>
            <a:ext uri="{FF2B5EF4-FFF2-40B4-BE49-F238E27FC236}">
              <a16:creationId xmlns:a16="http://schemas.microsoft.com/office/drawing/2014/main" id="{26912AA7-0F10-41BA-BCB0-E06908EB5242}"/>
            </a:ext>
          </a:extLst>
        </xdr:cNvPr>
        <xdr:cNvSpPr/>
      </xdr:nvSpPr>
      <xdr:spPr>
        <a:xfrm>
          <a:off x="7029450" y="102320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142" name="フローチャート: 判断 141">
          <a:extLst>
            <a:ext uri="{FF2B5EF4-FFF2-40B4-BE49-F238E27FC236}">
              <a16:creationId xmlns:a16="http://schemas.microsoft.com/office/drawing/2014/main" id="{873C8F27-2DC1-4AEA-9033-B3F7E47EF09A}"/>
            </a:ext>
          </a:extLst>
        </xdr:cNvPr>
        <xdr:cNvSpPr/>
      </xdr:nvSpPr>
      <xdr:spPr>
        <a:xfrm>
          <a:off x="6235700" y="1023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B350B063-355F-4E32-A7FF-E0067013E33E}"/>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3DD102AD-4F87-44FD-9B07-9CE5615236BE}"/>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8D981BA-3FAB-42CA-9E4D-7108881475CB}"/>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E2CA7452-2D25-40A2-BD9C-1A562AE68AF8}"/>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AA6D0AE9-B692-4620-9D92-D742FA690A95}"/>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163649</xdr:rowOff>
    </xdr:from>
    <xdr:to>
      <xdr:col>55</xdr:col>
      <xdr:colOff>50800</xdr:colOff>
      <xdr:row>63</xdr:row>
      <xdr:rowOff>93799</xdr:rowOff>
    </xdr:to>
    <xdr:sp macro="" textlink="">
      <xdr:nvSpPr>
        <xdr:cNvPr id="148" name="楕円 147">
          <a:extLst>
            <a:ext uri="{FF2B5EF4-FFF2-40B4-BE49-F238E27FC236}">
              <a16:creationId xmlns:a16="http://schemas.microsoft.com/office/drawing/2014/main" id="{070CF30D-EE87-47E4-A675-8FF4592CA5F0}"/>
            </a:ext>
          </a:extLst>
        </xdr:cNvPr>
        <xdr:cNvSpPr/>
      </xdr:nvSpPr>
      <xdr:spPr>
        <a:xfrm>
          <a:off x="9398000" y="103998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142076</xdr:rowOff>
    </xdr:from>
    <xdr:ext cx="469744" cy="259045"/>
    <xdr:sp macro="" textlink="">
      <xdr:nvSpPr>
        <xdr:cNvPr id="149" name="【体育館・プール】&#10;一人当たり面積該当値テキスト">
          <a:extLst>
            <a:ext uri="{FF2B5EF4-FFF2-40B4-BE49-F238E27FC236}">
              <a16:creationId xmlns:a16="http://schemas.microsoft.com/office/drawing/2014/main" id="{3E74C616-6C3F-43A7-9DE1-786687489173}"/>
            </a:ext>
          </a:extLst>
        </xdr:cNvPr>
        <xdr:cNvSpPr txBox="1"/>
      </xdr:nvSpPr>
      <xdr:spPr>
        <a:xfrm>
          <a:off x="9467850" y="1037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163649</xdr:rowOff>
    </xdr:from>
    <xdr:to>
      <xdr:col>50</xdr:col>
      <xdr:colOff>165100</xdr:colOff>
      <xdr:row>63</xdr:row>
      <xdr:rowOff>93799</xdr:rowOff>
    </xdr:to>
    <xdr:sp macro="" textlink="">
      <xdr:nvSpPr>
        <xdr:cNvPr id="150" name="楕円 149">
          <a:extLst>
            <a:ext uri="{FF2B5EF4-FFF2-40B4-BE49-F238E27FC236}">
              <a16:creationId xmlns:a16="http://schemas.microsoft.com/office/drawing/2014/main" id="{8B521982-7434-43D4-892C-90B9D0740334}"/>
            </a:ext>
          </a:extLst>
        </xdr:cNvPr>
        <xdr:cNvSpPr/>
      </xdr:nvSpPr>
      <xdr:spPr>
        <a:xfrm>
          <a:off x="8636000" y="103998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42999</xdr:rowOff>
    </xdr:from>
    <xdr:to>
      <xdr:col>55</xdr:col>
      <xdr:colOff>0</xdr:colOff>
      <xdr:row>63</xdr:row>
      <xdr:rowOff>42999</xdr:rowOff>
    </xdr:to>
    <xdr:cxnSp macro="">
      <xdr:nvCxnSpPr>
        <xdr:cNvPr id="151" name="直線コネクタ 150">
          <a:extLst>
            <a:ext uri="{FF2B5EF4-FFF2-40B4-BE49-F238E27FC236}">
              <a16:creationId xmlns:a16="http://schemas.microsoft.com/office/drawing/2014/main" id="{2FB3AD5D-8495-45BF-AD06-C2659BBC905A}"/>
            </a:ext>
          </a:extLst>
        </xdr:cNvPr>
        <xdr:cNvCxnSpPr/>
      </xdr:nvCxnSpPr>
      <xdr:spPr>
        <a:xfrm>
          <a:off x="8686800" y="1044429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163649</xdr:rowOff>
    </xdr:from>
    <xdr:to>
      <xdr:col>46</xdr:col>
      <xdr:colOff>38100</xdr:colOff>
      <xdr:row>63</xdr:row>
      <xdr:rowOff>93799</xdr:rowOff>
    </xdr:to>
    <xdr:sp macro="" textlink="">
      <xdr:nvSpPr>
        <xdr:cNvPr id="152" name="楕円 151">
          <a:extLst>
            <a:ext uri="{FF2B5EF4-FFF2-40B4-BE49-F238E27FC236}">
              <a16:creationId xmlns:a16="http://schemas.microsoft.com/office/drawing/2014/main" id="{F9151F4D-45F8-4D20-BF16-829511C08D99}"/>
            </a:ext>
          </a:extLst>
        </xdr:cNvPr>
        <xdr:cNvSpPr/>
      </xdr:nvSpPr>
      <xdr:spPr>
        <a:xfrm>
          <a:off x="7842250" y="103998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42999</xdr:rowOff>
    </xdr:from>
    <xdr:to>
      <xdr:col>50</xdr:col>
      <xdr:colOff>114300</xdr:colOff>
      <xdr:row>63</xdr:row>
      <xdr:rowOff>42999</xdr:rowOff>
    </xdr:to>
    <xdr:cxnSp macro="">
      <xdr:nvCxnSpPr>
        <xdr:cNvPr id="153" name="直線コネクタ 152">
          <a:extLst>
            <a:ext uri="{FF2B5EF4-FFF2-40B4-BE49-F238E27FC236}">
              <a16:creationId xmlns:a16="http://schemas.microsoft.com/office/drawing/2014/main" id="{4A442FD1-B845-40B7-BC2A-71C63FBB8734}"/>
            </a:ext>
          </a:extLst>
        </xdr:cNvPr>
        <xdr:cNvCxnSpPr/>
      </xdr:nvCxnSpPr>
      <xdr:spPr>
        <a:xfrm>
          <a:off x="7886700" y="1044429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164737</xdr:rowOff>
    </xdr:from>
    <xdr:to>
      <xdr:col>41</xdr:col>
      <xdr:colOff>101600</xdr:colOff>
      <xdr:row>63</xdr:row>
      <xdr:rowOff>94887</xdr:rowOff>
    </xdr:to>
    <xdr:sp macro="" textlink="">
      <xdr:nvSpPr>
        <xdr:cNvPr id="154" name="楕円 153">
          <a:extLst>
            <a:ext uri="{FF2B5EF4-FFF2-40B4-BE49-F238E27FC236}">
              <a16:creationId xmlns:a16="http://schemas.microsoft.com/office/drawing/2014/main" id="{91C03356-B28F-42B6-A596-4FBE25C62929}"/>
            </a:ext>
          </a:extLst>
        </xdr:cNvPr>
        <xdr:cNvSpPr/>
      </xdr:nvSpPr>
      <xdr:spPr>
        <a:xfrm>
          <a:off x="7029450" y="104009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42999</xdr:rowOff>
    </xdr:from>
    <xdr:to>
      <xdr:col>45</xdr:col>
      <xdr:colOff>177800</xdr:colOff>
      <xdr:row>63</xdr:row>
      <xdr:rowOff>44087</xdr:rowOff>
    </xdr:to>
    <xdr:cxnSp macro="">
      <xdr:nvCxnSpPr>
        <xdr:cNvPr id="155" name="直線コネクタ 154">
          <a:extLst>
            <a:ext uri="{FF2B5EF4-FFF2-40B4-BE49-F238E27FC236}">
              <a16:creationId xmlns:a16="http://schemas.microsoft.com/office/drawing/2014/main" id="{160CD20D-748E-4C05-BA0B-9D5255E3C11F}"/>
            </a:ext>
          </a:extLst>
        </xdr:cNvPr>
        <xdr:cNvCxnSpPr/>
      </xdr:nvCxnSpPr>
      <xdr:spPr>
        <a:xfrm flipV="1">
          <a:off x="7080250" y="10444299"/>
          <a:ext cx="80645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164737</xdr:rowOff>
    </xdr:from>
    <xdr:to>
      <xdr:col>36</xdr:col>
      <xdr:colOff>165100</xdr:colOff>
      <xdr:row>63</xdr:row>
      <xdr:rowOff>94887</xdr:rowOff>
    </xdr:to>
    <xdr:sp macro="" textlink="">
      <xdr:nvSpPr>
        <xdr:cNvPr id="156" name="楕円 155">
          <a:extLst>
            <a:ext uri="{FF2B5EF4-FFF2-40B4-BE49-F238E27FC236}">
              <a16:creationId xmlns:a16="http://schemas.microsoft.com/office/drawing/2014/main" id="{6EF6AD99-5EB3-4D1E-93B2-10D40E9380EE}"/>
            </a:ext>
          </a:extLst>
        </xdr:cNvPr>
        <xdr:cNvSpPr/>
      </xdr:nvSpPr>
      <xdr:spPr>
        <a:xfrm>
          <a:off x="6235700" y="104009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44087</xdr:rowOff>
    </xdr:from>
    <xdr:to>
      <xdr:col>41</xdr:col>
      <xdr:colOff>50800</xdr:colOff>
      <xdr:row>63</xdr:row>
      <xdr:rowOff>44087</xdr:rowOff>
    </xdr:to>
    <xdr:cxnSp macro="">
      <xdr:nvCxnSpPr>
        <xdr:cNvPr id="157" name="直線コネクタ 156">
          <a:extLst>
            <a:ext uri="{FF2B5EF4-FFF2-40B4-BE49-F238E27FC236}">
              <a16:creationId xmlns:a16="http://schemas.microsoft.com/office/drawing/2014/main" id="{CF428C6A-BA78-4165-BA14-02337EF2F509}"/>
            </a:ext>
          </a:extLst>
        </xdr:cNvPr>
        <xdr:cNvCxnSpPr/>
      </xdr:nvCxnSpPr>
      <xdr:spPr>
        <a:xfrm>
          <a:off x="6286500" y="1044538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158" name="n_1aveValue【体育館・プール】&#10;一人当たり面積">
          <a:extLst>
            <a:ext uri="{FF2B5EF4-FFF2-40B4-BE49-F238E27FC236}">
              <a16:creationId xmlns:a16="http://schemas.microsoft.com/office/drawing/2014/main" id="{BAEA270D-B714-4202-8D44-4639B84BB08A}"/>
            </a:ext>
          </a:extLst>
        </xdr:cNvPr>
        <xdr:cNvSpPr txBox="1"/>
      </xdr:nvSpPr>
      <xdr:spPr>
        <a:xfrm>
          <a:off x="8458277" y="1002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159" name="n_2aveValue【体育館・プール】&#10;一人当たり面積">
          <a:extLst>
            <a:ext uri="{FF2B5EF4-FFF2-40B4-BE49-F238E27FC236}">
              <a16:creationId xmlns:a16="http://schemas.microsoft.com/office/drawing/2014/main" id="{D701D998-3B4D-48D9-B7EC-42D69A0633E6}"/>
            </a:ext>
          </a:extLst>
        </xdr:cNvPr>
        <xdr:cNvSpPr txBox="1"/>
      </xdr:nvSpPr>
      <xdr:spPr>
        <a:xfrm>
          <a:off x="7677227" y="1002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160" name="n_3aveValue【体育館・プール】&#10;一人当たり面積">
          <a:extLst>
            <a:ext uri="{FF2B5EF4-FFF2-40B4-BE49-F238E27FC236}">
              <a16:creationId xmlns:a16="http://schemas.microsoft.com/office/drawing/2014/main" id="{9FD6FAF8-E7FB-4A31-902D-B0F4276CA842}"/>
            </a:ext>
          </a:extLst>
        </xdr:cNvPr>
        <xdr:cNvSpPr txBox="1"/>
      </xdr:nvSpPr>
      <xdr:spPr>
        <a:xfrm>
          <a:off x="6864427" y="1001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161" name="n_4aveValue【体育館・プール】&#10;一人当たり面積">
          <a:extLst>
            <a:ext uri="{FF2B5EF4-FFF2-40B4-BE49-F238E27FC236}">
              <a16:creationId xmlns:a16="http://schemas.microsoft.com/office/drawing/2014/main" id="{D49680C2-A22C-4F66-8FB2-E58AB45869CD}"/>
            </a:ext>
          </a:extLst>
        </xdr:cNvPr>
        <xdr:cNvSpPr txBox="1"/>
      </xdr:nvSpPr>
      <xdr:spPr>
        <a:xfrm>
          <a:off x="607067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84926</xdr:rowOff>
    </xdr:from>
    <xdr:ext cx="469744" cy="259045"/>
    <xdr:sp macro="" textlink="">
      <xdr:nvSpPr>
        <xdr:cNvPr id="162" name="n_1mainValue【体育館・プール】&#10;一人当たり面積">
          <a:extLst>
            <a:ext uri="{FF2B5EF4-FFF2-40B4-BE49-F238E27FC236}">
              <a16:creationId xmlns:a16="http://schemas.microsoft.com/office/drawing/2014/main" id="{C22518F5-D4E5-4E76-A210-E30E72CA0CFA}"/>
            </a:ext>
          </a:extLst>
        </xdr:cNvPr>
        <xdr:cNvSpPr txBox="1"/>
      </xdr:nvSpPr>
      <xdr:spPr>
        <a:xfrm>
          <a:off x="8458277" y="1048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84926</xdr:rowOff>
    </xdr:from>
    <xdr:ext cx="469744" cy="259045"/>
    <xdr:sp macro="" textlink="">
      <xdr:nvSpPr>
        <xdr:cNvPr id="163" name="n_2mainValue【体育館・プール】&#10;一人当たり面積">
          <a:extLst>
            <a:ext uri="{FF2B5EF4-FFF2-40B4-BE49-F238E27FC236}">
              <a16:creationId xmlns:a16="http://schemas.microsoft.com/office/drawing/2014/main" id="{E1F47BBD-692C-439B-ABBC-648CB8637948}"/>
            </a:ext>
          </a:extLst>
        </xdr:cNvPr>
        <xdr:cNvSpPr txBox="1"/>
      </xdr:nvSpPr>
      <xdr:spPr>
        <a:xfrm>
          <a:off x="7677227" y="1048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86014</xdr:rowOff>
    </xdr:from>
    <xdr:ext cx="469744" cy="259045"/>
    <xdr:sp macro="" textlink="">
      <xdr:nvSpPr>
        <xdr:cNvPr id="164" name="n_3mainValue【体育館・プール】&#10;一人当たり面積">
          <a:extLst>
            <a:ext uri="{FF2B5EF4-FFF2-40B4-BE49-F238E27FC236}">
              <a16:creationId xmlns:a16="http://schemas.microsoft.com/office/drawing/2014/main" id="{AFAFC010-0CC7-4A29-8D57-843CB4658EAC}"/>
            </a:ext>
          </a:extLst>
        </xdr:cNvPr>
        <xdr:cNvSpPr txBox="1"/>
      </xdr:nvSpPr>
      <xdr:spPr>
        <a:xfrm>
          <a:off x="6864427" y="104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86014</xdr:rowOff>
    </xdr:from>
    <xdr:ext cx="469744" cy="259045"/>
    <xdr:sp macro="" textlink="">
      <xdr:nvSpPr>
        <xdr:cNvPr id="165" name="n_4mainValue【体育館・プール】&#10;一人当たり面積">
          <a:extLst>
            <a:ext uri="{FF2B5EF4-FFF2-40B4-BE49-F238E27FC236}">
              <a16:creationId xmlns:a16="http://schemas.microsoft.com/office/drawing/2014/main" id="{4B181194-ECDA-4FBA-A6E0-F7CB3364B363}"/>
            </a:ext>
          </a:extLst>
        </xdr:cNvPr>
        <xdr:cNvSpPr txBox="1"/>
      </xdr:nvSpPr>
      <xdr:spPr>
        <a:xfrm>
          <a:off x="6070677" y="104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B8B0FB94-D89F-4496-A2A1-E34C8949C7FE}"/>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ED8706DE-444C-4C71-AD71-B32B2C34C863}"/>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FB294961-9D83-4E1B-8C8E-69EFD0E65892}"/>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2F17A2FC-C460-4545-AE2D-CBE3CAA67563}"/>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92472AD-5010-4510-8FFD-0F63E834BB93}"/>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A05FF6C0-AAC3-47F2-8DCB-ED7CE0553C89}"/>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6F5AD15-DB15-4FC1-90EE-1CF695771BB5}"/>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26938844-7CED-48AE-86AF-6177F2CBA067}"/>
            </a:ext>
          </a:extLst>
        </xdr:cNvPr>
        <xdr:cNvSpPr/>
      </xdr:nvSpPr>
      <xdr:spPr>
        <a:xfrm>
          <a:off x="6858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02B5543A-B36D-4869-93E5-98CE444C3796}"/>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545C5D0F-051C-4A81-B765-98902EA03205}"/>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D8F4E31C-B00B-4E0A-AC06-FDE33889A1D2}"/>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3052AB55-14AD-4A27-BAA5-17BA0A3479B3}"/>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52D0DCE6-631C-4988-9007-57FD8F09D7F9}"/>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6E575369-5D45-4205-B648-AF0F74E9F47C}"/>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D374EDDF-610E-41EE-A7EB-3FBE6FE35553}"/>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2589E1AB-1E42-4E15-B8A7-6C2FF346C7B3}"/>
            </a:ext>
          </a:extLst>
        </xdr:cNvPr>
        <xdr:cNvSpPr/>
      </xdr:nvSpPr>
      <xdr:spPr>
        <a:xfrm>
          <a:off x="595630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045D4DA9-82AF-431B-A109-55D57F4673FD}"/>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3DBD83F2-9949-4003-96FC-CA6491F6E730}"/>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6C62D567-21B0-409B-87B5-78C433FCAD7D}"/>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D303CAC2-AEB2-4491-A1D4-202D0CDBE906}"/>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AC33D920-167F-432E-9294-75CB7021C9F8}"/>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016B1E72-0289-4151-B805-676DB3A28600}"/>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ADC48F8B-4775-4F3D-A12F-DA607F4A8D8E}"/>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528270C1-78CD-4657-92B2-6D68FFD6E053}"/>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90" name="テキスト ボックス 189">
          <a:extLst>
            <a:ext uri="{FF2B5EF4-FFF2-40B4-BE49-F238E27FC236}">
              <a16:creationId xmlns:a16="http://schemas.microsoft.com/office/drawing/2014/main" id="{781647B3-131D-4E31-98C4-8FB66434E5E7}"/>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1" name="直線コネクタ 190">
          <a:extLst>
            <a:ext uri="{FF2B5EF4-FFF2-40B4-BE49-F238E27FC236}">
              <a16:creationId xmlns:a16="http://schemas.microsoft.com/office/drawing/2014/main" id="{25DDB6DD-F426-44C5-BB82-36468A6E9B59}"/>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2" name="テキスト ボックス 191">
          <a:extLst>
            <a:ext uri="{FF2B5EF4-FFF2-40B4-BE49-F238E27FC236}">
              <a16:creationId xmlns:a16="http://schemas.microsoft.com/office/drawing/2014/main" id="{3A4CD7BA-8C2E-4677-9EC1-A20B413021D2}"/>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3" name="直線コネクタ 192">
          <a:extLst>
            <a:ext uri="{FF2B5EF4-FFF2-40B4-BE49-F238E27FC236}">
              <a16:creationId xmlns:a16="http://schemas.microsoft.com/office/drawing/2014/main" id="{C45D87E7-8657-48DA-BC51-DE2FFD90EA10}"/>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4" name="テキスト ボックス 193">
          <a:extLst>
            <a:ext uri="{FF2B5EF4-FFF2-40B4-BE49-F238E27FC236}">
              <a16:creationId xmlns:a16="http://schemas.microsoft.com/office/drawing/2014/main" id="{3ECCFA30-6CB6-4A71-86B6-FD2A89A52927}"/>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5" name="直線コネクタ 194">
          <a:extLst>
            <a:ext uri="{FF2B5EF4-FFF2-40B4-BE49-F238E27FC236}">
              <a16:creationId xmlns:a16="http://schemas.microsoft.com/office/drawing/2014/main" id="{5E454A36-27AD-4060-85A8-C0BD3A8031CB}"/>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6" name="テキスト ボックス 195">
          <a:extLst>
            <a:ext uri="{FF2B5EF4-FFF2-40B4-BE49-F238E27FC236}">
              <a16:creationId xmlns:a16="http://schemas.microsoft.com/office/drawing/2014/main" id="{D9D118CC-9182-4604-8742-98DD65FF95C6}"/>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7" name="直線コネクタ 196">
          <a:extLst>
            <a:ext uri="{FF2B5EF4-FFF2-40B4-BE49-F238E27FC236}">
              <a16:creationId xmlns:a16="http://schemas.microsoft.com/office/drawing/2014/main" id="{082E1200-3702-47B7-ADA8-BB4E6BF3C000}"/>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8" name="テキスト ボックス 197">
          <a:extLst>
            <a:ext uri="{FF2B5EF4-FFF2-40B4-BE49-F238E27FC236}">
              <a16:creationId xmlns:a16="http://schemas.microsoft.com/office/drawing/2014/main" id="{074B7D11-3728-433C-8B5E-FC4AB8FA563C}"/>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9" name="直線コネクタ 198">
          <a:extLst>
            <a:ext uri="{FF2B5EF4-FFF2-40B4-BE49-F238E27FC236}">
              <a16:creationId xmlns:a16="http://schemas.microsoft.com/office/drawing/2014/main" id="{AA4BC081-FB6C-4488-80C1-E43529FB50FA}"/>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00" name="テキスト ボックス 199">
          <a:extLst>
            <a:ext uri="{FF2B5EF4-FFF2-40B4-BE49-F238E27FC236}">
              <a16:creationId xmlns:a16="http://schemas.microsoft.com/office/drawing/2014/main" id="{3E220780-0A1A-4FE1-953B-488BD0E2DD73}"/>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1" name="直線コネクタ 200">
          <a:extLst>
            <a:ext uri="{FF2B5EF4-FFF2-40B4-BE49-F238E27FC236}">
              <a16:creationId xmlns:a16="http://schemas.microsoft.com/office/drawing/2014/main" id="{C680A4D3-86FF-48C7-AEF6-E33D4FFC9EF4}"/>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2" name="テキスト ボックス 201">
          <a:extLst>
            <a:ext uri="{FF2B5EF4-FFF2-40B4-BE49-F238E27FC236}">
              <a16:creationId xmlns:a16="http://schemas.microsoft.com/office/drawing/2014/main" id="{9D6B6B99-7884-43E0-934E-84713A7B16D7}"/>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3" name="直線コネクタ 202">
          <a:extLst>
            <a:ext uri="{FF2B5EF4-FFF2-40B4-BE49-F238E27FC236}">
              <a16:creationId xmlns:a16="http://schemas.microsoft.com/office/drawing/2014/main" id="{20B3FAF0-58BD-4F3F-BC0D-F96F8B0CAAB4}"/>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4" name="テキスト ボックス 203">
          <a:extLst>
            <a:ext uri="{FF2B5EF4-FFF2-40B4-BE49-F238E27FC236}">
              <a16:creationId xmlns:a16="http://schemas.microsoft.com/office/drawing/2014/main" id="{A29514FA-12F2-46B0-A617-9151693A28F4}"/>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5" name="直線コネクタ 204">
          <a:extLst>
            <a:ext uri="{FF2B5EF4-FFF2-40B4-BE49-F238E27FC236}">
              <a16:creationId xmlns:a16="http://schemas.microsoft.com/office/drawing/2014/main" id="{A4C6A27C-BC44-4C53-AE89-F454819F9EFF}"/>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6" name="【市民会館】&#10;有形固定資産減価償却率グラフ枠">
          <a:extLst>
            <a:ext uri="{FF2B5EF4-FFF2-40B4-BE49-F238E27FC236}">
              <a16:creationId xmlns:a16="http://schemas.microsoft.com/office/drawing/2014/main" id="{67646334-A86A-45CD-B665-1AB549588483}"/>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207" name="直線コネクタ 206">
          <a:extLst>
            <a:ext uri="{FF2B5EF4-FFF2-40B4-BE49-F238E27FC236}">
              <a16:creationId xmlns:a16="http://schemas.microsoft.com/office/drawing/2014/main" id="{30E0EDFC-0F34-4F09-A929-10CF51B29789}"/>
            </a:ext>
          </a:extLst>
        </xdr:cNvPr>
        <xdr:cNvCxnSpPr/>
      </xdr:nvCxnSpPr>
      <xdr:spPr>
        <a:xfrm flipV="1">
          <a:off x="4177665" y="16666211"/>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8" name="【市民会館】&#10;有形固定資産減価償却率最小値テキスト">
          <a:extLst>
            <a:ext uri="{FF2B5EF4-FFF2-40B4-BE49-F238E27FC236}">
              <a16:creationId xmlns:a16="http://schemas.microsoft.com/office/drawing/2014/main" id="{3D0F8E8F-DD44-4C6B-B87F-93E605E4F3F4}"/>
            </a:ext>
          </a:extLst>
        </xdr:cNvPr>
        <xdr:cNvSpPr txBox="1"/>
      </xdr:nvSpPr>
      <xdr:spPr>
        <a:xfrm>
          <a:off x="421640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9" name="直線コネクタ 208">
          <a:extLst>
            <a:ext uri="{FF2B5EF4-FFF2-40B4-BE49-F238E27FC236}">
              <a16:creationId xmlns:a16="http://schemas.microsoft.com/office/drawing/2014/main" id="{F664A865-9014-47B3-9441-FC99126F4373}"/>
            </a:ext>
          </a:extLst>
        </xdr:cNvPr>
        <xdr:cNvCxnSpPr/>
      </xdr:nvCxnSpPr>
      <xdr:spPr>
        <a:xfrm>
          <a:off x="41084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210" name="【市民会館】&#10;有形固定資産減価償却率最大値テキスト">
          <a:extLst>
            <a:ext uri="{FF2B5EF4-FFF2-40B4-BE49-F238E27FC236}">
              <a16:creationId xmlns:a16="http://schemas.microsoft.com/office/drawing/2014/main" id="{D42AA37D-2D3D-4940-BE85-35DFE33C51DE}"/>
            </a:ext>
          </a:extLst>
        </xdr:cNvPr>
        <xdr:cNvSpPr txBox="1"/>
      </xdr:nvSpPr>
      <xdr:spPr>
        <a:xfrm>
          <a:off x="4216400" y="164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211" name="直線コネクタ 210">
          <a:extLst>
            <a:ext uri="{FF2B5EF4-FFF2-40B4-BE49-F238E27FC236}">
              <a16:creationId xmlns:a16="http://schemas.microsoft.com/office/drawing/2014/main" id="{779E0B48-0CBC-40B5-A647-0FCE3A5AFDA6}"/>
            </a:ext>
          </a:extLst>
        </xdr:cNvPr>
        <xdr:cNvCxnSpPr/>
      </xdr:nvCxnSpPr>
      <xdr:spPr>
        <a:xfrm>
          <a:off x="4108450" y="16666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212" name="【市民会館】&#10;有形固定資産減価償却率平均値テキスト">
          <a:extLst>
            <a:ext uri="{FF2B5EF4-FFF2-40B4-BE49-F238E27FC236}">
              <a16:creationId xmlns:a16="http://schemas.microsoft.com/office/drawing/2014/main" id="{88637444-14EA-4EAD-A033-2B62E4FAB810}"/>
            </a:ext>
          </a:extLst>
        </xdr:cNvPr>
        <xdr:cNvSpPr txBox="1"/>
      </xdr:nvSpPr>
      <xdr:spPr>
        <a:xfrm>
          <a:off x="4216400" y="17242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213" name="フローチャート: 判断 212">
          <a:extLst>
            <a:ext uri="{FF2B5EF4-FFF2-40B4-BE49-F238E27FC236}">
              <a16:creationId xmlns:a16="http://schemas.microsoft.com/office/drawing/2014/main" id="{E733ED24-F955-4E43-BC73-B3D881A8FD99}"/>
            </a:ext>
          </a:extLst>
        </xdr:cNvPr>
        <xdr:cNvSpPr/>
      </xdr:nvSpPr>
      <xdr:spPr>
        <a:xfrm>
          <a:off x="4127500" y="17264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214" name="フローチャート: 判断 213">
          <a:extLst>
            <a:ext uri="{FF2B5EF4-FFF2-40B4-BE49-F238E27FC236}">
              <a16:creationId xmlns:a16="http://schemas.microsoft.com/office/drawing/2014/main" id="{3763A344-7506-4310-86D4-894D9A45639A}"/>
            </a:ext>
          </a:extLst>
        </xdr:cNvPr>
        <xdr:cNvSpPr/>
      </xdr:nvSpPr>
      <xdr:spPr>
        <a:xfrm>
          <a:off x="3384550" y="171974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215" name="フローチャート: 判断 214">
          <a:extLst>
            <a:ext uri="{FF2B5EF4-FFF2-40B4-BE49-F238E27FC236}">
              <a16:creationId xmlns:a16="http://schemas.microsoft.com/office/drawing/2014/main" id="{0541AE49-BE25-4A07-8B4C-BD14D8B2115D}"/>
            </a:ext>
          </a:extLst>
        </xdr:cNvPr>
        <xdr:cNvSpPr/>
      </xdr:nvSpPr>
      <xdr:spPr>
        <a:xfrm>
          <a:off x="2571750" y="1716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216" name="フローチャート: 判断 215">
          <a:extLst>
            <a:ext uri="{FF2B5EF4-FFF2-40B4-BE49-F238E27FC236}">
              <a16:creationId xmlns:a16="http://schemas.microsoft.com/office/drawing/2014/main" id="{D7BE69E1-9394-4E42-A96F-E134B372FCFC}"/>
            </a:ext>
          </a:extLst>
        </xdr:cNvPr>
        <xdr:cNvSpPr/>
      </xdr:nvSpPr>
      <xdr:spPr>
        <a:xfrm>
          <a:off x="1778000" y="1728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217" name="フローチャート: 判断 216">
          <a:extLst>
            <a:ext uri="{FF2B5EF4-FFF2-40B4-BE49-F238E27FC236}">
              <a16:creationId xmlns:a16="http://schemas.microsoft.com/office/drawing/2014/main" id="{E28EDECA-0B8B-4718-9E62-5612B3391AF1}"/>
            </a:ext>
          </a:extLst>
        </xdr:cNvPr>
        <xdr:cNvSpPr/>
      </xdr:nvSpPr>
      <xdr:spPr>
        <a:xfrm>
          <a:off x="984250" y="172856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A9B78B88-1DD0-4EBA-922C-C1CCB4A2881E}"/>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B7A78F9D-69B5-4D0E-9405-27BAA691AE25}"/>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7D05CFB1-B7D6-4433-9AE1-DCDACDC76D68}"/>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1" name="テキスト ボックス 220">
          <a:extLst>
            <a:ext uri="{FF2B5EF4-FFF2-40B4-BE49-F238E27FC236}">
              <a16:creationId xmlns:a16="http://schemas.microsoft.com/office/drawing/2014/main" id="{7F6FCFAB-29EF-4101-AE28-976E42984090}"/>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2" name="テキスト ボックス 221">
          <a:extLst>
            <a:ext uri="{FF2B5EF4-FFF2-40B4-BE49-F238E27FC236}">
              <a16:creationId xmlns:a16="http://schemas.microsoft.com/office/drawing/2014/main" id="{D215620A-9580-4635-B0A1-99B2D6F5AF87}"/>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27032</xdr:rowOff>
    </xdr:from>
    <xdr:to>
      <xdr:col>24</xdr:col>
      <xdr:colOff>114300</xdr:colOff>
      <xdr:row>103</xdr:row>
      <xdr:rowOff>128632</xdr:rowOff>
    </xdr:to>
    <xdr:sp macro="" textlink="">
      <xdr:nvSpPr>
        <xdr:cNvPr id="223" name="楕円 222">
          <a:extLst>
            <a:ext uri="{FF2B5EF4-FFF2-40B4-BE49-F238E27FC236}">
              <a16:creationId xmlns:a16="http://schemas.microsoft.com/office/drawing/2014/main" id="{EA4E9766-BA59-4280-81B1-002D77543254}"/>
            </a:ext>
          </a:extLst>
        </xdr:cNvPr>
        <xdr:cNvSpPr/>
      </xdr:nvSpPr>
      <xdr:spPr>
        <a:xfrm>
          <a:off x="4127500" y="1703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49909</xdr:rowOff>
    </xdr:from>
    <xdr:ext cx="405111" cy="259045"/>
    <xdr:sp macro="" textlink="">
      <xdr:nvSpPr>
        <xdr:cNvPr id="224" name="【市民会館】&#10;有形固定資産減価償却率該当値テキスト">
          <a:extLst>
            <a:ext uri="{FF2B5EF4-FFF2-40B4-BE49-F238E27FC236}">
              <a16:creationId xmlns:a16="http://schemas.microsoft.com/office/drawing/2014/main" id="{AECA59BC-425E-4FA4-81C0-C5C8581B34A4}"/>
            </a:ext>
          </a:extLst>
        </xdr:cNvPr>
        <xdr:cNvSpPr txBox="1"/>
      </xdr:nvSpPr>
      <xdr:spPr>
        <a:xfrm>
          <a:off x="4216400" y="16890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169092</xdr:rowOff>
    </xdr:from>
    <xdr:to>
      <xdr:col>20</xdr:col>
      <xdr:colOff>38100</xdr:colOff>
      <xdr:row>103</xdr:row>
      <xdr:rowOff>99242</xdr:rowOff>
    </xdr:to>
    <xdr:sp macro="" textlink="">
      <xdr:nvSpPr>
        <xdr:cNvPr id="225" name="楕円 224">
          <a:extLst>
            <a:ext uri="{FF2B5EF4-FFF2-40B4-BE49-F238E27FC236}">
              <a16:creationId xmlns:a16="http://schemas.microsoft.com/office/drawing/2014/main" id="{7B021C0D-0730-4F2D-BB6D-D443561045DD}"/>
            </a:ext>
          </a:extLst>
        </xdr:cNvPr>
        <xdr:cNvSpPr/>
      </xdr:nvSpPr>
      <xdr:spPr>
        <a:xfrm>
          <a:off x="3384550" y="170029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48442</xdr:rowOff>
    </xdr:from>
    <xdr:to>
      <xdr:col>24</xdr:col>
      <xdr:colOff>63500</xdr:colOff>
      <xdr:row>103</xdr:row>
      <xdr:rowOff>77832</xdr:rowOff>
    </xdr:to>
    <xdr:cxnSp macro="">
      <xdr:nvCxnSpPr>
        <xdr:cNvPr id="226" name="直線コネクタ 225">
          <a:extLst>
            <a:ext uri="{FF2B5EF4-FFF2-40B4-BE49-F238E27FC236}">
              <a16:creationId xmlns:a16="http://schemas.microsoft.com/office/drawing/2014/main" id="{AD313B85-506C-43A5-800C-19D539A14943}"/>
            </a:ext>
          </a:extLst>
        </xdr:cNvPr>
        <xdr:cNvCxnSpPr/>
      </xdr:nvCxnSpPr>
      <xdr:spPr>
        <a:xfrm>
          <a:off x="3429000" y="17053742"/>
          <a:ext cx="7493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133169</xdr:rowOff>
    </xdr:from>
    <xdr:to>
      <xdr:col>15</xdr:col>
      <xdr:colOff>101600</xdr:colOff>
      <xdr:row>103</xdr:row>
      <xdr:rowOff>63319</xdr:rowOff>
    </xdr:to>
    <xdr:sp macro="" textlink="">
      <xdr:nvSpPr>
        <xdr:cNvPr id="227" name="楕円 226">
          <a:extLst>
            <a:ext uri="{FF2B5EF4-FFF2-40B4-BE49-F238E27FC236}">
              <a16:creationId xmlns:a16="http://schemas.microsoft.com/office/drawing/2014/main" id="{C52912A7-0672-4E22-B107-EAC1D7503DDC}"/>
            </a:ext>
          </a:extLst>
        </xdr:cNvPr>
        <xdr:cNvSpPr/>
      </xdr:nvSpPr>
      <xdr:spPr>
        <a:xfrm>
          <a:off x="2571750" y="169733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12519</xdr:rowOff>
    </xdr:from>
    <xdr:to>
      <xdr:col>19</xdr:col>
      <xdr:colOff>177800</xdr:colOff>
      <xdr:row>103</xdr:row>
      <xdr:rowOff>48442</xdr:rowOff>
    </xdr:to>
    <xdr:cxnSp macro="">
      <xdr:nvCxnSpPr>
        <xdr:cNvPr id="228" name="直線コネクタ 227">
          <a:extLst>
            <a:ext uri="{FF2B5EF4-FFF2-40B4-BE49-F238E27FC236}">
              <a16:creationId xmlns:a16="http://schemas.microsoft.com/office/drawing/2014/main" id="{95CEB4D4-7CFD-4356-8D75-484104BC9670}"/>
            </a:ext>
          </a:extLst>
        </xdr:cNvPr>
        <xdr:cNvCxnSpPr/>
      </xdr:nvCxnSpPr>
      <xdr:spPr>
        <a:xfrm>
          <a:off x="2622550" y="17017819"/>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120106</xdr:rowOff>
    </xdr:from>
    <xdr:to>
      <xdr:col>10</xdr:col>
      <xdr:colOff>165100</xdr:colOff>
      <xdr:row>103</xdr:row>
      <xdr:rowOff>50256</xdr:rowOff>
    </xdr:to>
    <xdr:sp macro="" textlink="">
      <xdr:nvSpPr>
        <xdr:cNvPr id="229" name="楕円 228">
          <a:extLst>
            <a:ext uri="{FF2B5EF4-FFF2-40B4-BE49-F238E27FC236}">
              <a16:creationId xmlns:a16="http://schemas.microsoft.com/office/drawing/2014/main" id="{B90D62DF-338B-44C0-88B7-56B337235889}"/>
            </a:ext>
          </a:extLst>
        </xdr:cNvPr>
        <xdr:cNvSpPr/>
      </xdr:nvSpPr>
      <xdr:spPr>
        <a:xfrm>
          <a:off x="1778000" y="169603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170906</xdr:rowOff>
    </xdr:from>
    <xdr:to>
      <xdr:col>15</xdr:col>
      <xdr:colOff>50800</xdr:colOff>
      <xdr:row>103</xdr:row>
      <xdr:rowOff>12519</xdr:rowOff>
    </xdr:to>
    <xdr:cxnSp macro="">
      <xdr:nvCxnSpPr>
        <xdr:cNvPr id="230" name="直線コネクタ 229">
          <a:extLst>
            <a:ext uri="{FF2B5EF4-FFF2-40B4-BE49-F238E27FC236}">
              <a16:creationId xmlns:a16="http://schemas.microsoft.com/office/drawing/2014/main" id="{C6980E5B-B7EB-45EC-A026-2893299D347F}"/>
            </a:ext>
          </a:extLst>
        </xdr:cNvPr>
        <xdr:cNvCxnSpPr/>
      </xdr:nvCxnSpPr>
      <xdr:spPr>
        <a:xfrm>
          <a:off x="1828800" y="17004756"/>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5806</xdr:rowOff>
    </xdr:from>
    <xdr:to>
      <xdr:col>6</xdr:col>
      <xdr:colOff>38100</xdr:colOff>
      <xdr:row>103</xdr:row>
      <xdr:rowOff>107406</xdr:rowOff>
    </xdr:to>
    <xdr:sp macro="" textlink="">
      <xdr:nvSpPr>
        <xdr:cNvPr id="231" name="楕円 230">
          <a:extLst>
            <a:ext uri="{FF2B5EF4-FFF2-40B4-BE49-F238E27FC236}">
              <a16:creationId xmlns:a16="http://schemas.microsoft.com/office/drawing/2014/main" id="{E11C0F78-864C-443C-8B37-32C5FFBDCD0D}"/>
            </a:ext>
          </a:extLst>
        </xdr:cNvPr>
        <xdr:cNvSpPr/>
      </xdr:nvSpPr>
      <xdr:spPr>
        <a:xfrm>
          <a:off x="984250" y="170111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170906</xdr:rowOff>
    </xdr:from>
    <xdr:to>
      <xdr:col>10</xdr:col>
      <xdr:colOff>114300</xdr:colOff>
      <xdr:row>103</xdr:row>
      <xdr:rowOff>56606</xdr:rowOff>
    </xdr:to>
    <xdr:cxnSp macro="">
      <xdr:nvCxnSpPr>
        <xdr:cNvPr id="232" name="直線コネクタ 231">
          <a:extLst>
            <a:ext uri="{FF2B5EF4-FFF2-40B4-BE49-F238E27FC236}">
              <a16:creationId xmlns:a16="http://schemas.microsoft.com/office/drawing/2014/main" id="{DACEC6F5-BA54-46DC-A8C7-5ACB63894465}"/>
            </a:ext>
          </a:extLst>
        </xdr:cNvPr>
        <xdr:cNvCxnSpPr/>
      </xdr:nvCxnSpPr>
      <xdr:spPr>
        <a:xfrm flipV="1">
          <a:off x="1028700" y="17004756"/>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119759</xdr:rowOff>
    </xdr:from>
    <xdr:ext cx="405111" cy="259045"/>
    <xdr:sp macro="" textlink="">
      <xdr:nvSpPr>
        <xdr:cNvPr id="233" name="n_1aveValue【市民会館】&#10;有形固定資産減価償却率">
          <a:extLst>
            <a:ext uri="{FF2B5EF4-FFF2-40B4-BE49-F238E27FC236}">
              <a16:creationId xmlns:a16="http://schemas.microsoft.com/office/drawing/2014/main" id="{7C34A5DB-ED1F-40DC-A54E-A8C7A4E4C099}"/>
            </a:ext>
          </a:extLst>
        </xdr:cNvPr>
        <xdr:cNvSpPr txBox="1"/>
      </xdr:nvSpPr>
      <xdr:spPr>
        <a:xfrm>
          <a:off x="3239144" y="1729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90369</xdr:rowOff>
    </xdr:from>
    <xdr:ext cx="405111" cy="259045"/>
    <xdr:sp macro="" textlink="">
      <xdr:nvSpPr>
        <xdr:cNvPr id="234" name="n_2aveValue【市民会館】&#10;有形固定資産減価償却率">
          <a:extLst>
            <a:ext uri="{FF2B5EF4-FFF2-40B4-BE49-F238E27FC236}">
              <a16:creationId xmlns:a16="http://schemas.microsoft.com/office/drawing/2014/main" id="{2D586AD4-6E8E-4981-B9D7-9A8CE665DFEF}"/>
            </a:ext>
          </a:extLst>
        </xdr:cNvPr>
        <xdr:cNvSpPr txBox="1"/>
      </xdr:nvSpPr>
      <xdr:spPr>
        <a:xfrm>
          <a:off x="2439044" y="1726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235" name="n_3aveValue【市民会館】&#10;有形固定資産減価償却率">
          <a:extLst>
            <a:ext uri="{FF2B5EF4-FFF2-40B4-BE49-F238E27FC236}">
              <a16:creationId xmlns:a16="http://schemas.microsoft.com/office/drawing/2014/main" id="{038F1D53-5F30-430E-9715-35EB1BB9F199}"/>
            </a:ext>
          </a:extLst>
        </xdr:cNvPr>
        <xdr:cNvSpPr txBox="1"/>
      </xdr:nvSpPr>
      <xdr:spPr>
        <a:xfrm>
          <a:off x="1645294" y="1737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36484</xdr:rowOff>
    </xdr:from>
    <xdr:ext cx="405111" cy="259045"/>
    <xdr:sp macro="" textlink="">
      <xdr:nvSpPr>
        <xdr:cNvPr id="236" name="n_4aveValue【市民会館】&#10;有形固定資産減価償却率">
          <a:extLst>
            <a:ext uri="{FF2B5EF4-FFF2-40B4-BE49-F238E27FC236}">
              <a16:creationId xmlns:a16="http://schemas.microsoft.com/office/drawing/2014/main" id="{9DDDFB6F-BDA7-4F72-8B6E-44451727FC94}"/>
            </a:ext>
          </a:extLst>
        </xdr:cNvPr>
        <xdr:cNvSpPr txBox="1"/>
      </xdr:nvSpPr>
      <xdr:spPr>
        <a:xfrm>
          <a:off x="851544" y="17371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115769</xdr:rowOff>
    </xdr:from>
    <xdr:ext cx="405111" cy="259045"/>
    <xdr:sp macro="" textlink="">
      <xdr:nvSpPr>
        <xdr:cNvPr id="237" name="n_1mainValue【市民会館】&#10;有形固定資産減価償却率">
          <a:extLst>
            <a:ext uri="{FF2B5EF4-FFF2-40B4-BE49-F238E27FC236}">
              <a16:creationId xmlns:a16="http://schemas.microsoft.com/office/drawing/2014/main" id="{22AC76E0-DAD2-4896-92B6-7F8534A9E944}"/>
            </a:ext>
          </a:extLst>
        </xdr:cNvPr>
        <xdr:cNvSpPr txBox="1"/>
      </xdr:nvSpPr>
      <xdr:spPr>
        <a:xfrm>
          <a:off x="3239144" y="16790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79846</xdr:rowOff>
    </xdr:from>
    <xdr:ext cx="405111" cy="259045"/>
    <xdr:sp macro="" textlink="">
      <xdr:nvSpPr>
        <xdr:cNvPr id="238" name="n_2mainValue【市民会館】&#10;有形固定資産減価償却率">
          <a:extLst>
            <a:ext uri="{FF2B5EF4-FFF2-40B4-BE49-F238E27FC236}">
              <a16:creationId xmlns:a16="http://schemas.microsoft.com/office/drawing/2014/main" id="{F9AB86D4-E3F3-4573-B859-583921EC7801}"/>
            </a:ext>
          </a:extLst>
        </xdr:cNvPr>
        <xdr:cNvSpPr txBox="1"/>
      </xdr:nvSpPr>
      <xdr:spPr>
        <a:xfrm>
          <a:off x="2439044" y="16754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66783</xdr:rowOff>
    </xdr:from>
    <xdr:ext cx="405111" cy="259045"/>
    <xdr:sp macro="" textlink="">
      <xdr:nvSpPr>
        <xdr:cNvPr id="239" name="n_3mainValue【市民会館】&#10;有形固定資産減価償却率">
          <a:extLst>
            <a:ext uri="{FF2B5EF4-FFF2-40B4-BE49-F238E27FC236}">
              <a16:creationId xmlns:a16="http://schemas.microsoft.com/office/drawing/2014/main" id="{71E99DB5-9993-4726-809C-D7D75B372DCC}"/>
            </a:ext>
          </a:extLst>
        </xdr:cNvPr>
        <xdr:cNvSpPr txBox="1"/>
      </xdr:nvSpPr>
      <xdr:spPr>
        <a:xfrm>
          <a:off x="1645294" y="16741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123933</xdr:rowOff>
    </xdr:from>
    <xdr:ext cx="405111" cy="259045"/>
    <xdr:sp macro="" textlink="">
      <xdr:nvSpPr>
        <xdr:cNvPr id="240" name="n_4mainValue【市民会館】&#10;有形固定資産減価償却率">
          <a:extLst>
            <a:ext uri="{FF2B5EF4-FFF2-40B4-BE49-F238E27FC236}">
              <a16:creationId xmlns:a16="http://schemas.microsoft.com/office/drawing/2014/main" id="{FD575069-FAAB-4753-95EE-8FDDB3F1E0FA}"/>
            </a:ext>
          </a:extLst>
        </xdr:cNvPr>
        <xdr:cNvSpPr txBox="1"/>
      </xdr:nvSpPr>
      <xdr:spPr>
        <a:xfrm>
          <a:off x="851544" y="1679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1" name="正方形/長方形 240">
          <a:extLst>
            <a:ext uri="{FF2B5EF4-FFF2-40B4-BE49-F238E27FC236}">
              <a16:creationId xmlns:a16="http://schemas.microsoft.com/office/drawing/2014/main" id="{85E46DE3-22E2-4213-BDB9-21E0C6BD9721}"/>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2" name="正方形/長方形 241">
          <a:extLst>
            <a:ext uri="{FF2B5EF4-FFF2-40B4-BE49-F238E27FC236}">
              <a16:creationId xmlns:a16="http://schemas.microsoft.com/office/drawing/2014/main" id="{3A227B19-7490-4C24-9F2F-95E648F31204}"/>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3" name="正方形/長方形 242">
          <a:extLst>
            <a:ext uri="{FF2B5EF4-FFF2-40B4-BE49-F238E27FC236}">
              <a16:creationId xmlns:a16="http://schemas.microsoft.com/office/drawing/2014/main" id="{E2301CEE-A14A-468E-B249-88B28CC11D3A}"/>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4" name="正方形/長方形 243">
          <a:extLst>
            <a:ext uri="{FF2B5EF4-FFF2-40B4-BE49-F238E27FC236}">
              <a16:creationId xmlns:a16="http://schemas.microsoft.com/office/drawing/2014/main" id="{866E3946-D594-41FF-8E44-72C5AB1BA6B3}"/>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5" name="正方形/長方形 244">
          <a:extLst>
            <a:ext uri="{FF2B5EF4-FFF2-40B4-BE49-F238E27FC236}">
              <a16:creationId xmlns:a16="http://schemas.microsoft.com/office/drawing/2014/main" id="{CCF38DBF-02A5-4EFD-A2E3-3EE0AE16CD9B}"/>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6" name="正方形/長方形 245">
          <a:extLst>
            <a:ext uri="{FF2B5EF4-FFF2-40B4-BE49-F238E27FC236}">
              <a16:creationId xmlns:a16="http://schemas.microsoft.com/office/drawing/2014/main" id="{1D5D6099-A31C-40AC-8C14-01A952B8D645}"/>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7" name="正方形/長方形 246">
          <a:extLst>
            <a:ext uri="{FF2B5EF4-FFF2-40B4-BE49-F238E27FC236}">
              <a16:creationId xmlns:a16="http://schemas.microsoft.com/office/drawing/2014/main" id="{8FA22430-0FC1-46C0-AD6B-767B2692C39D}"/>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8" name="正方形/長方形 247">
          <a:extLst>
            <a:ext uri="{FF2B5EF4-FFF2-40B4-BE49-F238E27FC236}">
              <a16:creationId xmlns:a16="http://schemas.microsoft.com/office/drawing/2014/main" id="{8FDC5DE2-6DA1-42F5-B147-B3D2FE3B87EB}"/>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9" name="テキスト ボックス 248">
          <a:extLst>
            <a:ext uri="{FF2B5EF4-FFF2-40B4-BE49-F238E27FC236}">
              <a16:creationId xmlns:a16="http://schemas.microsoft.com/office/drawing/2014/main" id="{B7A2AB1A-215D-4B1D-9651-21858206FAF9}"/>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50" name="直線コネクタ 249">
          <a:extLst>
            <a:ext uri="{FF2B5EF4-FFF2-40B4-BE49-F238E27FC236}">
              <a16:creationId xmlns:a16="http://schemas.microsoft.com/office/drawing/2014/main" id="{9315176E-2A31-451B-8415-6266712716DC}"/>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51" name="直線コネクタ 250">
          <a:extLst>
            <a:ext uri="{FF2B5EF4-FFF2-40B4-BE49-F238E27FC236}">
              <a16:creationId xmlns:a16="http://schemas.microsoft.com/office/drawing/2014/main" id="{C790FDB3-5140-4308-9A0A-ADEE190AF693}"/>
            </a:ext>
          </a:extLst>
        </xdr:cNvPr>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2" name="テキスト ボックス 251">
          <a:extLst>
            <a:ext uri="{FF2B5EF4-FFF2-40B4-BE49-F238E27FC236}">
              <a16:creationId xmlns:a16="http://schemas.microsoft.com/office/drawing/2014/main" id="{91C67131-8F9A-4739-8095-19B1708CDBBE}"/>
            </a:ext>
          </a:extLst>
        </xdr:cNvPr>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3" name="直線コネクタ 252">
          <a:extLst>
            <a:ext uri="{FF2B5EF4-FFF2-40B4-BE49-F238E27FC236}">
              <a16:creationId xmlns:a16="http://schemas.microsoft.com/office/drawing/2014/main" id="{C8B58BA2-D073-48D7-A8D7-419DCB69D9AB}"/>
            </a:ext>
          </a:extLst>
        </xdr:cNvPr>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4" name="テキスト ボックス 253">
          <a:extLst>
            <a:ext uri="{FF2B5EF4-FFF2-40B4-BE49-F238E27FC236}">
              <a16:creationId xmlns:a16="http://schemas.microsoft.com/office/drawing/2014/main" id="{7B51E406-D4AE-403A-BC00-1B13AF435E4C}"/>
            </a:ext>
          </a:extLst>
        </xdr:cNvPr>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5" name="直線コネクタ 254">
          <a:extLst>
            <a:ext uri="{FF2B5EF4-FFF2-40B4-BE49-F238E27FC236}">
              <a16:creationId xmlns:a16="http://schemas.microsoft.com/office/drawing/2014/main" id="{91120A55-C5F7-4B41-928D-29AB92F872B6}"/>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6" name="テキスト ボックス 255">
          <a:extLst>
            <a:ext uri="{FF2B5EF4-FFF2-40B4-BE49-F238E27FC236}">
              <a16:creationId xmlns:a16="http://schemas.microsoft.com/office/drawing/2014/main" id="{904504E4-435D-462A-8EB4-F9AAC7019831}"/>
            </a:ext>
          </a:extLst>
        </xdr:cNvPr>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7" name="直線コネクタ 256">
          <a:extLst>
            <a:ext uri="{FF2B5EF4-FFF2-40B4-BE49-F238E27FC236}">
              <a16:creationId xmlns:a16="http://schemas.microsoft.com/office/drawing/2014/main" id="{93F53714-0CED-4D7B-A28A-5BE2269AF21F}"/>
            </a:ext>
          </a:extLst>
        </xdr:cNvPr>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8" name="テキスト ボックス 257">
          <a:extLst>
            <a:ext uri="{FF2B5EF4-FFF2-40B4-BE49-F238E27FC236}">
              <a16:creationId xmlns:a16="http://schemas.microsoft.com/office/drawing/2014/main" id="{A3E5E5D4-1D27-4119-87EF-170BAF1082D4}"/>
            </a:ext>
          </a:extLst>
        </xdr:cNvPr>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9" name="直線コネクタ 258">
          <a:extLst>
            <a:ext uri="{FF2B5EF4-FFF2-40B4-BE49-F238E27FC236}">
              <a16:creationId xmlns:a16="http://schemas.microsoft.com/office/drawing/2014/main" id="{5832217D-49DB-4C73-9A15-DC5E2759840E}"/>
            </a:ext>
          </a:extLst>
        </xdr:cNvPr>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60" name="テキスト ボックス 259">
          <a:extLst>
            <a:ext uri="{FF2B5EF4-FFF2-40B4-BE49-F238E27FC236}">
              <a16:creationId xmlns:a16="http://schemas.microsoft.com/office/drawing/2014/main" id="{A6910DF0-97BE-48D3-AF39-C8EE8EFF6477}"/>
            </a:ext>
          </a:extLst>
        </xdr:cNvPr>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1" name="直線コネクタ 260">
          <a:extLst>
            <a:ext uri="{FF2B5EF4-FFF2-40B4-BE49-F238E27FC236}">
              <a16:creationId xmlns:a16="http://schemas.microsoft.com/office/drawing/2014/main" id="{F87C0785-F25E-4B6B-A627-8A6CFE3E9CED}"/>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2" name="テキスト ボックス 261">
          <a:extLst>
            <a:ext uri="{FF2B5EF4-FFF2-40B4-BE49-F238E27FC236}">
              <a16:creationId xmlns:a16="http://schemas.microsoft.com/office/drawing/2014/main" id="{8A4BAFA9-99F1-49BF-9AA1-E59963C4257E}"/>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3" name="【市民会館】&#10;一人当たり面積グラフ枠">
          <a:extLst>
            <a:ext uri="{FF2B5EF4-FFF2-40B4-BE49-F238E27FC236}">
              <a16:creationId xmlns:a16="http://schemas.microsoft.com/office/drawing/2014/main" id="{136954CF-80A9-4754-8033-E0BB89B0E732}"/>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264" name="直線コネクタ 263">
          <a:extLst>
            <a:ext uri="{FF2B5EF4-FFF2-40B4-BE49-F238E27FC236}">
              <a16:creationId xmlns:a16="http://schemas.microsoft.com/office/drawing/2014/main" id="{8330F0C8-9A63-4715-A4FA-A922AB6CA205}"/>
            </a:ext>
          </a:extLst>
        </xdr:cNvPr>
        <xdr:cNvCxnSpPr/>
      </xdr:nvCxnSpPr>
      <xdr:spPr>
        <a:xfrm flipV="1">
          <a:off x="9429115" y="16624300"/>
          <a:ext cx="0" cy="1352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265" name="【市民会館】&#10;一人当たり面積最小値テキスト">
          <a:extLst>
            <a:ext uri="{FF2B5EF4-FFF2-40B4-BE49-F238E27FC236}">
              <a16:creationId xmlns:a16="http://schemas.microsoft.com/office/drawing/2014/main" id="{CD38D69B-85BD-4258-AE95-C94913C331FA}"/>
            </a:ext>
          </a:extLst>
        </xdr:cNvPr>
        <xdr:cNvSpPr txBox="1"/>
      </xdr:nvSpPr>
      <xdr:spPr>
        <a:xfrm>
          <a:off x="9467850" y="179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266" name="直線コネクタ 265">
          <a:extLst>
            <a:ext uri="{FF2B5EF4-FFF2-40B4-BE49-F238E27FC236}">
              <a16:creationId xmlns:a16="http://schemas.microsoft.com/office/drawing/2014/main" id="{959D6A49-539D-42A6-BB58-0633A0E983D3}"/>
            </a:ext>
          </a:extLst>
        </xdr:cNvPr>
        <xdr:cNvCxnSpPr/>
      </xdr:nvCxnSpPr>
      <xdr:spPr>
        <a:xfrm>
          <a:off x="9359900" y="179771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267" name="【市民会館】&#10;一人当たり面積最大値テキスト">
          <a:extLst>
            <a:ext uri="{FF2B5EF4-FFF2-40B4-BE49-F238E27FC236}">
              <a16:creationId xmlns:a16="http://schemas.microsoft.com/office/drawing/2014/main" id="{A655938C-90F5-4FA5-9F04-6B0E386B93E3}"/>
            </a:ext>
          </a:extLst>
        </xdr:cNvPr>
        <xdr:cNvSpPr txBox="1"/>
      </xdr:nvSpPr>
      <xdr:spPr>
        <a:xfrm>
          <a:off x="9467850" y="1640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268" name="直線コネクタ 267">
          <a:extLst>
            <a:ext uri="{FF2B5EF4-FFF2-40B4-BE49-F238E27FC236}">
              <a16:creationId xmlns:a16="http://schemas.microsoft.com/office/drawing/2014/main" id="{9BC7A4B9-12B0-4598-8B16-84A37034245C}"/>
            </a:ext>
          </a:extLst>
        </xdr:cNvPr>
        <xdr:cNvCxnSpPr/>
      </xdr:nvCxnSpPr>
      <xdr:spPr>
        <a:xfrm>
          <a:off x="9359900" y="1662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269" name="【市民会館】&#10;一人当たり面積平均値テキスト">
          <a:extLst>
            <a:ext uri="{FF2B5EF4-FFF2-40B4-BE49-F238E27FC236}">
              <a16:creationId xmlns:a16="http://schemas.microsoft.com/office/drawing/2014/main" id="{4740CEF4-E719-4C4B-9C55-807309DD79C0}"/>
            </a:ext>
          </a:extLst>
        </xdr:cNvPr>
        <xdr:cNvSpPr txBox="1"/>
      </xdr:nvSpPr>
      <xdr:spPr>
        <a:xfrm>
          <a:off x="9467850" y="17736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270" name="フローチャート: 判断 269">
          <a:extLst>
            <a:ext uri="{FF2B5EF4-FFF2-40B4-BE49-F238E27FC236}">
              <a16:creationId xmlns:a16="http://schemas.microsoft.com/office/drawing/2014/main" id="{DA5FA576-DE18-4271-80EB-F9B37D28BCCF}"/>
            </a:ext>
          </a:extLst>
        </xdr:cNvPr>
        <xdr:cNvSpPr/>
      </xdr:nvSpPr>
      <xdr:spPr>
        <a:xfrm>
          <a:off x="9398000" y="177581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271" name="フローチャート: 判断 270">
          <a:extLst>
            <a:ext uri="{FF2B5EF4-FFF2-40B4-BE49-F238E27FC236}">
              <a16:creationId xmlns:a16="http://schemas.microsoft.com/office/drawing/2014/main" id="{EB02CE65-148C-4B44-9EDC-0AFC69B300EF}"/>
            </a:ext>
          </a:extLst>
        </xdr:cNvPr>
        <xdr:cNvSpPr/>
      </xdr:nvSpPr>
      <xdr:spPr>
        <a:xfrm>
          <a:off x="8636000" y="177391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272" name="フローチャート: 判断 271">
          <a:extLst>
            <a:ext uri="{FF2B5EF4-FFF2-40B4-BE49-F238E27FC236}">
              <a16:creationId xmlns:a16="http://schemas.microsoft.com/office/drawing/2014/main" id="{D3D74503-A615-4C64-8C00-EAF29AF7784E}"/>
            </a:ext>
          </a:extLst>
        </xdr:cNvPr>
        <xdr:cNvSpPr/>
      </xdr:nvSpPr>
      <xdr:spPr>
        <a:xfrm>
          <a:off x="7842250" y="177413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273" name="フローチャート: 判断 272">
          <a:extLst>
            <a:ext uri="{FF2B5EF4-FFF2-40B4-BE49-F238E27FC236}">
              <a16:creationId xmlns:a16="http://schemas.microsoft.com/office/drawing/2014/main" id="{87D9F86D-5E33-4EF4-AF0D-9CCF68432F88}"/>
            </a:ext>
          </a:extLst>
        </xdr:cNvPr>
        <xdr:cNvSpPr/>
      </xdr:nvSpPr>
      <xdr:spPr>
        <a:xfrm>
          <a:off x="7029450" y="177459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274" name="フローチャート: 判断 273">
          <a:extLst>
            <a:ext uri="{FF2B5EF4-FFF2-40B4-BE49-F238E27FC236}">
              <a16:creationId xmlns:a16="http://schemas.microsoft.com/office/drawing/2014/main" id="{427B1276-2930-4094-A9F4-673FF11B059B}"/>
            </a:ext>
          </a:extLst>
        </xdr:cNvPr>
        <xdr:cNvSpPr/>
      </xdr:nvSpPr>
      <xdr:spPr>
        <a:xfrm>
          <a:off x="6235700" y="177794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492EEE79-CF89-46BD-9BF8-D107891CBAF1}"/>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034A92F1-B137-481B-84B5-7043B9EA0B93}"/>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292B3C96-9003-44E5-A2C1-76026792A1C4}"/>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4735485F-6F76-49A3-9E1A-1D326ECB6ABF}"/>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18208E68-34DB-4621-950A-4BEC843B69BA}"/>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148844</xdr:rowOff>
    </xdr:from>
    <xdr:to>
      <xdr:col>55</xdr:col>
      <xdr:colOff>50800</xdr:colOff>
      <xdr:row>107</xdr:row>
      <xdr:rowOff>78994</xdr:rowOff>
    </xdr:to>
    <xdr:sp macro="" textlink="">
      <xdr:nvSpPr>
        <xdr:cNvPr id="280" name="楕円 279">
          <a:extLst>
            <a:ext uri="{FF2B5EF4-FFF2-40B4-BE49-F238E27FC236}">
              <a16:creationId xmlns:a16="http://schemas.microsoft.com/office/drawing/2014/main" id="{D0BCA247-454F-4449-BBEA-E1367ECBFFB6}"/>
            </a:ext>
          </a:extLst>
        </xdr:cNvPr>
        <xdr:cNvSpPr/>
      </xdr:nvSpPr>
      <xdr:spPr>
        <a:xfrm>
          <a:off x="9398000" y="176494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271</xdr:rowOff>
    </xdr:from>
    <xdr:ext cx="469744" cy="259045"/>
    <xdr:sp macro="" textlink="">
      <xdr:nvSpPr>
        <xdr:cNvPr id="281" name="【市民会館】&#10;一人当たり面積該当値テキスト">
          <a:extLst>
            <a:ext uri="{FF2B5EF4-FFF2-40B4-BE49-F238E27FC236}">
              <a16:creationId xmlns:a16="http://schemas.microsoft.com/office/drawing/2014/main" id="{456425CE-CBF2-44EC-B583-53B800726BA3}"/>
            </a:ext>
          </a:extLst>
        </xdr:cNvPr>
        <xdr:cNvSpPr txBox="1"/>
      </xdr:nvSpPr>
      <xdr:spPr>
        <a:xfrm>
          <a:off x="9467850" y="1750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148844</xdr:rowOff>
    </xdr:from>
    <xdr:to>
      <xdr:col>50</xdr:col>
      <xdr:colOff>165100</xdr:colOff>
      <xdr:row>107</xdr:row>
      <xdr:rowOff>78994</xdr:rowOff>
    </xdr:to>
    <xdr:sp macro="" textlink="">
      <xdr:nvSpPr>
        <xdr:cNvPr id="282" name="楕円 281">
          <a:extLst>
            <a:ext uri="{FF2B5EF4-FFF2-40B4-BE49-F238E27FC236}">
              <a16:creationId xmlns:a16="http://schemas.microsoft.com/office/drawing/2014/main" id="{66B06BE0-7C1A-49CD-91A0-90E6849A91FE}"/>
            </a:ext>
          </a:extLst>
        </xdr:cNvPr>
        <xdr:cNvSpPr/>
      </xdr:nvSpPr>
      <xdr:spPr>
        <a:xfrm>
          <a:off x="8636000" y="176494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28194</xdr:rowOff>
    </xdr:from>
    <xdr:to>
      <xdr:col>55</xdr:col>
      <xdr:colOff>0</xdr:colOff>
      <xdr:row>107</xdr:row>
      <xdr:rowOff>28194</xdr:rowOff>
    </xdr:to>
    <xdr:cxnSp macro="">
      <xdr:nvCxnSpPr>
        <xdr:cNvPr id="283" name="直線コネクタ 282">
          <a:extLst>
            <a:ext uri="{FF2B5EF4-FFF2-40B4-BE49-F238E27FC236}">
              <a16:creationId xmlns:a16="http://schemas.microsoft.com/office/drawing/2014/main" id="{676CF6BE-E0E1-431E-B8F8-CF77252518B0}"/>
            </a:ext>
          </a:extLst>
        </xdr:cNvPr>
        <xdr:cNvCxnSpPr/>
      </xdr:nvCxnSpPr>
      <xdr:spPr>
        <a:xfrm>
          <a:off x="8686800" y="1769389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284" name="楕円 283">
          <a:extLst>
            <a:ext uri="{FF2B5EF4-FFF2-40B4-BE49-F238E27FC236}">
              <a16:creationId xmlns:a16="http://schemas.microsoft.com/office/drawing/2014/main" id="{EB84AB6A-856D-454C-B3FE-3568E5C175FC}"/>
            </a:ext>
          </a:extLst>
        </xdr:cNvPr>
        <xdr:cNvSpPr/>
      </xdr:nvSpPr>
      <xdr:spPr>
        <a:xfrm>
          <a:off x="7842250" y="176494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28194</xdr:rowOff>
    </xdr:from>
    <xdr:to>
      <xdr:col>50</xdr:col>
      <xdr:colOff>114300</xdr:colOff>
      <xdr:row>107</xdr:row>
      <xdr:rowOff>28194</xdr:rowOff>
    </xdr:to>
    <xdr:cxnSp macro="">
      <xdr:nvCxnSpPr>
        <xdr:cNvPr id="285" name="直線コネクタ 284">
          <a:extLst>
            <a:ext uri="{FF2B5EF4-FFF2-40B4-BE49-F238E27FC236}">
              <a16:creationId xmlns:a16="http://schemas.microsoft.com/office/drawing/2014/main" id="{4C291030-21D6-4F67-B405-2707D4D4E704}"/>
            </a:ext>
          </a:extLst>
        </xdr:cNvPr>
        <xdr:cNvCxnSpPr/>
      </xdr:nvCxnSpPr>
      <xdr:spPr>
        <a:xfrm>
          <a:off x="7886700" y="1769389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149606</xdr:rowOff>
    </xdr:from>
    <xdr:to>
      <xdr:col>41</xdr:col>
      <xdr:colOff>101600</xdr:colOff>
      <xdr:row>107</xdr:row>
      <xdr:rowOff>79756</xdr:rowOff>
    </xdr:to>
    <xdr:sp macro="" textlink="">
      <xdr:nvSpPr>
        <xdr:cNvPr id="286" name="楕円 285">
          <a:extLst>
            <a:ext uri="{FF2B5EF4-FFF2-40B4-BE49-F238E27FC236}">
              <a16:creationId xmlns:a16="http://schemas.microsoft.com/office/drawing/2014/main" id="{C3FB5CD1-4A17-4C60-AFDC-8512FD44802F}"/>
            </a:ext>
          </a:extLst>
        </xdr:cNvPr>
        <xdr:cNvSpPr/>
      </xdr:nvSpPr>
      <xdr:spPr>
        <a:xfrm>
          <a:off x="7029450" y="176502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28194</xdr:rowOff>
    </xdr:from>
    <xdr:to>
      <xdr:col>45</xdr:col>
      <xdr:colOff>177800</xdr:colOff>
      <xdr:row>107</xdr:row>
      <xdr:rowOff>28956</xdr:rowOff>
    </xdr:to>
    <xdr:cxnSp macro="">
      <xdr:nvCxnSpPr>
        <xdr:cNvPr id="287" name="直線コネクタ 286">
          <a:extLst>
            <a:ext uri="{FF2B5EF4-FFF2-40B4-BE49-F238E27FC236}">
              <a16:creationId xmlns:a16="http://schemas.microsoft.com/office/drawing/2014/main" id="{B7F4C320-63A7-4FFB-80D3-18E0D8E9D447}"/>
            </a:ext>
          </a:extLst>
        </xdr:cNvPr>
        <xdr:cNvCxnSpPr/>
      </xdr:nvCxnSpPr>
      <xdr:spPr>
        <a:xfrm flipV="1">
          <a:off x="7080250" y="17693894"/>
          <a:ext cx="8064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150368</xdr:rowOff>
    </xdr:from>
    <xdr:to>
      <xdr:col>36</xdr:col>
      <xdr:colOff>165100</xdr:colOff>
      <xdr:row>107</xdr:row>
      <xdr:rowOff>80518</xdr:rowOff>
    </xdr:to>
    <xdr:sp macro="" textlink="">
      <xdr:nvSpPr>
        <xdr:cNvPr id="288" name="楕円 287">
          <a:extLst>
            <a:ext uri="{FF2B5EF4-FFF2-40B4-BE49-F238E27FC236}">
              <a16:creationId xmlns:a16="http://schemas.microsoft.com/office/drawing/2014/main" id="{3F14B419-E515-41F6-8A85-E40FCB783003}"/>
            </a:ext>
          </a:extLst>
        </xdr:cNvPr>
        <xdr:cNvSpPr/>
      </xdr:nvSpPr>
      <xdr:spPr>
        <a:xfrm>
          <a:off x="6235700" y="176509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28956</xdr:rowOff>
    </xdr:from>
    <xdr:to>
      <xdr:col>41</xdr:col>
      <xdr:colOff>50800</xdr:colOff>
      <xdr:row>107</xdr:row>
      <xdr:rowOff>29718</xdr:rowOff>
    </xdr:to>
    <xdr:cxnSp macro="">
      <xdr:nvCxnSpPr>
        <xdr:cNvPr id="289" name="直線コネクタ 288">
          <a:extLst>
            <a:ext uri="{FF2B5EF4-FFF2-40B4-BE49-F238E27FC236}">
              <a16:creationId xmlns:a16="http://schemas.microsoft.com/office/drawing/2014/main" id="{B9D15C4F-F548-472E-B03D-027B4AB984DB}"/>
            </a:ext>
          </a:extLst>
        </xdr:cNvPr>
        <xdr:cNvCxnSpPr/>
      </xdr:nvCxnSpPr>
      <xdr:spPr>
        <a:xfrm flipV="1">
          <a:off x="6286500" y="17694656"/>
          <a:ext cx="7937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166133</xdr:rowOff>
    </xdr:from>
    <xdr:ext cx="469744" cy="259045"/>
    <xdr:sp macro="" textlink="">
      <xdr:nvSpPr>
        <xdr:cNvPr id="290" name="n_1aveValue【市民会館】&#10;一人当たり面積">
          <a:extLst>
            <a:ext uri="{FF2B5EF4-FFF2-40B4-BE49-F238E27FC236}">
              <a16:creationId xmlns:a16="http://schemas.microsoft.com/office/drawing/2014/main" id="{9B272EF2-65CE-4816-B5CC-4726F0890186}"/>
            </a:ext>
          </a:extLst>
        </xdr:cNvPr>
        <xdr:cNvSpPr txBox="1"/>
      </xdr:nvSpPr>
      <xdr:spPr>
        <a:xfrm>
          <a:off x="8458277" y="1783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291" name="n_2aveValue【市民会館】&#10;一人当たり面積">
          <a:extLst>
            <a:ext uri="{FF2B5EF4-FFF2-40B4-BE49-F238E27FC236}">
              <a16:creationId xmlns:a16="http://schemas.microsoft.com/office/drawing/2014/main" id="{4403F3DF-856A-4AE5-BB2F-286EA11C325F}"/>
            </a:ext>
          </a:extLst>
        </xdr:cNvPr>
        <xdr:cNvSpPr txBox="1"/>
      </xdr:nvSpPr>
      <xdr:spPr>
        <a:xfrm>
          <a:off x="7677227" y="1782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292" name="n_3aveValue【市民会館】&#10;一人当たり面積">
          <a:extLst>
            <a:ext uri="{FF2B5EF4-FFF2-40B4-BE49-F238E27FC236}">
              <a16:creationId xmlns:a16="http://schemas.microsoft.com/office/drawing/2014/main" id="{88084654-AFA2-4852-88C9-3502799BCA12}"/>
            </a:ext>
          </a:extLst>
        </xdr:cNvPr>
        <xdr:cNvSpPr txBox="1"/>
      </xdr:nvSpPr>
      <xdr:spPr>
        <a:xfrm>
          <a:off x="6864427" y="1783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35069</xdr:rowOff>
    </xdr:from>
    <xdr:ext cx="469744" cy="259045"/>
    <xdr:sp macro="" textlink="">
      <xdr:nvSpPr>
        <xdr:cNvPr id="293" name="n_4aveValue【市民会館】&#10;一人当たり面積">
          <a:extLst>
            <a:ext uri="{FF2B5EF4-FFF2-40B4-BE49-F238E27FC236}">
              <a16:creationId xmlns:a16="http://schemas.microsoft.com/office/drawing/2014/main" id="{69C0AFB1-8DC3-486A-9DC8-EF6CD3DF24E9}"/>
            </a:ext>
          </a:extLst>
        </xdr:cNvPr>
        <xdr:cNvSpPr txBox="1"/>
      </xdr:nvSpPr>
      <xdr:spPr>
        <a:xfrm>
          <a:off x="6070677" y="1786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95521</xdr:rowOff>
    </xdr:from>
    <xdr:ext cx="469744" cy="259045"/>
    <xdr:sp macro="" textlink="">
      <xdr:nvSpPr>
        <xdr:cNvPr id="294" name="n_1mainValue【市民会館】&#10;一人当たり面積">
          <a:extLst>
            <a:ext uri="{FF2B5EF4-FFF2-40B4-BE49-F238E27FC236}">
              <a16:creationId xmlns:a16="http://schemas.microsoft.com/office/drawing/2014/main" id="{F3E90624-2201-4ABA-AF8F-80AC41BC71B6}"/>
            </a:ext>
          </a:extLst>
        </xdr:cNvPr>
        <xdr:cNvSpPr txBox="1"/>
      </xdr:nvSpPr>
      <xdr:spPr>
        <a:xfrm>
          <a:off x="8458277" y="1743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95521</xdr:rowOff>
    </xdr:from>
    <xdr:ext cx="469744" cy="259045"/>
    <xdr:sp macro="" textlink="">
      <xdr:nvSpPr>
        <xdr:cNvPr id="295" name="n_2mainValue【市民会館】&#10;一人当たり面積">
          <a:extLst>
            <a:ext uri="{FF2B5EF4-FFF2-40B4-BE49-F238E27FC236}">
              <a16:creationId xmlns:a16="http://schemas.microsoft.com/office/drawing/2014/main" id="{F1542680-8801-4C5E-AE31-66E790625C07}"/>
            </a:ext>
          </a:extLst>
        </xdr:cNvPr>
        <xdr:cNvSpPr txBox="1"/>
      </xdr:nvSpPr>
      <xdr:spPr>
        <a:xfrm>
          <a:off x="7677227" y="1743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96283</xdr:rowOff>
    </xdr:from>
    <xdr:ext cx="469744" cy="259045"/>
    <xdr:sp macro="" textlink="">
      <xdr:nvSpPr>
        <xdr:cNvPr id="296" name="n_3mainValue【市民会館】&#10;一人当たり面積">
          <a:extLst>
            <a:ext uri="{FF2B5EF4-FFF2-40B4-BE49-F238E27FC236}">
              <a16:creationId xmlns:a16="http://schemas.microsoft.com/office/drawing/2014/main" id="{77E9026B-0DC9-4384-848F-CC25B4713EA8}"/>
            </a:ext>
          </a:extLst>
        </xdr:cNvPr>
        <xdr:cNvSpPr txBox="1"/>
      </xdr:nvSpPr>
      <xdr:spPr>
        <a:xfrm>
          <a:off x="6864427" y="1743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97045</xdr:rowOff>
    </xdr:from>
    <xdr:ext cx="469744" cy="259045"/>
    <xdr:sp macro="" textlink="">
      <xdr:nvSpPr>
        <xdr:cNvPr id="297" name="n_4mainValue【市民会館】&#10;一人当たり面積">
          <a:extLst>
            <a:ext uri="{FF2B5EF4-FFF2-40B4-BE49-F238E27FC236}">
              <a16:creationId xmlns:a16="http://schemas.microsoft.com/office/drawing/2014/main" id="{E1DE5B2F-DF37-495F-9261-10D6F2C71A2B}"/>
            </a:ext>
          </a:extLst>
        </xdr:cNvPr>
        <xdr:cNvSpPr txBox="1"/>
      </xdr:nvSpPr>
      <xdr:spPr>
        <a:xfrm>
          <a:off x="6070677" y="1743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315ADFA1-CBA0-4A52-9BF7-F3287074120D}"/>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2975C9CB-6F59-4BD3-BBE6-5633EF7ADCE7}"/>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CE46700F-2134-4E6A-A9BD-ED83707CB807}"/>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876A02A2-B3BF-41D4-8560-E3E0AC3B0BBB}"/>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47FFC26B-9203-4EA1-8BFE-BFABD24E744C}"/>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9FE76937-C241-4D1A-AEAC-FACC5F34C6E7}"/>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FB25E0BD-20AF-42C2-ABEF-DD99412C5989}"/>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8AB74232-FC3D-4207-92F2-9B8F9BBA8030}"/>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2245F23F-631A-49E9-8519-40A0C6EE4E21}"/>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2777FCCE-56C9-4AA9-8C86-C8A6A85D095F}"/>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DDF0D1E5-4128-4061-AAD4-97E7BFC6883F}"/>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a16="http://schemas.microsoft.com/office/drawing/2014/main" id="{D9FD6346-56CC-4078-8604-16872EAEF121}"/>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a:extLst>
            <a:ext uri="{FF2B5EF4-FFF2-40B4-BE49-F238E27FC236}">
              <a16:creationId xmlns:a16="http://schemas.microsoft.com/office/drawing/2014/main" id="{899B7477-55DC-4F4B-BA06-63284983CAE7}"/>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a16="http://schemas.microsoft.com/office/drawing/2014/main" id="{796370F0-11A4-48B5-A6EE-B880905E0863}"/>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a16="http://schemas.microsoft.com/office/drawing/2014/main" id="{BD1EE4B3-99CF-403C-9E0F-270551F98B09}"/>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a16="http://schemas.microsoft.com/office/drawing/2014/main" id="{3B82E259-9F86-47D5-9B19-D1DCACBD7AAF}"/>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a16="http://schemas.microsoft.com/office/drawing/2014/main" id="{4FB57738-3ECD-444E-AE44-660D0FAC97F0}"/>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a16="http://schemas.microsoft.com/office/drawing/2014/main" id="{ADDA0C7D-4E9F-422A-94D8-F9CDEA5FAFF0}"/>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a16="http://schemas.microsoft.com/office/drawing/2014/main" id="{BC860D41-63B1-4B5A-9241-163A312E9581}"/>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a16="http://schemas.microsoft.com/office/drawing/2014/main" id="{860CB8ED-A434-48CA-A5FE-6F12A4DE0CF6}"/>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8" name="テキスト ボックス 317">
          <a:extLst>
            <a:ext uri="{FF2B5EF4-FFF2-40B4-BE49-F238E27FC236}">
              <a16:creationId xmlns:a16="http://schemas.microsoft.com/office/drawing/2014/main" id="{7CA2444C-72D4-425E-AD26-C025A58352D4}"/>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8F009C5C-1CEB-4EA2-BAAE-1C5CC6898904}"/>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0" name="テキスト ボックス 319">
          <a:extLst>
            <a:ext uri="{FF2B5EF4-FFF2-40B4-BE49-F238E27FC236}">
              <a16:creationId xmlns:a16="http://schemas.microsoft.com/office/drawing/2014/main" id="{B69344E4-48BF-4744-8198-2FD4C71B3618}"/>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43BD4059-DFBF-4646-89C5-01871F9DBD4E}"/>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22" name="直線コネクタ 321">
          <a:extLst>
            <a:ext uri="{FF2B5EF4-FFF2-40B4-BE49-F238E27FC236}">
              <a16:creationId xmlns:a16="http://schemas.microsoft.com/office/drawing/2014/main" id="{182D2770-44B3-4A93-880C-00C9249C6A19}"/>
            </a:ext>
          </a:extLst>
        </xdr:cNvPr>
        <xdr:cNvCxnSpPr/>
      </xdr:nvCxnSpPr>
      <xdr:spPr>
        <a:xfrm flipV="1">
          <a:off x="14699614" y="5422265"/>
          <a:ext cx="0" cy="155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714507C1-A909-4E2C-8D38-60DE41EEA7B2}"/>
            </a:ext>
          </a:extLst>
        </xdr:cNvPr>
        <xdr:cNvSpPr txBox="1"/>
      </xdr:nvSpPr>
      <xdr:spPr>
        <a:xfrm>
          <a:off x="1473835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4" name="直線コネクタ 323">
          <a:extLst>
            <a:ext uri="{FF2B5EF4-FFF2-40B4-BE49-F238E27FC236}">
              <a16:creationId xmlns:a16="http://schemas.microsoft.com/office/drawing/2014/main" id="{8554E7E6-7E09-47B8-BD1D-55055125BB86}"/>
            </a:ext>
          </a:extLst>
        </xdr:cNvPr>
        <xdr:cNvCxnSpPr/>
      </xdr:nvCxnSpPr>
      <xdr:spPr>
        <a:xfrm>
          <a:off x="14611350" y="6972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5" name="【一般廃棄物処理施設】&#10;有形固定資産減価償却率最大値テキスト">
          <a:extLst>
            <a:ext uri="{FF2B5EF4-FFF2-40B4-BE49-F238E27FC236}">
              <a16:creationId xmlns:a16="http://schemas.microsoft.com/office/drawing/2014/main" id="{839E3FE1-652F-44EA-AF58-486C3BCCCB90}"/>
            </a:ext>
          </a:extLst>
        </xdr:cNvPr>
        <xdr:cNvSpPr txBox="1"/>
      </xdr:nvSpPr>
      <xdr:spPr>
        <a:xfrm>
          <a:off x="14738350" y="520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6" name="直線コネクタ 325">
          <a:extLst>
            <a:ext uri="{FF2B5EF4-FFF2-40B4-BE49-F238E27FC236}">
              <a16:creationId xmlns:a16="http://schemas.microsoft.com/office/drawing/2014/main" id="{5209F56D-1FAD-4D31-845A-C890A3F68E79}"/>
            </a:ext>
          </a:extLst>
        </xdr:cNvPr>
        <xdr:cNvCxnSpPr/>
      </xdr:nvCxnSpPr>
      <xdr:spPr>
        <a:xfrm>
          <a:off x="14611350" y="5422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40022</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8F7277C5-D10A-4546-8718-BBC754EC923E}"/>
            </a:ext>
          </a:extLst>
        </xdr:cNvPr>
        <xdr:cNvSpPr txBox="1"/>
      </xdr:nvSpPr>
      <xdr:spPr>
        <a:xfrm>
          <a:off x="14738350" y="631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328" name="フローチャート: 判断 327">
          <a:extLst>
            <a:ext uri="{FF2B5EF4-FFF2-40B4-BE49-F238E27FC236}">
              <a16:creationId xmlns:a16="http://schemas.microsoft.com/office/drawing/2014/main" id="{05F5133E-5067-481D-8F92-15FF4249AA32}"/>
            </a:ext>
          </a:extLst>
        </xdr:cNvPr>
        <xdr:cNvSpPr/>
      </xdr:nvSpPr>
      <xdr:spPr>
        <a:xfrm>
          <a:off x="14649450" y="63353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29" name="フローチャート: 判断 328">
          <a:extLst>
            <a:ext uri="{FF2B5EF4-FFF2-40B4-BE49-F238E27FC236}">
              <a16:creationId xmlns:a16="http://schemas.microsoft.com/office/drawing/2014/main" id="{4981C777-8808-4EF2-96E5-7BFFC79507CE}"/>
            </a:ext>
          </a:extLst>
        </xdr:cNvPr>
        <xdr:cNvSpPr/>
      </xdr:nvSpPr>
      <xdr:spPr>
        <a:xfrm>
          <a:off x="13887450" y="630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330" name="フローチャート: 判断 329">
          <a:extLst>
            <a:ext uri="{FF2B5EF4-FFF2-40B4-BE49-F238E27FC236}">
              <a16:creationId xmlns:a16="http://schemas.microsoft.com/office/drawing/2014/main" id="{A24EDADC-81AA-421D-BB1F-A31FE61C0F34}"/>
            </a:ext>
          </a:extLst>
        </xdr:cNvPr>
        <xdr:cNvSpPr/>
      </xdr:nvSpPr>
      <xdr:spPr>
        <a:xfrm>
          <a:off x="1309370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331" name="フローチャート: 判断 330">
          <a:extLst>
            <a:ext uri="{FF2B5EF4-FFF2-40B4-BE49-F238E27FC236}">
              <a16:creationId xmlns:a16="http://schemas.microsoft.com/office/drawing/2014/main" id="{F832F593-3D5D-4291-910D-A5E5F194BA79}"/>
            </a:ext>
          </a:extLst>
        </xdr:cNvPr>
        <xdr:cNvSpPr/>
      </xdr:nvSpPr>
      <xdr:spPr>
        <a:xfrm>
          <a:off x="12299950" y="62655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332" name="フローチャート: 判断 331">
          <a:extLst>
            <a:ext uri="{FF2B5EF4-FFF2-40B4-BE49-F238E27FC236}">
              <a16:creationId xmlns:a16="http://schemas.microsoft.com/office/drawing/2014/main" id="{F7D164B9-ABF9-4BF3-880D-2C7D1580DD0F}"/>
            </a:ext>
          </a:extLst>
        </xdr:cNvPr>
        <xdr:cNvSpPr/>
      </xdr:nvSpPr>
      <xdr:spPr>
        <a:xfrm>
          <a:off x="1148715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37B2E08A-97EA-4981-9A64-4CB85816E8F8}"/>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9B67E91C-9FF4-4426-8041-77705C9BD878}"/>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59B87F-650A-45E4-9526-009E64D74F4B}"/>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310BCE12-79CF-4A41-8EF0-C8988EFE0315}"/>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48C16FD4-9C03-4D97-A94C-8266260352DC}"/>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114935</xdr:rowOff>
    </xdr:from>
    <xdr:to>
      <xdr:col>85</xdr:col>
      <xdr:colOff>177800</xdr:colOff>
      <xdr:row>36</xdr:row>
      <xdr:rowOff>45085</xdr:rowOff>
    </xdr:to>
    <xdr:sp macro="" textlink="">
      <xdr:nvSpPr>
        <xdr:cNvPr id="338" name="楕円 337">
          <a:extLst>
            <a:ext uri="{FF2B5EF4-FFF2-40B4-BE49-F238E27FC236}">
              <a16:creationId xmlns:a16="http://schemas.microsoft.com/office/drawing/2014/main" id="{A7C501EA-82B3-4437-BEC2-D9EBD2BEF134}"/>
            </a:ext>
          </a:extLst>
        </xdr:cNvPr>
        <xdr:cNvSpPr/>
      </xdr:nvSpPr>
      <xdr:spPr>
        <a:xfrm>
          <a:off x="14649450" y="58934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137812</xdr:rowOff>
    </xdr:from>
    <xdr:ext cx="405111" cy="259045"/>
    <xdr:sp macro="" textlink="">
      <xdr:nvSpPr>
        <xdr:cNvPr id="339" name="【一般廃棄物処理施設】&#10;有形固定資産減価償却率該当値テキスト">
          <a:extLst>
            <a:ext uri="{FF2B5EF4-FFF2-40B4-BE49-F238E27FC236}">
              <a16:creationId xmlns:a16="http://schemas.microsoft.com/office/drawing/2014/main" id="{694B351B-2A5D-4BCB-A5FD-726C022CEAC8}"/>
            </a:ext>
          </a:extLst>
        </xdr:cNvPr>
        <xdr:cNvSpPr txBox="1"/>
      </xdr:nvSpPr>
      <xdr:spPr>
        <a:xfrm>
          <a:off x="14738350"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164465</xdr:rowOff>
    </xdr:from>
    <xdr:to>
      <xdr:col>81</xdr:col>
      <xdr:colOff>101600</xdr:colOff>
      <xdr:row>39</xdr:row>
      <xdr:rowOff>94615</xdr:rowOff>
    </xdr:to>
    <xdr:sp macro="" textlink="">
      <xdr:nvSpPr>
        <xdr:cNvPr id="340" name="楕円 339">
          <a:extLst>
            <a:ext uri="{FF2B5EF4-FFF2-40B4-BE49-F238E27FC236}">
              <a16:creationId xmlns:a16="http://schemas.microsoft.com/office/drawing/2014/main" id="{6BC92CDD-7600-4E62-83A9-E1E6C7B0D81D}"/>
            </a:ext>
          </a:extLst>
        </xdr:cNvPr>
        <xdr:cNvSpPr/>
      </xdr:nvSpPr>
      <xdr:spPr>
        <a:xfrm>
          <a:off x="13887450" y="64382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165735</xdr:rowOff>
    </xdr:from>
    <xdr:to>
      <xdr:col>85</xdr:col>
      <xdr:colOff>127000</xdr:colOff>
      <xdr:row>39</xdr:row>
      <xdr:rowOff>43815</xdr:rowOff>
    </xdr:to>
    <xdr:cxnSp macro="">
      <xdr:nvCxnSpPr>
        <xdr:cNvPr id="341" name="直線コネクタ 340">
          <a:extLst>
            <a:ext uri="{FF2B5EF4-FFF2-40B4-BE49-F238E27FC236}">
              <a16:creationId xmlns:a16="http://schemas.microsoft.com/office/drawing/2014/main" id="{376A38CF-BA81-4A89-8830-A3B907BFC3C0}"/>
            </a:ext>
          </a:extLst>
        </xdr:cNvPr>
        <xdr:cNvCxnSpPr/>
      </xdr:nvCxnSpPr>
      <xdr:spPr>
        <a:xfrm flipV="1">
          <a:off x="13938250" y="5944235"/>
          <a:ext cx="762000" cy="5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130175</xdr:rowOff>
    </xdr:from>
    <xdr:to>
      <xdr:col>76</xdr:col>
      <xdr:colOff>165100</xdr:colOff>
      <xdr:row>39</xdr:row>
      <xdr:rowOff>60325</xdr:rowOff>
    </xdr:to>
    <xdr:sp macro="" textlink="">
      <xdr:nvSpPr>
        <xdr:cNvPr id="342" name="楕円 341">
          <a:extLst>
            <a:ext uri="{FF2B5EF4-FFF2-40B4-BE49-F238E27FC236}">
              <a16:creationId xmlns:a16="http://schemas.microsoft.com/office/drawing/2014/main" id="{EDC2499B-2110-48EA-AB79-241E02567F09}"/>
            </a:ext>
          </a:extLst>
        </xdr:cNvPr>
        <xdr:cNvSpPr/>
      </xdr:nvSpPr>
      <xdr:spPr>
        <a:xfrm>
          <a:off x="13093700" y="64039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9525</xdr:rowOff>
    </xdr:from>
    <xdr:to>
      <xdr:col>81</xdr:col>
      <xdr:colOff>50800</xdr:colOff>
      <xdr:row>39</xdr:row>
      <xdr:rowOff>43815</xdr:rowOff>
    </xdr:to>
    <xdr:cxnSp macro="">
      <xdr:nvCxnSpPr>
        <xdr:cNvPr id="343" name="直線コネクタ 342">
          <a:extLst>
            <a:ext uri="{FF2B5EF4-FFF2-40B4-BE49-F238E27FC236}">
              <a16:creationId xmlns:a16="http://schemas.microsoft.com/office/drawing/2014/main" id="{7460A2E1-8C99-4E0D-B121-564DDE2AE1A9}"/>
            </a:ext>
          </a:extLst>
        </xdr:cNvPr>
        <xdr:cNvCxnSpPr/>
      </xdr:nvCxnSpPr>
      <xdr:spPr>
        <a:xfrm>
          <a:off x="13144500" y="6448425"/>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92075</xdr:rowOff>
    </xdr:from>
    <xdr:to>
      <xdr:col>72</xdr:col>
      <xdr:colOff>38100</xdr:colOff>
      <xdr:row>39</xdr:row>
      <xdr:rowOff>22225</xdr:rowOff>
    </xdr:to>
    <xdr:sp macro="" textlink="">
      <xdr:nvSpPr>
        <xdr:cNvPr id="344" name="楕円 343">
          <a:extLst>
            <a:ext uri="{FF2B5EF4-FFF2-40B4-BE49-F238E27FC236}">
              <a16:creationId xmlns:a16="http://schemas.microsoft.com/office/drawing/2014/main" id="{F1A7CE45-0DB4-4C19-AF6E-8C97CF325CBD}"/>
            </a:ext>
          </a:extLst>
        </xdr:cNvPr>
        <xdr:cNvSpPr/>
      </xdr:nvSpPr>
      <xdr:spPr>
        <a:xfrm>
          <a:off x="12299950" y="63658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142875</xdr:rowOff>
    </xdr:from>
    <xdr:to>
      <xdr:col>76</xdr:col>
      <xdr:colOff>114300</xdr:colOff>
      <xdr:row>39</xdr:row>
      <xdr:rowOff>9525</xdr:rowOff>
    </xdr:to>
    <xdr:cxnSp macro="">
      <xdr:nvCxnSpPr>
        <xdr:cNvPr id="345" name="直線コネクタ 344">
          <a:extLst>
            <a:ext uri="{FF2B5EF4-FFF2-40B4-BE49-F238E27FC236}">
              <a16:creationId xmlns:a16="http://schemas.microsoft.com/office/drawing/2014/main" id="{CD204195-9988-4F68-9B60-09F0D559E184}"/>
            </a:ext>
          </a:extLst>
        </xdr:cNvPr>
        <xdr:cNvCxnSpPr/>
      </xdr:nvCxnSpPr>
      <xdr:spPr>
        <a:xfrm>
          <a:off x="12344400" y="6416675"/>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50165</xdr:rowOff>
    </xdr:from>
    <xdr:to>
      <xdr:col>67</xdr:col>
      <xdr:colOff>101600</xdr:colOff>
      <xdr:row>38</xdr:row>
      <xdr:rowOff>151765</xdr:rowOff>
    </xdr:to>
    <xdr:sp macro="" textlink="">
      <xdr:nvSpPr>
        <xdr:cNvPr id="346" name="楕円 345">
          <a:extLst>
            <a:ext uri="{FF2B5EF4-FFF2-40B4-BE49-F238E27FC236}">
              <a16:creationId xmlns:a16="http://schemas.microsoft.com/office/drawing/2014/main" id="{092F94A8-92A9-42B2-B42B-B681AA393527}"/>
            </a:ext>
          </a:extLst>
        </xdr:cNvPr>
        <xdr:cNvSpPr/>
      </xdr:nvSpPr>
      <xdr:spPr>
        <a:xfrm>
          <a:off x="1148715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100965</xdr:rowOff>
    </xdr:from>
    <xdr:to>
      <xdr:col>71</xdr:col>
      <xdr:colOff>177800</xdr:colOff>
      <xdr:row>38</xdr:row>
      <xdr:rowOff>142875</xdr:rowOff>
    </xdr:to>
    <xdr:cxnSp macro="">
      <xdr:nvCxnSpPr>
        <xdr:cNvPr id="347" name="直線コネクタ 346">
          <a:extLst>
            <a:ext uri="{FF2B5EF4-FFF2-40B4-BE49-F238E27FC236}">
              <a16:creationId xmlns:a16="http://schemas.microsoft.com/office/drawing/2014/main" id="{0CE52745-D0B4-4B4C-9362-61DCB93FEB86}"/>
            </a:ext>
          </a:extLst>
        </xdr:cNvPr>
        <xdr:cNvCxnSpPr/>
      </xdr:nvCxnSpPr>
      <xdr:spPr>
        <a:xfrm>
          <a:off x="11537950" y="6374765"/>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id="{1538007C-B6A1-40D4-8309-4E69AC629F3E}"/>
            </a:ext>
          </a:extLst>
        </xdr:cNvPr>
        <xdr:cNvSpPr txBox="1"/>
      </xdr:nvSpPr>
      <xdr:spPr>
        <a:xfrm>
          <a:off x="13742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id="{8F9689A4-A3FD-4379-92FA-826C93893EA6}"/>
            </a:ext>
          </a:extLst>
        </xdr:cNvPr>
        <xdr:cNvSpPr txBox="1"/>
      </xdr:nvSpPr>
      <xdr:spPr>
        <a:xfrm>
          <a:off x="1296099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id="{555673DE-17F2-426C-A5BD-AF3B5ED084E9}"/>
            </a:ext>
          </a:extLst>
        </xdr:cNvPr>
        <xdr:cNvSpPr txBox="1"/>
      </xdr:nvSpPr>
      <xdr:spPr>
        <a:xfrm>
          <a:off x="121672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id="{B428077B-AF4A-4173-9AAA-ABC476008AB9}"/>
            </a:ext>
          </a:extLst>
        </xdr:cNvPr>
        <xdr:cNvSpPr txBox="1"/>
      </xdr:nvSpPr>
      <xdr:spPr>
        <a:xfrm>
          <a:off x="113544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85742</xdr:rowOff>
    </xdr:from>
    <xdr:ext cx="405111" cy="259045"/>
    <xdr:sp macro="" textlink="">
      <xdr:nvSpPr>
        <xdr:cNvPr id="352" name="n_1mainValue【一般廃棄物処理施設】&#10;有形固定資産減価償却率">
          <a:extLst>
            <a:ext uri="{FF2B5EF4-FFF2-40B4-BE49-F238E27FC236}">
              <a16:creationId xmlns:a16="http://schemas.microsoft.com/office/drawing/2014/main" id="{AA4AD71F-2168-43A1-B49F-CB514E69ED8D}"/>
            </a:ext>
          </a:extLst>
        </xdr:cNvPr>
        <xdr:cNvSpPr txBox="1"/>
      </xdr:nvSpPr>
      <xdr:spPr>
        <a:xfrm>
          <a:off x="1374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51452</xdr:rowOff>
    </xdr:from>
    <xdr:ext cx="405111" cy="259045"/>
    <xdr:sp macro="" textlink="">
      <xdr:nvSpPr>
        <xdr:cNvPr id="353" name="n_2mainValue【一般廃棄物処理施設】&#10;有形固定資産減価償却率">
          <a:extLst>
            <a:ext uri="{FF2B5EF4-FFF2-40B4-BE49-F238E27FC236}">
              <a16:creationId xmlns:a16="http://schemas.microsoft.com/office/drawing/2014/main" id="{F3BAA956-C33B-49C0-AC08-B6299D815CCE}"/>
            </a:ext>
          </a:extLst>
        </xdr:cNvPr>
        <xdr:cNvSpPr txBox="1"/>
      </xdr:nvSpPr>
      <xdr:spPr>
        <a:xfrm>
          <a:off x="1296099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13352</xdr:rowOff>
    </xdr:from>
    <xdr:ext cx="405111" cy="259045"/>
    <xdr:sp macro="" textlink="">
      <xdr:nvSpPr>
        <xdr:cNvPr id="354" name="n_3mainValue【一般廃棄物処理施設】&#10;有形固定資産減価償却率">
          <a:extLst>
            <a:ext uri="{FF2B5EF4-FFF2-40B4-BE49-F238E27FC236}">
              <a16:creationId xmlns:a16="http://schemas.microsoft.com/office/drawing/2014/main" id="{F749FB7A-27F6-43BB-BAE6-A4F6C7BADD19}"/>
            </a:ext>
          </a:extLst>
        </xdr:cNvPr>
        <xdr:cNvSpPr txBox="1"/>
      </xdr:nvSpPr>
      <xdr:spPr>
        <a:xfrm>
          <a:off x="121672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142892</xdr:rowOff>
    </xdr:from>
    <xdr:ext cx="405111" cy="259045"/>
    <xdr:sp macro="" textlink="">
      <xdr:nvSpPr>
        <xdr:cNvPr id="355" name="n_4mainValue【一般廃棄物処理施設】&#10;有形固定資産減価償却率">
          <a:extLst>
            <a:ext uri="{FF2B5EF4-FFF2-40B4-BE49-F238E27FC236}">
              <a16:creationId xmlns:a16="http://schemas.microsoft.com/office/drawing/2014/main" id="{38DE3523-5CC7-455A-A709-0B50FD79773D}"/>
            </a:ext>
          </a:extLst>
        </xdr:cNvPr>
        <xdr:cNvSpPr txBox="1"/>
      </xdr:nvSpPr>
      <xdr:spPr>
        <a:xfrm>
          <a:off x="11354444"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FCBE898F-5455-42F2-9D70-B98ED604EEE1}"/>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623A87BA-90C3-4E47-84E3-A06C82DF4FCF}"/>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F1563818-479C-4543-8297-73550B94918C}"/>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59D96A3B-8DF2-49CC-B4B7-D6960F4023E0}"/>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6670D025-FE82-4C16-A4AB-CF065B1450A5}"/>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64DE0F58-ACD3-47D1-A0A5-CAD6BE72C5D6}"/>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B2F55A10-36A6-4FAC-9918-6F99BEE1C80C}"/>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481235DD-980E-4949-9960-FBC5B4F75333}"/>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268C2606-EE68-4F51-B5DF-B538FD427ABD}"/>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762959BA-E370-4D3A-B29C-33CE35B03DB1}"/>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6" name="直線コネクタ 365">
          <a:extLst>
            <a:ext uri="{FF2B5EF4-FFF2-40B4-BE49-F238E27FC236}">
              <a16:creationId xmlns:a16="http://schemas.microsoft.com/office/drawing/2014/main" id="{B297C59A-4801-4084-99B2-9F554B044C53}"/>
            </a:ext>
          </a:extLst>
        </xdr:cNvPr>
        <xdr:cNvCxnSpPr/>
      </xdr:nvCxnSpPr>
      <xdr:spPr>
        <a:xfrm>
          <a:off x="164592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7" name="テキスト ボックス 366">
          <a:extLst>
            <a:ext uri="{FF2B5EF4-FFF2-40B4-BE49-F238E27FC236}">
              <a16:creationId xmlns:a16="http://schemas.microsoft.com/office/drawing/2014/main" id="{5A6CBE47-46BD-4F04-A38A-A443FD9FE987}"/>
            </a:ext>
          </a:extLst>
        </xdr:cNvPr>
        <xdr:cNvSpPr txBox="1"/>
      </xdr:nvSpPr>
      <xdr:spPr>
        <a:xfrm>
          <a:off x="16248514" y="68908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8" name="直線コネクタ 367">
          <a:extLst>
            <a:ext uri="{FF2B5EF4-FFF2-40B4-BE49-F238E27FC236}">
              <a16:creationId xmlns:a16="http://schemas.microsoft.com/office/drawing/2014/main" id="{D7559E87-8B55-48F9-A184-7F1B42D44E1D}"/>
            </a:ext>
          </a:extLst>
        </xdr:cNvPr>
        <xdr:cNvCxnSpPr/>
      </xdr:nvCxnSpPr>
      <xdr:spPr>
        <a:xfrm>
          <a:off x="164592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9" name="テキスト ボックス 368">
          <a:extLst>
            <a:ext uri="{FF2B5EF4-FFF2-40B4-BE49-F238E27FC236}">
              <a16:creationId xmlns:a16="http://schemas.microsoft.com/office/drawing/2014/main" id="{014AE603-7678-4FF4-AC77-F9AC17EE3534}"/>
            </a:ext>
          </a:extLst>
        </xdr:cNvPr>
        <xdr:cNvSpPr txBox="1"/>
      </xdr:nvSpPr>
      <xdr:spPr>
        <a:xfrm>
          <a:off x="15939981" y="65769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0" name="直線コネクタ 369">
          <a:extLst>
            <a:ext uri="{FF2B5EF4-FFF2-40B4-BE49-F238E27FC236}">
              <a16:creationId xmlns:a16="http://schemas.microsoft.com/office/drawing/2014/main" id="{B31B44EF-4A08-4D77-9C1F-C87EFB6F4CF2}"/>
            </a:ext>
          </a:extLst>
        </xdr:cNvPr>
        <xdr:cNvCxnSpPr/>
      </xdr:nvCxnSpPr>
      <xdr:spPr>
        <a:xfrm>
          <a:off x="164592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1" name="テキスト ボックス 370">
          <a:extLst>
            <a:ext uri="{FF2B5EF4-FFF2-40B4-BE49-F238E27FC236}">
              <a16:creationId xmlns:a16="http://schemas.microsoft.com/office/drawing/2014/main" id="{58DE18B1-3897-4557-B87D-498F3254175E}"/>
            </a:ext>
          </a:extLst>
        </xdr:cNvPr>
        <xdr:cNvSpPr txBox="1"/>
      </xdr:nvSpPr>
      <xdr:spPr>
        <a:xfrm>
          <a:off x="15939981" y="62631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2" name="直線コネクタ 371">
          <a:extLst>
            <a:ext uri="{FF2B5EF4-FFF2-40B4-BE49-F238E27FC236}">
              <a16:creationId xmlns:a16="http://schemas.microsoft.com/office/drawing/2014/main" id="{87A35B9A-40BD-4165-8CED-DAA82A754870}"/>
            </a:ext>
          </a:extLst>
        </xdr:cNvPr>
        <xdr:cNvCxnSpPr/>
      </xdr:nvCxnSpPr>
      <xdr:spPr>
        <a:xfrm>
          <a:off x="164592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3" name="テキスト ボックス 372">
          <a:extLst>
            <a:ext uri="{FF2B5EF4-FFF2-40B4-BE49-F238E27FC236}">
              <a16:creationId xmlns:a16="http://schemas.microsoft.com/office/drawing/2014/main" id="{A444BA08-1CC4-4B67-9CA4-B407BE407BA1}"/>
            </a:ext>
          </a:extLst>
        </xdr:cNvPr>
        <xdr:cNvSpPr txBox="1"/>
      </xdr:nvSpPr>
      <xdr:spPr>
        <a:xfrm>
          <a:off x="15939981" y="59428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4" name="直線コネクタ 373">
          <a:extLst>
            <a:ext uri="{FF2B5EF4-FFF2-40B4-BE49-F238E27FC236}">
              <a16:creationId xmlns:a16="http://schemas.microsoft.com/office/drawing/2014/main" id="{829FE140-E905-4207-8EB4-FC3E38620092}"/>
            </a:ext>
          </a:extLst>
        </xdr:cNvPr>
        <xdr:cNvCxnSpPr/>
      </xdr:nvCxnSpPr>
      <xdr:spPr>
        <a:xfrm>
          <a:off x="164592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5" name="テキスト ボックス 374">
          <a:extLst>
            <a:ext uri="{FF2B5EF4-FFF2-40B4-BE49-F238E27FC236}">
              <a16:creationId xmlns:a16="http://schemas.microsoft.com/office/drawing/2014/main" id="{A2B8F657-5492-4FCC-95FD-46292B9B7992}"/>
            </a:ext>
          </a:extLst>
        </xdr:cNvPr>
        <xdr:cNvSpPr txBox="1"/>
      </xdr:nvSpPr>
      <xdr:spPr>
        <a:xfrm>
          <a:off x="15939981" y="56290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6" name="直線コネクタ 375">
          <a:extLst>
            <a:ext uri="{FF2B5EF4-FFF2-40B4-BE49-F238E27FC236}">
              <a16:creationId xmlns:a16="http://schemas.microsoft.com/office/drawing/2014/main" id="{587C3E4A-D0F7-4C2C-8C34-393A34785F33}"/>
            </a:ext>
          </a:extLst>
        </xdr:cNvPr>
        <xdr:cNvCxnSpPr/>
      </xdr:nvCxnSpPr>
      <xdr:spPr>
        <a:xfrm>
          <a:off x="164592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7" name="テキスト ボックス 376">
          <a:extLst>
            <a:ext uri="{FF2B5EF4-FFF2-40B4-BE49-F238E27FC236}">
              <a16:creationId xmlns:a16="http://schemas.microsoft.com/office/drawing/2014/main" id="{CC95F15B-60BD-4742-93BD-582985B5DE4F}"/>
            </a:ext>
          </a:extLst>
        </xdr:cNvPr>
        <xdr:cNvSpPr txBox="1"/>
      </xdr:nvSpPr>
      <xdr:spPr>
        <a:xfrm>
          <a:off x="15939981" y="5315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id="{F05A3CF0-61C9-4B56-95A1-CA8ADFCFFB5A}"/>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9" name="テキスト ボックス 378">
          <a:extLst>
            <a:ext uri="{FF2B5EF4-FFF2-40B4-BE49-F238E27FC236}">
              <a16:creationId xmlns:a16="http://schemas.microsoft.com/office/drawing/2014/main" id="{F1D49CF5-DDF1-401E-B03E-3BE04ABEF71B}"/>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a:extLst>
            <a:ext uri="{FF2B5EF4-FFF2-40B4-BE49-F238E27FC236}">
              <a16:creationId xmlns:a16="http://schemas.microsoft.com/office/drawing/2014/main" id="{688917C9-D9E3-4F57-AD8D-ACC877D07108}"/>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381" name="直線コネクタ 380">
          <a:extLst>
            <a:ext uri="{FF2B5EF4-FFF2-40B4-BE49-F238E27FC236}">
              <a16:creationId xmlns:a16="http://schemas.microsoft.com/office/drawing/2014/main" id="{69318E1E-7837-40EF-8111-C1A6EC73E609}"/>
            </a:ext>
          </a:extLst>
        </xdr:cNvPr>
        <xdr:cNvCxnSpPr/>
      </xdr:nvCxnSpPr>
      <xdr:spPr>
        <a:xfrm flipV="1">
          <a:off x="19951064" y="5487241"/>
          <a:ext cx="0" cy="153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382" name="【一般廃棄物処理施設】&#10;一人当たり有形固定資産（償却資産）額最小値テキスト">
          <a:extLst>
            <a:ext uri="{FF2B5EF4-FFF2-40B4-BE49-F238E27FC236}">
              <a16:creationId xmlns:a16="http://schemas.microsoft.com/office/drawing/2014/main" id="{F3194BF7-30EA-4D5C-AD3A-51AE9BCFFF41}"/>
            </a:ext>
          </a:extLst>
        </xdr:cNvPr>
        <xdr:cNvSpPr txBox="1"/>
      </xdr:nvSpPr>
      <xdr:spPr>
        <a:xfrm>
          <a:off x="19989800" y="702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383" name="直線コネクタ 382">
          <a:extLst>
            <a:ext uri="{FF2B5EF4-FFF2-40B4-BE49-F238E27FC236}">
              <a16:creationId xmlns:a16="http://schemas.microsoft.com/office/drawing/2014/main" id="{3D716EF8-59C0-451F-868A-A9F6D611CAB1}"/>
            </a:ext>
          </a:extLst>
        </xdr:cNvPr>
        <xdr:cNvCxnSpPr/>
      </xdr:nvCxnSpPr>
      <xdr:spPr>
        <a:xfrm>
          <a:off x="19881850" y="70183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384" name="【一般廃棄物処理施設】&#10;一人当たり有形固定資産（償却資産）額最大値テキスト">
          <a:extLst>
            <a:ext uri="{FF2B5EF4-FFF2-40B4-BE49-F238E27FC236}">
              <a16:creationId xmlns:a16="http://schemas.microsoft.com/office/drawing/2014/main" id="{EA572882-D82A-4F5F-9573-DB1BF60B7C96}"/>
            </a:ext>
          </a:extLst>
        </xdr:cNvPr>
        <xdr:cNvSpPr txBox="1"/>
      </xdr:nvSpPr>
      <xdr:spPr>
        <a:xfrm>
          <a:off x="19989800" y="527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385" name="直線コネクタ 384">
          <a:extLst>
            <a:ext uri="{FF2B5EF4-FFF2-40B4-BE49-F238E27FC236}">
              <a16:creationId xmlns:a16="http://schemas.microsoft.com/office/drawing/2014/main" id="{6DEFE843-58F4-4AB0-9AEC-A0A136F1DAC2}"/>
            </a:ext>
          </a:extLst>
        </xdr:cNvPr>
        <xdr:cNvCxnSpPr/>
      </xdr:nvCxnSpPr>
      <xdr:spPr>
        <a:xfrm>
          <a:off x="19881850" y="54872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386" name="【一般廃棄物処理施設】&#10;一人当たり有形固定資産（償却資産）額平均値テキスト">
          <a:extLst>
            <a:ext uri="{FF2B5EF4-FFF2-40B4-BE49-F238E27FC236}">
              <a16:creationId xmlns:a16="http://schemas.microsoft.com/office/drawing/2014/main" id="{ABA651B8-3E7E-4D8F-84E8-1AA40AD9CB54}"/>
            </a:ext>
          </a:extLst>
        </xdr:cNvPr>
        <xdr:cNvSpPr txBox="1"/>
      </xdr:nvSpPr>
      <xdr:spPr>
        <a:xfrm>
          <a:off x="19989800" y="64530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387" name="フローチャート: 判断 386">
          <a:extLst>
            <a:ext uri="{FF2B5EF4-FFF2-40B4-BE49-F238E27FC236}">
              <a16:creationId xmlns:a16="http://schemas.microsoft.com/office/drawing/2014/main" id="{71BF6E01-9240-4359-81EE-314A25732EEA}"/>
            </a:ext>
          </a:extLst>
        </xdr:cNvPr>
        <xdr:cNvSpPr/>
      </xdr:nvSpPr>
      <xdr:spPr>
        <a:xfrm>
          <a:off x="19900900" y="66016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388" name="フローチャート: 判断 387">
          <a:extLst>
            <a:ext uri="{FF2B5EF4-FFF2-40B4-BE49-F238E27FC236}">
              <a16:creationId xmlns:a16="http://schemas.microsoft.com/office/drawing/2014/main" id="{3CBAAD91-0614-4156-BC2D-55530D466795}"/>
            </a:ext>
          </a:extLst>
        </xdr:cNvPr>
        <xdr:cNvSpPr/>
      </xdr:nvSpPr>
      <xdr:spPr>
        <a:xfrm>
          <a:off x="19157950" y="66067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389" name="フローチャート: 判断 388">
          <a:extLst>
            <a:ext uri="{FF2B5EF4-FFF2-40B4-BE49-F238E27FC236}">
              <a16:creationId xmlns:a16="http://schemas.microsoft.com/office/drawing/2014/main" id="{9DD75E92-B1AB-46F9-A66B-B5517FE3E148}"/>
            </a:ext>
          </a:extLst>
        </xdr:cNvPr>
        <xdr:cNvSpPr/>
      </xdr:nvSpPr>
      <xdr:spPr>
        <a:xfrm>
          <a:off x="18345150" y="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390" name="フローチャート: 判断 389">
          <a:extLst>
            <a:ext uri="{FF2B5EF4-FFF2-40B4-BE49-F238E27FC236}">
              <a16:creationId xmlns:a16="http://schemas.microsoft.com/office/drawing/2014/main" id="{9ACB36B2-83FE-452C-B5B3-0759E3A11530}"/>
            </a:ext>
          </a:extLst>
        </xdr:cNvPr>
        <xdr:cNvSpPr/>
      </xdr:nvSpPr>
      <xdr:spPr>
        <a:xfrm>
          <a:off x="17551400" y="65961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391" name="フローチャート: 判断 390">
          <a:extLst>
            <a:ext uri="{FF2B5EF4-FFF2-40B4-BE49-F238E27FC236}">
              <a16:creationId xmlns:a16="http://schemas.microsoft.com/office/drawing/2014/main" id="{BE8A0DEF-34B2-478B-9366-333E96B52186}"/>
            </a:ext>
          </a:extLst>
        </xdr:cNvPr>
        <xdr:cNvSpPr/>
      </xdr:nvSpPr>
      <xdr:spPr>
        <a:xfrm>
          <a:off x="16757650" y="6615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F32F3BB3-2FD2-4558-B3D8-A521D97C2694}"/>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E68F2827-2AF5-4403-B27A-7C1CD458F1F1}"/>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7E611CEA-B564-4CE0-B49B-05D3246791AB}"/>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545759DE-9041-4120-BAD5-35D3D63BA4FE}"/>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F3EBCED2-3FCC-4450-857F-9C3A943A9F0F}"/>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52293</xdr:rowOff>
    </xdr:from>
    <xdr:to>
      <xdr:col>116</xdr:col>
      <xdr:colOff>114300</xdr:colOff>
      <xdr:row>40</xdr:row>
      <xdr:rowOff>153893</xdr:rowOff>
    </xdr:to>
    <xdr:sp macro="" textlink="">
      <xdr:nvSpPr>
        <xdr:cNvPr id="397" name="楕円 396">
          <a:extLst>
            <a:ext uri="{FF2B5EF4-FFF2-40B4-BE49-F238E27FC236}">
              <a16:creationId xmlns:a16="http://schemas.microsoft.com/office/drawing/2014/main" id="{85E3F9D2-8B5A-4A3E-890D-AD80F853A27C}"/>
            </a:ext>
          </a:extLst>
        </xdr:cNvPr>
        <xdr:cNvSpPr/>
      </xdr:nvSpPr>
      <xdr:spPr>
        <a:xfrm>
          <a:off x="19900900" y="665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30720</xdr:rowOff>
    </xdr:from>
    <xdr:ext cx="599010" cy="259045"/>
    <xdr:sp macro="" textlink="">
      <xdr:nvSpPr>
        <xdr:cNvPr id="398" name="【一般廃棄物処理施設】&#10;一人当たり有形固定資産（償却資産）額該当値テキスト">
          <a:extLst>
            <a:ext uri="{FF2B5EF4-FFF2-40B4-BE49-F238E27FC236}">
              <a16:creationId xmlns:a16="http://schemas.microsoft.com/office/drawing/2014/main" id="{08A5AC46-B391-45B5-A2E5-4A4649B64216}"/>
            </a:ext>
          </a:extLst>
        </xdr:cNvPr>
        <xdr:cNvSpPr txBox="1"/>
      </xdr:nvSpPr>
      <xdr:spPr>
        <a:xfrm>
          <a:off x="19989800" y="663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35037</xdr:rowOff>
    </xdr:from>
    <xdr:to>
      <xdr:col>112</xdr:col>
      <xdr:colOff>38100</xdr:colOff>
      <xdr:row>41</xdr:row>
      <xdr:rowOff>136637</xdr:rowOff>
    </xdr:to>
    <xdr:sp macro="" textlink="">
      <xdr:nvSpPr>
        <xdr:cNvPr id="399" name="楕円 398">
          <a:extLst>
            <a:ext uri="{FF2B5EF4-FFF2-40B4-BE49-F238E27FC236}">
              <a16:creationId xmlns:a16="http://schemas.microsoft.com/office/drawing/2014/main" id="{323DE86A-19E8-4C87-BCFC-04404596CA57}"/>
            </a:ext>
          </a:extLst>
        </xdr:cNvPr>
        <xdr:cNvSpPr/>
      </xdr:nvSpPr>
      <xdr:spPr>
        <a:xfrm>
          <a:off x="19157950" y="68041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103093</xdr:rowOff>
    </xdr:from>
    <xdr:to>
      <xdr:col>116</xdr:col>
      <xdr:colOff>63500</xdr:colOff>
      <xdr:row>41</xdr:row>
      <xdr:rowOff>85837</xdr:rowOff>
    </xdr:to>
    <xdr:cxnSp macro="">
      <xdr:nvCxnSpPr>
        <xdr:cNvPr id="400" name="直線コネクタ 399">
          <a:extLst>
            <a:ext uri="{FF2B5EF4-FFF2-40B4-BE49-F238E27FC236}">
              <a16:creationId xmlns:a16="http://schemas.microsoft.com/office/drawing/2014/main" id="{57611CC0-50AE-408B-9BC5-B3B75E191BDF}"/>
            </a:ext>
          </a:extLst>
        </xdr:cNvPr>
        <xdr:cNvCxnSpPr/>
      </xdr:nvCxnSpPr>
      <xdr:spPr>
        <a:xfrm flipV="1">
          <a:off x="19202400" y="6707093"/>
          <a:ext cx="749300" cy="14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43371</xdr:rowOff>
    </xdr:from>
    <xdr:to>
      <xdr:col>107</xdr:col>
      <xdr:colOff>101600</xdr:colOff>
      <xdr:row>41</xdr:row>
      <xdr:rowOff>144971</xdr:rowOff>
    </xdr:to>
    <xdr:sp macro="" textlink="">
      <xdr:nvSpPr>
        <xdr:cNvPr id="401" name="楕円 400">
          <a:extLst>
            <a:ext uri="{FF2B5EF4-FFF2-40B4-BE49-F238E27FC236}">
              <a16:creationId xmlns:a16="http://schemas.microsoft.com/office/drawing/2014/main" id="{54FCE754-DBA5-4B16-8AD3-B828FD710741}"/>
            </a:ext>
          </a:extLst>
        </xdr:cNvPr>
        <xdr:cNvSpPr/>
      </xdr:nvSpPr>
      <xdr:spPr>
        <a:xfrm>
          <a:off x="18345150" y="68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85837</xdr:rowOff>
    </xdr:from>
    <xdr:to>
      <xdr:col>111</xdr:col>
      <xdr:colOff>177800</xdr:colOff>
      <xdr:row>41</xdr:row>
      <xdr:rowOff>94171</xdr:rowOff>
    </xdr:to>
    <xdr:cxnSp macro="">
      <xdr:nvCxnSpPr>
        <xdr:cNvPr id="402" name="直線コネクタ 401">
          <a:extLst>
            <a:ext uri="{FF2B5EF4-FFF2-40B4-BE49-F238E27FC236}">
              <a16:creationId xmlns:a16="http://schemas.microsoft.com/office/drawing/2014/main" id="{4A551BA3-23B3-4BED-85E6-BA47FBDB3A06}"/>
            </a:ext>
          </a:extLst>
        </xdr:cNvPr>
        <xdr:cNvCxnSpPr/>
      </xdr:nvCxnSpPr>
      <xdr:spPr>
        <a:xfrm flipV="1">
          <a:off x="18395950" y="6854937"/>
          <a:ext cx="806450" cy="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46213</xdr:rowOff>
    </xdr:from>
    <xdr:to>
      <xdr:col>102</xdr:col>
      <xdr:colOff>165100</xdr:colOff>
      <xdr:row>41</xdr:row>
      <xdr:rowOff>147813</xdr:rowOff>
    </xdr:to>
    <xdr:sp macro="" textlink="">
      <xdr:nvSpPr>
        <xdr:cNvPr id="403" name="楕円 402">
          <a:extLst>
            <a:ext uri="{FF2B5EF4-FFF2-40B4-BE49-F238E27FC236}">
              <a16:creationId xmlns:a16="http://schemas.microsoft.com/office/drawing/2014/main" id="{876508D9-480E-442C-9FEB-0E45DFAA4D4A}"/>
            </a:ext>
          </a:extLst>
        </xdr:cNvPr>
        <xdr:cNvSpPr/>
      </xdr:nvSpPr>
      <xdr:spPr>
        <a:xfrm>
          <a:off x="17551400" y="68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94171</xdr:rowOff>
    </xdr:from>
    <xdr:to>
      <xdr:col>107</xdr:col>
      <xdr:colOff>50800</xdr:colOff>
      <xdr:row>41</xdr:row>
      <xdr:rowOff>97013</xdr:rowOff>
    </xdr:to>
    <xdr:cxnSp macro="">
      <xdr:nvCxnSpPr>
        <xdr:cNvPr id="404" name="直線コネクタ 403">
          <a:extLst>
            <a:ext uri="{FF2B5EF4-FFF2-40B4-BE49-F238E27FC236}">
              <a16:creationId xmlns:a16="http://schemas.microsoft.com/office/drawing/2014/main" id="{03F50D4A-DD5D-4B1D-8591-5D2A3897E321}"/>
            </a:ext>
          </a:extLst>
        </xdr:cNvPr>
        <xdr:cNvCxnSpPr/>
      </xdr:nvCxnSpPr>
      <xdr:spPr>
        <a:xfrm flipV="1">
          <a:off x="17602200" y="6863271"/>
          <a:ext cx="79375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65118</xdr:rowOff>
    </xdr:from>
    <xdr:to>
      <xdr:col>98</xdr:col>
      <xdr:colOff>38100</xdr:colOff>
      <xdr:row>41</xdr:row>
      <xdr:rowOff>166718</xdr:rowOff>
    </xdr:to>
    <xdr:sp macro="" textlink="">
      <xdr:nvSpPr>
        <xdr:cNvPr id="405" name="楕円 404">
          <a:extLst>
            <a:ext uri="{FF2B5EF4-FFF2-40B4-BE49-F238E27FC236}">
              <a16:creationId xmlns:a16="http://schemas.microsoft.com/office/drawing/2014/main" id="{4052D027-9650-4BC7-964C-68A3770915F6}"/>
            </a:ext>
          </a:extLst>
        </xdr:cNvPr>
        <xdr:cNvSpPr/>
      </xdr:nvSpPr>
      <xdr:spPr>
        <a:xfrm>
          <a:off x="16757650" y="68342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97013</xdr:rowOff>
    </xdr:from>
    <xdr:to>
      <xdr:col>102</xdr:col>
      <xdr:colOff>114300</xdr:colOff>
      <xdr:row>41</xdr:row>
      <xdr:rowOff>115918</xdr:rowOff>
    </xdr:to>
    <xdr:cxnSp macro="">
      <xdr:nvCxnSpPr>
        <xdr:cNvPr id="406" name="直線コネクタ 405">
          <a:extLst>
            <a:ext uri="{FF2B5EF4-FFF2-40B4-BE49-F238E27FC236}">
              <a16:creationId xmlns:a16="http://schemas.microsoft.com/office/drawing/2014/main" id="{7AD7CE91-D78D-4255-9CBA-6480F8E78CEB}"/>
            </a:ext>
          </a:extLst>
        </xdr:cNvPr>
        <xdr:cNvCxnSpPr/>
      </xdr:nvCxnSpPr>
      <xdr:spPr>
        <a:xfrm flipV="1">
          <a:off x="16802100" y="6866113"/>
          <a:ext cx="8001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407" name="n_1aveValue【一般廃棄物処理施設】&#10;一人当たり有形固定資産（償却資産）額">
          <a:extLst>
            <a:ext uri="{FF2B5EF4-FFF2-40B4-BE49-F238E27FC236}">
              <a16:creationId xmlns:a16="http://schemas.microsoft.com/office/drawing/2014/main" id="{30FBF5B2-A123-4589-A4F7-F5BE2292ED99}"/>
            </a:ext>
          </a:extLst>
        </xdr:cNvPr>
        <xdr:cNvSpPr txBox="1"/>
      </xdr:nvSpPr>
      <xdr:spPr>
        <a:xfrm>
          <a:off x="18915595" y="639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408" name="n_2aveValue【一般廃棄物処理施設】&#10;一人当たり有形固定資産（償却資産）額">
          <a:extLst>
            <a:ext uri="{FF2B5EF4-FFF2-40B4-BE49-F238E27FC236}">
              <a16:creationId xmlns:a16="http://schemas.microsoft.com/office/drawing/2014/main" id="{CD04AC82-F1E6-4CF9-98F0-47FED7EF3B2F}"/>
            </a:ext>
          </a:extLst>
        </xdr:cNvPr>
        <xdr:cNvSpPr txBox="1"/>
      </xdr:nvSpPr>
      <xdr:spPr>
        <a:xfrm>
          <a:off x="18134545" y="639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409" name="n_3aveValue【一般廃棄物処理施設】&#10;一人当たり有形固定資産（償却資産）額">
          <a:extLst>
            <a:ext uri="{FF2B5EF4-FFF2-40B4-BE49-F238E27FC236}">
              <a16:creationId xmlns:a16="http://schemas.microsoft.com/office/drawing/2014/main" id="{E97EC3A0-9443-4D47-8CF7-50699879A1D7}"/>
            </a:ext>
          </a:extLst>
        </xdr:cNvPr>
        <xdr:cNvSpPr txBox="1"/>
      </xdr:nvSpPr>
      <xdr:spPr>
        <a:xfrm>
          <a:off x="17321745" y="637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410" name="n_4aveValue【一般廃棄物処理施設】&#10;一人当たり有形固定資産（償却資産）額">
          <a:extLst>
            <a:ext uri="{FF2B5EF4-FFF2-40B4-BE49-F238E27FC236}">
              <a16:creationId xmlns:a16="http://schemas.microsoft.com/office/drawing/2014/main" id="{CEA96087-DEE5-4DBA-A46C-93B8E640EF1C}"/>
            </a:ext>
          </a:extLst>
        </xdr:cNvPr>
        <xdr:cNvSpPr txBox="1"/>
      </xdr:nvSpPr>
      <xdr:spPr>
        <a:xfrm>
          <a:off x="16527995" y="640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127764</xdr:rowOff>
    </xdr:from>
    <xdr:ext cx="534377" cy="259045"/>
    <xdr:sp macro="" textlink="">
      <xdr:nvSpPr>
        <xdr:cNvPr id="411" name="n_1mainValue【一般廃棄物処理施設】&#10;一人当たり有形固定資産（償却資産）額">
          <a:extLst>
            <a:ext uri="{FF2B5EF4-FFF2-40B4-BE49-F238E27FC236}">
              <a16:creationId xmlns:a16="http://schemas.microsoft.com/office/drawing/2014/main" id="{FC3D1DA4-B847-421B-8387-B729FB5B4991}"/>
            </a:ext>
          </a:extLst>
        </xdr:cNvPr>
        <xdr:cNvSpPr txBox="1"/>
      </xdr:nvSpPr>
      <xdr:spPr>
        <a:xfrm>
          <a:off x="18947911" y="689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136098</xdr:rowOff>
    </xdr:from>
    <xdr:ext cx="534377" cy="259045"/>
    <xdr:sp macro="" textlink="">
      <xdr:nvSpPr>
        <xdr:cNvPr id="412" name="n_2mainValue【一般廃棄物処理施設】&#10;一人当たり有形固定資産（償却資産）額">
          <a:extLst>
            <a:ext uri="{FF2B5EF4-FFF2-40B4-BE49-F238E27FC236}">
              <a16:creationId xmlns:a16="http://schemas.microsoft.com/office/drawing/2014/main" id="{C71201D4-3D05-4CEA-991D-7F5D6CB8D829}"/>
            </a:ext>
          </a:extLst>
        </xdr:cNvPr>
        <xdr:cNvSpPr txBox="1"/>
      </xdr:nvSpPr>
      <xdr:spPr>
        <a:xfrm>
          <a:off x="18166861" y="69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138940</xdr:rowOff>
    </xdr:from>
    <xdr:ext cx="534377" cy="259045"/>
    <xdr:sp macro="" textlink="">
      <xdr:nvSpPr>
        <xdr:cNvPr id="413" name="n_3mainValue【一般廃棄物処理施設】&#10;一人当たり有形固定資産（償却資産）額">
          <a:extLst>
            <a:ext uri="{FF2B5EF4-FFF2-40B4-BE49-F238E27FC236}">
              <a16:creationId xmlns:a16="http://schemas.microsoft.com/office/drawing/2014/main" id="{CABB62E4-772E-4C5F-8F3C-568AE3601DAC}"/>
            </a:ext>
          </a:extLst>
        </xdr:cNvPr>
        <xdr:cNvSpPr txBox="1"/>
      </xdr:nvSpPr>
      <xdr:spPr>
        <a:xfrm>
          <a:off x="17354061" y="690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157845</xdr:rowOff>
    </xdr:from>
    <xdr:ext cx="534377" cy="259045"/>
    <xdr:sp macro="" textlink="">
      <xdr:nvSpPr>
        <xdr:cNvPr id="414" name="n_4mainValue【一般廃棄物処理施設】&#10;一人当たり有形固定資産（償却資産）額">
          <a:extLst>
            <a:ext uri="{FF2B5EF4-FFF2-40B4-BE49-F238E27FC236}">
              <a16:creationId xmlns:a16="http://schemas.microsoft.com/office/drawing/2014/main" id="{A3D5F112-EB33-4B0E-ACDC-16281E890633}"/>
            </a:ext>
          </a:extLst>
        </xdr:cNvPr>
        <xdr:cNvSpPr txBox="1"/>
      </xdr:nvSpPr>
      <xdr:spPr>
        <a:xfrm>
          <a:off x="16560311" y="692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3DEEB1F8-44ED-488E-B387-A0EA02372232}"/>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83EEE23A-AD8B-4CCD-9CCF-C4BD0EC76A7D}"/>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E8271D58-4DBC-4DC1-B862-037E1ECDE309}"/>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909631F6-52FD-47F7-858A-B3D2AF026F78}"/>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3EF3C615-0273-408F-BAD8-CFAEEFDC3850}"/>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738DC9DF-44DF-4B39-B0E6-AC71634C3E7B}"/>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E3989A03-3175-44BA-BE0E-DA52A9B42AE4}"/>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D158D5D2-6242-4108-85B3-FF6724EFD350}"/>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E5BE32AB-ED74-4789-9DBD-F05CA8C3DCDD}"/>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8E9A7574-BC6E-4BE4-B4BE-A9EFA9FC8F9E}"/>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E7650B80-6576-4069-8BE7-FD910B156C8C}"/>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6" name="直線コネクタ 425">
          <a:extLst>
            <a:ext uri="{FF2B5EF4-FFF2-40B4-BE49-F238E27FC236}">
              <a16:creationId xmlns:a16="http://schemas.microsoft.com/office/drawing/2014/main" id="{B06B0FC9-A431-4A06-9D8A-DEFA1EBA4108}"/>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7" name="テキスト ボックス 426">
          <a:extLst>
            <a:ext uri="{FF2B5EF4-FFF2-40B4-BE49-F238E27FC236}">
              <a16:creationId xmlns:a16="http://schemas.microsoft.com/office/drawing/2014/main" id="{B58BF451-E364-4E64-86A0-AB7BF4B4AF27}"/>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8" name="直線コネクタ 427">
          <a:extLst>
            <a:ext uri="{FF2B5EF4-FFF2-40B4-BE49-F238E27FC236}">
              <a16:creationId xmlns:a16="http://schemas.microsoft.com/office/drawing/2014/main" id="{5627BC66-253F-4330-9261-43A0E5CBED6A}"/>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9" name="テキスト ボックス 428">
          <a:extLst>
            <a:ext uri="{FF2B5EF4-FFF2-40B4-BE49-F238E27FC236}">
              <a16:creationId xmlns:a16="http://schemas.microsoft.com/office/drawing/2014/main" id="{775F8BA4-4E98-4C00-93EE-B2BDF8084687}"/>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0" name="直線コネクタ 429">
          <a:extLst>
            <a:ext uri="{FF2B5EF4-FFF2-40B4-BE49-F238E27FC236}">
              <a16:creationId xmlns:a16="http://schemas.microsoft.com/office/drawing/2014/main" id="{90F0A1DF-48B6-45AF-BCC6-1BD690AB537C}"/>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1" name="テキスト ボックス 430">
          <a:extLst>
            <a:ext uri="{FF2B5EF4-FFF2-40B4-BE49-F238E27FC236}">
              <a16:creationId xmlns:a16="http://schemas.microsoft.com/office/drawing/2014/main" id="{35B0DE8B-5C15-4C7D-B616-D12617BB72F0}"/>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2" name="直線コネクタ 431">
          <a:extLst>
            <a:ext uri="{FF2B5EF4-FFF2-40B4-BE49-F238E27FC236}">
              <a16:creationId xmlns:a16="http://schemas.microsoft.com/office/drawing/2014/main" id="{CD463CEE-E732-4D73-8BC3-E4597A83F805}"/>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3" name="テキスト ボックス 432">
          <a:extLst>
            <a:ext uri="{FF2B5EF4-FFF2-40B4-BE49-F238E27FC236}">
              <a16:creationId xmlns:a16="http://schemas.microsoft.com/office/drawing/2014/main" id="{90406C24-B6E9-4C4B-A3BB-2986FE044ECD}"/>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4" name="直線コネクタ 433">
          <a:extLst>
            <a:ext uri="{FF2B5EF4-FFF2-40B4-BE49-F238E27FC236}">
              <a16:creationId xmlns:a16="http://schemas.microsoft.com/office/drawing/2014/main" id="{EB840467-47A2-4489-8183-EC043FD74A36}"/>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5" name="テキスト ボックス 434">
          <a:extLst>
            <a:ext uri="{FF2B5EF4-FFF2-40B4-BE49-F238E27FC236}">
              <a16:creationId xmlns:a16="http://schemas.microsoft.com/office/drawing/2014/main" id="{01373704-4821-4358-91D6-58D136C204B9}"/>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D1AA7BA8-49EC-4176-B622-8C2E22F91897}"/>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7" name="テキスト ボックス 436">
          <a:extLst>
            <a:ext uri="{FF2B5EF4-FFF2-40B4-BE49-F238E27FC236}">
              <a16:creationId xmlns:a16="http://schemas.microsoft.com/office/drawing/2014/main" id="{3882789C-DE3E-49B5-9EF5-74A8AED5E7A3}"/>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保健センター・保健所】&#10;有形固定資産減価償却率グラフ枠">
          <a:extLst>
            <a:ext uri="{FF2B5EF4-FFF2-40B4-BE49-F238E27FC236}">
              <a16:creationId xmlns:a16="http://schemas.microsoft.com/office/drawing/2014/main" id="{5831854D-7602-4916-8727-324FE177EEB1}"/>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439" name="直線コネクタ 438">
          <a:extLst>
            <a:ext uri="{FF2B5EF4-FFF2-40B4-BE49-F238E27FC236}">
              <a16:creationId xmlns:a16="http://schemas.microsoft.com/office/drawing/2014/main" id="{8916C7CD-93E5-434F-8677-238355E7A270}"/>
            </a:ext>
          </a:extLst>
        </xdr:cNvPr>
        <xdr:cNvCxnSpPr/>
      </xdr:nvCxnSpPr>
      <xdr:spPr>
        <a:xfrm flipV="1">
          <a:off x="14699614" y="9412605"/>
          <a:ext cx="0" cy="122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40" name="【保健センター・保健所】&#10;有形固定資産減価償却率最小値テキスト">
          <a:extLst>
            <a:ext uri="{FF2B5EF4-FFF2-40B4-BE49-F238E27FC236}">
              <a16:creationId xmlns:a16="http://schemas.microsoft.com/office/drawing/2014/main" id="{85834767-C17B-402C-8585-FCA769992625}"/>
            </a:ext>
          </a:extLst>
        </xdr:cNvPr>
        <xdr:cNvSpPr txBox="1"/>
      </xdr:nvSpPr>
      <xdr:spPr>
        <a:xfrm>
          <a:off x="1473835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41" name="直線コネクタ 440">
          <a:extLst>
            <a:ext uri="{FF2B5EF4-FFF2-40B4-BE49-F238E27FC236}">
              <a16:creationId xmlns:a16="http://schemas.microsoft.com/office/drawing/2014/main" id="{9E10F078-6245-44A3-9B46-FAC6DA441387}"/>
            </a:ext>
          </a:extLst>
        </xdr:cNvPr>
        <xdr:cNvCxnSpPr/>
      </xdr:nvCxnSpPr>
      <xdr:spPr>
        <a:xfrm>
          <a:off x="14611350" y="1064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442" name="【保健センター・保健所】&#10;有形固定資産減価償却率最大値テキスト">
          <a:extLst>
            <a:ext uri="{FF2B5EF4-FFF2-40B4-BE49-F238E27FC236}">
              <a16:creationId xmlns:a16="http://schemas.microsoft.com/office/drawing/2014/main" id="{912974E9-88A9-436C-9F09-53B4AA677EEF}"/>
            </a:ext>
          </a:extLst>
        </xdr:cNvPr>
        <xdr:cNvSpPr txBox="1"/>
      </xdr:nvSpPr>
      <xdr:spPr>
        <a:xfrm>
          <a:off x="14738350" y="9200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443" name="直線コネクタ 442">
          <a:extLst>
            <a:ext uri="{FF2B5EF4-FFF2-40B4-BE49-F238E27FC236}">
              <a16:creationId xmlns:a16="http://schemas.microsoft.com/office/drawing/2014/main" id="{7FD3EC27-C68B-418C-8D7D-0831E5FC33B1}"/>
            </a:ext>
          </a:extLst>
        </xdr:cNvPr>
        <xdr:cNvCxnSpPr/>
      </xdr:nvCxnSpPr>
      <xdr:spPr>
        <a:xfrm>
          <a:off x="14611350" y="94126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5732</xdr:rowOff>
    </xdr:from>
    <xdr:ext cx="405111" cy="259045"/>
    <xdr:sp macro="" textlink="">
      <xdr:nvSpPr>
        <xdr:cNvPr id="444" name="【保健センター・保健所】&#10;有形固定資産減価償却率平均値テキスト">
          <a:extLst>
            <a:ext uri="{FF2B5EF4-FFF2-40B4-BE49-F238E27FC236}">
              <a16:creationId xmlns:a16="http://schemas.microsoft.com/office/drawing/2014/main" id="{38E63DE9-5868-4CC0-833E-130FB074F735}"/>
            </a:ext>
          </a:extLst>
        </xdr:cNvPr>
        <xdr:cNvSpPr txBox="1"/>
      </xdr:nvSpPr>
      <xdr:spPr>
        <a:xfrm>
          <a:off x="14738350" y="974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445" name="フローチャート: 判断 444">
          <a:extLst>
            <a:ext uri="{FF2B5EF4-FFF2-40B4-BE49-F238E27FC236}">
              <a16:creationId xmlns:a16="http://schemas.microsoft.com/office/drawing/2014/main" id="{AA82D0E8-44F9-4B48-997D-E6476F40BAE2}"/>
            </a:ext>
          </a:extLst>
        </xdr:cNvPr>
        <xdr:cNvSpPr/>
      </xdr:nvSpPr>
      <xdr:spPr>
        <a:xfrm>
          <a:off x="14649450" y="97682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46" name="フローチャート: 判断 445">
          <a:extLst>
            <a:ext uri="{FF2B5EF4-FFF2-40B4-BE49-F238E27FC236}">
              <a16:creationId xmlns:a16="http://schemas.microsoft.com/office/drawing/2014/main" id="{44FF8749-4F54-4617-9029-7E99962D6B14}"/>
            </a:ext>
          </a:extLst>
        </xdr:cNvPr>
        <xdr:cNvSpPr/>
      </xdr:nvSpPr>
      <xdr:spPr>
        <a:xfrm>
          <a:off x="13887450" y="9736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47" name="フローチャート: 判断 446">
          <a:extLst>
            <a:ext uri="{FF2B5EF4-FFF2-40B4-BE49-F238E27FC236}">
              <a16:creationId xmlns:a16="http://schemas.microsoft.com/office/drawing/2014/main" id="{DD8AA97B-589B-457A-A181-1B6B0AFEE460}"/>
            </a:ext>
          </a:extLst>
        </xdr:cNvPr>
        <xdr:cNvSpPr/>
      </xdr:nvSpPr>
      <xdr:spPr>
        <a:xfrm>
          <a:off x="13093700" y="9711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448" name="フローチャート: 判断 447">
          <a:extLst>
            <a:ext uri="{FF2B5EF4-FFF2-40B4-BE49-F238E27FC236}">
              <a16:creationId xmlns:a16="http://schemas.microsoft.com/office/drawing/2014/main" id="{9932BA78-828C-4FDB-873D-0717F03C8B5D}"/>
            </a:ext>
          </a:extLst>
        </xdr:cNvPr>
        <xdr:cNvSpPr/>
      </xdr:nvSpPr>
      <xdr:spPr>
        <a:xfrm>
          <a:off x="12299950" y="96697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449" name="フローチャート: 判断 448">
          <a:extLst>
            <a:ext uri="{FF2B5EF4-FFF2-40B4-BE49-F238E27FC236}">
              <a16:creationId xmlns:a16="http://schemas.microsoft.com/office/drawing/2014/main" id="{DA3908A8-40EA-4CCE-B4AF-A287A6F9DD75}"/>
            </a:ext>
          </a:extLst>
        </xdr:cNvPr>
        <xdr:cNvSpPr/>
      </xdr:nvSpPr>
      <xdr:spPr>
        <a:xfrm>
          <a:off x="11487150" y="97212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79E84FE-A58A-45F4-AA3A-7A6D72DA4638}"/>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4CEC0893-D13A-49BB-9F4D-80BB6819CEAC}"/>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ECA8A3A0-BD45-46FF-8735-BBA9F379E69B}"/>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55566B33-0C00-488D-964A-9E3305D867DA}"/>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5906C824-A541-4638-8364-E561C4E4E71E}"/>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46355</xdr:rowOff>
    </xdr:from>
    <xdr:to>
      <xdr:col>85</xdr:col>
      <xdr:colOff>177800</xdr:colOff>
      <xdr:row>58</xdr:row>
      <xdr:rowOff>147955</xdr:rowOff>
    </xdr:to>
    <xdr:sp macro="" textlink="">
      <xdr:nvSpPr>
        <xdr:cNvPr id="455" name="楕円 454">
          <a:extLst>
            <a:ext uri="{FF2B5EF4-FFF2-40B4-BE49-F238E27FC236}">
              <a16:creationId xmlns:a16="http://schemas.microsoft.com/office/drawing/2014/main" id="{67F7DFEE-2C9C-487F-93FF-A9441BCF3948}"/>
            </a:ext>
          </a:extLst>
        </xdr:cNvPr>
        <xdr:cNvSpPr/>
      </xdr:nvSpPr>
      <xdr:spPr>
        <a:xfrm>
          <a:off x="14649450" y="96221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69232</xdr:rowOff>
    </xdr:from>
    <xdr:ext cx="405111" cy="259045"/>
    <xdr:sp macro="" textlink="">
      <xdr:nvSpPr>
        <xdr:cNvPr id="456" name="【保健センター・保健所】&#10;有形固定資産減価償却率該当値テキスト">
          <a:extLst>
            <a:ext uri="{FF2B5EF4-FFF2-40B4-BE49-F238E27FC236}">
              <a16:creationId xmlns:a16="http://schemas.microsoft.com/office/drawing/2014/main" id="{DDB36AE3-24AE-4703-A33D-5A60CDEA8A0F}"/>
            </a:ext>
          </a:extLst>
        </xdr:cNvPr>
        <xdr:cNvSpPr txBox="1"/>
      </xdr:nvSpPr>
      <xdr:spPr>
        <a:xfrm>
          <a:off x="14738350" y="947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8255</xdr:rowOff>
    </xdr:from>
    <xdr:to>
      <xdr:col>81</xdr:col>
      <xdr:colOff>101600</xdr:colOff>
      <xdr:row>58</xdr:row>
      <xdr:rowOff>109855</xdr:rowOff>
    </xdr:to>
    <xdr:sp macro="" textlink="">
      <xdr:nvSpPr>
        <xdr:cNvPr id="457" name="楕円 456">
          <a:extLst>
            <a:ext uri="{FF2B5EF4-FFF2-40B4-BE49-F238E27FC236}">
              <a16:creationId xmlns:a16="http://schemas.microsoft.com/office/drawing/2014/main" id="{3C9F7006-B0D9-4A71-B4A3-33775AE1BA0F}"/>
            </a:ext>
          </a:extLst>
        </xdr:cNvPr>
        <xdr:cNvSpPr/>
      </xdr:nvSpPr>
      <xdr:spPr>
        <a:xfrm>
          <a:off x="13887450" y="958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59055</xdr:rowOff>
    </xdr:from>
    <xdr:to>
      <xdr:col>85</xdr:col>
      <xdr:colOff>127000</xdr:colOff>
      <xdr:row>58</xdr:row>
      <xdr:rowOff>97155</xdr:rowOff>
    </xdr:to>
    <xdr:cxnSp macro="">
      <xdr:nvCxnSpPr>
        <xdr:cNvPr id="458" name="直線コネクタ 457">
          <a:extLst>
            <a:ext uri="{FF2B5EF4-FFF2-40B4-BE49-F238E27FC236}">
              <a16:creationId xmlns:a16="http://schemas.microsoft.com/office/drawing/2014/main" id="{CEB6D1C7-EC71-4491-A07D-E300167E9DA2}"/>
            </a:ext>
          </a:extLst>
        </xdr:cNvPr>
        <xdr:cNvCxnSpPr/>
      </xdr:nvCxnSpPr>
      <xdr:spPr>
        <a:xfrm>
          <a:off x="13938250" y="963485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141605</xdr:rowOff>
    </xdr:from>
    <xdr:to>
      <xdr:col>76</xdr:col>
      <xdr:colOff>165100</xdr:colOff>
      <xdr:row>58</xdr:row>
      <xdr:rowOff>71755</xdr:rowOff>
    </xdr:to>
    <xdr:sp macro="" textlink="">
      <xdr:nvSpPr>
        <xdr:cNvPr id="459" name="楕円 458">
          <a:extLst>
            <a:ext uri="{FF2B5EF4-FFF2-40B4-BE49-F238E27FC236}">
              <a16:creationId xmlns:a16="http://schemas.microsoft.com/office/drawing/2014/main" id="{EBD422BC-1550-4386-87D4-CFFFA6F66FDB}"/>
            </a:ext>
          </a:extLst>
        </xdr:cNvPr>
        <xdr:cNvSpPr/>
      </xdr:nvSpPr>
      <xdr:spPr>
        <a:xfrm>
          <a:off x="13093700" y="9552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20955</xdr:rowOff>
    </xdr:from>
    <xdr:to>
      <xdr:col>81</xdr:col>
      <xdr:colOff>50800</xdr:colOff>
      <xdr:row>58</xdr:row>
      <xdr:rowOff>59055</xdr:rowOff>
    </xdr:to>
    <xdr:cxnSp macro="">
      <xdr:nvCxnSpPr>
        <xdr:cNvPr id="460" name="直線コネクタ 459">
          <a:extLst>
            <a:ext uri="{FF2B5EF4-FFF2-40B4-BE49-F238E27FC236}">
              <a16:creationId xmlns:a16="http://schemas.microsoft.com/office/drawing/2014/main" id="{41389050-2E05-476C-80B1-659B53B7655D}"/>
            </a:ext>
          </a:extLst>
        </xdr:cNvPr>
        <xdr:cNvCxnSpPr/>
      </xdr:nvCxnSpPr>
      <xdr:spPr>
        <a:xfrm>
          <a:off x="13144500" y="959675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101600</xdr:rowOff>
    </xdr:from>
    <xdr:to>
      <xdr:col>72</xdr:col>
      <xdr:colOff>38100</xdr:colOff>
      <xdr:row>58</xdr:row>
      <xdr:rowOff>31750</xdr:rowOff>
    </xdr:to>
    <xdr:sp macro="" textlink="">
      <xdr:nvSpPr>
        <xdr:cNvPr id="461" name="楕円 460">
          <a:extLst>
            <a:ext uri="{FF2B5EF4-FFF2-40B4-BE49-F238E27FC236}">
              <a16:creationId xmlns:a16="http://schemas.microsoft.com/office/drawing/2014/main" id="{7DCB990B-ADBD-487F-8200-33ADE1C93802}"/>
            </a:ext>
          </a:extLst>
        </xdr:cNvPr>
        <xdr:cNvSpPr/>
      </xdr:nvSpPr>
      <xdr:spPr>
        <a:xfrm>
          <a:off x="12299950" y="9512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152400</xdr:rowOff>
    </xdr:from>
    <xdr:to>
      <xdr:col>76</xdr:col>
      <xdr:colOff>114300</xdr:colOff>
      <xdr:row>58</xdr:row>
      <xdr:rowOff>20955</xdr:rowOff>
    </xdr:to>
    <xdr:cxnSp macro="">
      <xdr:nvCxnSpPr>
        <xdr:cNvPr id="462" name="直線コネクタ 461">
          <a:extLst>
            <a:ext uri="{FF2B5EF4-FFF2-40B4-BE49-F238E27FC236}">
              <a16:creationId xmlns:a16="http://schemas.microsoft.com/office/drawing/2014/main" id="{7D6AD786-FF10-44EC-941E-F0B280BBB8F1}"/>
            </a:ext>
          </a:extLst>
        </xdr:cNvPr>
        <xdr:cNvCxnSpPr/>
      </xdr:nvCxnSpPr>
      <xdr:spPr>
        <a:xfrm>
          <a:off x="12344400" y="9563100"/>
          <a:ext cx="8001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65405</xdr:rowOff>
    </xdr:from>
    <xdr:to>
      <xdr:col>67</xdr:col>
      <xdr:colOff>101600</xdr:colOff>
      <xdr:row>57</xdr:row>
      <xdr:rowOff>167005</xdr:rowOff>
    </xdr:to>
    <xdr:sp macro="" textlink="">
      <xdr:nvSpPr>
        <xdr:cNvPr id="463" name="楕円 462">
          <a:extLst>
            <a:ext uri="{FF2B5EF4-FFF2-40B4-BE49-F238E27FC236}">
              <a16:creationId xmlns:a16="http://schemas.microsoft.com/office/drawing/2014/main" id="{F62E3037-2085-4268-A044-FDA2317185A7}"/>
            </a:ext>
          </a:extLst>
        </xdr:cNvPr>
        <xdr:cNvSpPr/>
      </xdr:nvSpPr>
      <xdr:spPr>
        <a:xfrm>
          <a:off x="1148715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116205</xdr:rowOff>
    </xdr:from>
    <xdr:to>
      <xdr:col>71</xdr:col>
      <xdr:colOff>177800</xdr:colOff>
      <xdr:row>57</xdr:row>
      <xdr:rowOff>152400</xdr:rowOff>
    </xdr:to>
    <xdr:cxnSp macro="">
      <xdr:nvCxnSpPr>
        <xdr:cNvPr id="464" name="直線コネクタ 463">
          <a:extLst>
            <a:ext uri="{FF2B5EF4-FFF2-40B4-BE49-F238E27FC236}">
              <a16:creationId xmlns:a16="http://schemas.microsoft.com/office/drawing/2014/main" id="{61560B9F-A116-41D1-89AC-7FB1A039863A}"/>
            </a:ext>
          </a:extLst>
        </xdr:cNvPr>
        <xdr:cNvCxnSpPr/>
      </xdr:nvCxnSpPr>
      <xdr:spPr>
        <a:xfrm>
          <a:off x="11537950" y="952690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465" name="n_1aveValue【保健センター・保健所】&#10;有形固定資産減価償却率">
          <a:extLst>
            <a:ext uri="{FF2B5EF4-FFF2-40B4-BE49-F238E27FC236}">
              <a16:creationId xmlns:a16="http://schemas.microsoft.com/office/drawing/2014/main" id="{6F6CF507-7DBD-4ED1-A901-E1284E30DE39}"/>
            </a:ext>
          </a:extLst>
        </xdr:cNvPr>
        <xdr:cNvSpPr txBox="1"/>
      </xdr:nvSpPr>
      <xdr:spPr>
        <a:xfrm>
          <a:off x="137420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466" name="n_2aveValue【保健センター・保健所】&#10;有形固定資産減価償却率">
          <a:extLst>
            <a:ext uri="{FF2B5EF4-FFF2-40B4-BE49-F238E27FC236}">
              <a16:creationId xmlns:a16="http://schemas.microsoft.com/office/drawing/2014/main" id="{5C368561-A92E-443F-AA44-F15FDB812899}"/>
            </a:ext>
          </a:extLst>
        </xdr:cNvPr>
        <xdr:cNvSpPr txBox="1"/>
      </xdr:nvSpPr>
      <xdr:spPr>
        <a:xfrm>
          <a:off x="1296099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467" name="n_3aveValue【保健センター・保健所】&#10;有形固定資産減価償却率">
          <a:extLst>
            <a:ext uri="{FF2B5EF4-FFF2-40B4-BE49-F238E27FC236}">
              <a16:creationId xmlns:a16="http://schemas.microsoft.com/office/drawing/2014/main" id="{1DF3E57C-F393-4953-BED6-A6C2DC50D27B}"/>
            </a:ext>
          </a:extLst>
        </xdr:cNvPr>
        <xdr:cNvSpPr txBox="1"/>
      </xdr:nvSpPr>
      <xdr:spPr>
        <a:xfrm>
          <a:off x="121672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66692</xdr:rowOff>
    </xdr:from>
    <xdr:ext cx="405111" cy="259045"/>
    <xdr:sp macro="" textlink="">
      <xdr:nvSpPr>
        <xdr:cNvPr id="468" name="n_4aveValue【保健センター・保健所】&#10;有形固定資産減価償却率">
          <a:extLst>
            <a:ext uri="{FF2B5EF4-FFF2-40B4-BE49-F238E27FC236}">
              <a16:creationId xmlns:a16="http://schemas.microsoft.com/office/drawing/2014/main" id="{B66F843E-2A6C-4B91-BD13-02273932FC1D}"/>
            </a:ext>
          </a:extLst>
        </xdr:cNvPr>
        <xdr:cNvSpPr txBox="1"/>
      </xdr:nvSpPr>
      <xdr:spPr>
        <a:xfrm>
          <a:off x="113544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126382</xdr:rowOff>
    </xdr:from>
    <xdr:ext cx="405111" cy="259045"/>
    <xdr:sp macro="" textlink="">
      <xdr:nvSpPr>
        <xdr:cNvPr id="469" name="n_1mainValue【保健センター・保健所】&#10;有形固定資産減価償却率">
          <a:extLst>
            <a:ext uri="{FF2B5EF4-FFF2-40B4-BE49-F238E27FC236}">
              <a16:creationId xmlns:a16="http://schemas.microsoft.com/office/drawing/2014/main" id="{4DD3703B-5730-4919-9510-BB23E3CC651E}"/>
            </a:ext>
          </a:extLst>
        </xdr:cNvPr>
        <xdr:cNvSpPr txBox="1"/>
      </xdr:nvSpPr>
      <xdr:spPr>
        <a:xfrm>
          <a:off x="13742044" y="9371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88282</xdr:rowOff>
    </xdr:from>
    <xdr:ext cx="405111" cy="259045"/>
    <xdr:sp macro="" textlink="">
      <xdr:nvSpPr>
        <xdr:cNvPr id="470" name="n_2mainValue【保健センター・保健所】&#10;有形固定資産減価償却率">
          <a:extLst>
            <a:ext uri="{FF2B5EF4-FFF2-40B4-BE49-F238E27FC236}">
              <a16:creationId xmlns:a16="http://schemas.microsoft.com/office/drawing/2014/main" id="{A774766F-A710-48F8-8CB2-F5241DCCC226}"/>
            </a:ext>
          </a:extLst>
        </xdr:cNvPr>
        <xdr:cNvSpPr txBox="1"/>
      </xdr:nvSpPr>
      <xdr:spPr>
        <a:xfrm>
          <a:off x="12960994" y="933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48277</xdr:rowOff>
    </xdr:from>
    <xdr:ext cx="405111" cy="259045"/>
    <xdr:sp macro="" textlink="">
      <xdr:nvSpPr>
        <xdr:cNvPr id="471" name="n_3mainValue【保健センター・保健所】&#10;有形固定資産減価償却率">
          <a:extLst>
            <a:ext uri="{FF2B5EF4-FFF2-40B4-BE49-F238E27FC236}">
              <a16:creationId xmlns:a16="http://schemas.microsoft.com/office/drawing/2014/main" id="{ED386EDD-3DE7-4D6D-9071-81FEA11B34B6}"/>
            </a:ext>
          </a:extLst>
        </xdr:cNvPr>
        <xdr:cNvSpPr txBox="1"/>
      </xdr:nvSpPr>
      <xdr:spPr>
        <a:xfrm>
          <a:off x="12167244" y="929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12082</xdr:rowOff>
    </xdr:from>
    <xdr:ext cx="405111" cy="259045"/>
    <xdr:sp macro="" textlink="">
      <xdr:nvSpPr>
        <xdr:cNvPr id="472" name="n_4mainValue【保健センター・保健所】&#10;有形固定資産減価償却率">
          <a:extLst>
            <a:ext uri="{FF2B5EF4-FFF2-40B4-BE49-F238E27FC236}">
              <a16:creationId xmlns:a16="http://schemas.microsoft.com/office/drawing/2014/main" id="{947A9619-BD18-49FD-BDEC-D1FA5410CBB0}"/>
            </a:ext>
          </a:extLst>
        </xdr:cNvPr>
        <xdr:cNvSpPr txBox="1"/>
      </xdr:nvSpPr>
      <xdr:spPr>
        <a:xfrm>
          <a:off x="11354444" y="9257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a:extLst>
            <a:ext uri="{FF2B5EF4-FFF2-40B4-BE49-F238E27FC236}">
              <a16:creationId xmlns:a16="http://schemas.microsoft.com/office/drawing/2014/main" id="{99EA80A1-4C47-4672-9CD9-FB67CE992555}"/>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a:extLst>
            <a:ext uri="{FF2B5EF4-FFF2-40B4-BE49-F238E27FC236}">
              <a16:creationId xmlns:a16="http://schemas.microsoft.com/office/drawing/2014/main" id="{5ED94287-8BAF-44DE-BF90-F116D4C340E4}"/>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a:extLst>
            <a:ext uri="{FF2B5EF4-FFF2-40B4-BE49-F238E27FC236}">
              <a16:creationId xmlns:a16="http://schemas.microsoft.com/office/drawing/2014/main" id="{F389EC4C-665B-43C9-8518-B319356D12FF}"/>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a:extLst>
            <a:ext uri="{FF2B5EF4-FFF2-40B4-BE49-F238E27FC236}">
              <a16:creationId xmlns:a16="http://schemas.microsoft.com/office/drawing/2014/main" id="{4FFE928A-FDAC-4557-AA72-5B31C44722EF}"/>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a:extLst>
            <a:ext uri="{FF2B5EF4-FFF2-40B4-BE49-F238E27FC236}">
              <a16:creationId xmlns:a16="http://schemas.microsoft.com/office/drawing/2014/main" id="{30D22F1D-D84D-443C-B067-B763CBF053F3}"/>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a:extLst>
            <a:ext uri="{FF2B5EF4-FFF2-40B4-BE49-F238E27FC236}">
              <a16:creationId xmlns:a16="http://schemas.microsoft.com/office/drawing/2014/main" id="{395EBDA4-0BCE-4C3B-8C29-1B53EAA7D21F}"/>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a:extLst>
            <a:ext uri="{FF2B5EF4-FFF2-40B4-BE49-F238E27FC236}">
              <a16:creationId xmlns:a16="http://schemas.microsoft.com/office/drawing/2014/main" id="{7126BE99-8BFC-4105-88D3-3BCB0755BDAC}"/>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a:extLst>
            <a:ext uri="{FF2B5EF4-FFF2-40B4-BE49-F238E27FC236}">
              <a16:creationId xmlns:a16="http://schemas.microsoft.com/office/drawing/2014/main" id="{063CEEE4-6984-49FD-9774-2F028DFDFC6C}"/>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a:extLst>
            <a:ext uri="{FF2B5EF4-FFF2-40B4-BE49-F238E27FC236}">
              <a16:creationId xmlns:a16="http://schemas.microsoft.com/office/drawing/2014/main" id="{579CA332-79AF-4B51-B318-39E63AC2824C}"/>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a:extLst>
            <a:ext uri="{FF2B5EF4-FFF2-40B4-BE49-F238E27FC236}">
              <a16:creationId xmlns:a16="http://schemas.microsoft.com/office/drawing/2014/main" id="{3AC72E43-8115-40CE-B153-5B33C6AA6120}"/>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F45DB34D-60A3-48DF-B9EF-F96D922FFF5D}"/>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09BDA4D8-9A96-4134-8A85-C2B92530CBF5}"/>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DB512C00-2B59-4266-B777-060989213CC5}"/>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0898FAE7-7354-4647-8F95-F6B2A9A60847}"/>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EF616C23-76FC-4BF3-8DFF-0D494A12E66B}"/>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00722907-D232-49B0-8803-60ACC7C65BAC}"/>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7C416C73-6B7A-46A1-9795-7A4BCBDAE8F2}"/>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7EF4DF3A-70B4-462B-A23B-7DEB6CDF95BC}"/>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4D17E4E7-95D2-4CC2-A381-B2004D680A34}"/>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F726FEB3-8244-4E90-8695-9ED879C33C6E}"/>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38CDDD10-5D33-40D8-B6FE-BAF872C375F2}"/>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C78B8FCC-630C-4D7F-B292-1FFCE84066D9}"/>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06C0CD7B-4E1C-4DE3-A60D-4DCEC52E4EAE}"/>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496" name="直線コネクタ 495">
          <a:extLst>
            <a:ext uri="{FF2B5EF4-FFF2-40B4-BE49-F238E27FC236}">
              <a16:creationId xmlns:a16="http://schemas.microsoft.com/office/drawing/2014/main" id="{A1E07B17-18CC-4CA7-9D56-E972B19EC1A9}"/>
            </a:ext>
          </a:extLst>
        </xdr:cNvPr>
        <xdr:cNvCxnSpPr/>
      </xdr:nvCxnSpPr>
      <xdr:spPr>
        <a:xfrm flipV="1">
          <a:off x="19951064" y="9390380"/>
          <a:ext cx="0" cy="113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237197A6-A0AA-4BAF-B2FA-478587BF4FCA}"/>
            </a:ext>
          </a:extLst>
        </xdr:cNvPr>
        <xdr:cNvSpPr txBox="1"/>
      </xdr:nvSpPr>
      <xdr:spPr>
        <a:xfrm>
          <a:off x="19989800"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98" name="直線コネクタ 497">
          <a:extLst>
            <a:ext uri="{FF2B5EF4-FFF2-40B4-BE49-F238E27FC236}">
              <a16:creationId xmlns:a16="http://schemas.microsoft.com/office/drawing/2014/main" id="{48D090D0-CA5B-4D0D-AF82-3AE69BC92B1B}"/>
            </a:ext>
          </a:extLst>
        </xdr:cNvPr>
        <xdr:cNvCxnSpPr/>
      </xdr:nvCxnSpPr>
      <xdr:spPr>
        <a:xfrm>
          <a:off x="19881850" y="10527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C13E0BDE-F72E-47B5-AF8D-869CB941F24D}"/>
            </a:ext>
          </a:extLst>
        </xdr:cNvPr>
        <xdr:cNvSpPr txBox="1"/>
      </xdr:nvSpPr>
      <xdr:spPr>
        <a:xfrm>
          <a:off x="19989800" y="917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500" name="直線コネクタ 499">
          <a:extLst>
            <a:ext uri="{FF2B5EF4-FFF2-40B4-BE49-F238E27FC236}">
              <a16:creationId xmlns:a16="http://schemas.microsoft.com/office/drawing/2014/main" id="{865F43B1-9BC6-4A9C-A904-0BEB6D3183CC}"/>
            </a:ext>
          </a:extLst>
        </xdr:cNvPr>
        <xdr:cNvCxnSpPr/>
      </xdr:nvCxnSpPr>
      <xdr:spPr>
        <a:xfrm>
          <a:off x="19881850" y="9390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B5303C75-0F26-41E2-BF1E-3295696961D1}"/>
            </a:ext>
          </a:extLst>
        </xdr:cNvPr>
        <xdr:cNvSpPr txBox="1"/>
      </xdr:nvSpPr>
      <xdr:spPr>
        <a:xfrm>
          <a:off x="19989800" y="10115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502" name="フローチャート: 判断 501">
          <a:extLst>
            <a:ext uri="{FF2B5EF4-FFF2-40B4-BE49-F238E27FC236}">
              <a16:creationId xmlns:a16="http://schemas.microsoft.com/office/drawing/2014/main" id="{6F35DF35-A997-4903-97C2-1E487B499968}"/>
            </a:ext>
          </a:extLst>
        </xdr:cNvPr>
        <xdr:cNvSpPr/>
      </xdr:nvSpPr>
      <xdr:spPr>
        <a:xfrm>
          <a:off x="19900900" y="1025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503" name="フローチャート: 判断 502">
          <a:extLst>
            <a:ext uri="{FF2B5EF4-FFF2-40B4-BE49-F238E27FC236}">
              <a16:creationId xmlns:a16="http://schemas.microsoft.com/office/drawing/2014/main" id="{EED174B6-97AC-4FA1-BE40-F84A6D15DD85}"/>
            </a:ext>
          </a:extLst>
        </xdr:cNvPr>
        <xdr:cNvSpPr/>
      </xdr:nvSpPr>
      <xdr:spPr>
        <a:xfrm>
          <a:off x="19157950" y="10257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504" name="フローチャート: 判断 503">
          <a:extLst>
            <a:ext uri="{FF2B5EF4-FFF2-40B4-BE49-F238E27FC236}">
              <a16:creationId xmlns:a16="http://schemas.microsoft.com/office/drawing/2014/main" id="{74B48F8A-993A-401A-B3E7-EA6E22190818}"/>
            </a:ext>
          </a:extLst>
        </xdr:cNvPr>
        <xdr:cNvSpPr/>
      </xdr:nvSpPr>
      <xdr:spPr>
        <a:xfrm>
          <a:off x="1834515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05" name="フローチャート: 判断 504">
          <a:extLst>
            <a:ext uri="{FF2B5EF4-FFF2-40B4-BE49-F238E27FC236}">
              <a16:creationId xmlns:a16="http://schemas.microsoft.com/office/drawing/2014/main" id="{BDD691CA-5C9A-46F1-B67F-C1E5F650951B}"/>
            </a:ext>
          </a:extLst>
        </xdr:cNvPr>
        <xdr:cNvSpPr/>
      </xdr:nvSpPr>
      <xdr:spPr>
        <a:xfrm>
          <a:off x="17551400" y="1023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506" name="フローチャート: 判断 505">
          <a:extLst>
            <a:ext uri="{FF2B5EF4-FFF2-40B4-BE49-F238E27FC236}">
              <a16:creationId xmlns:a16="http://schemas.microsoft.com/office/drawing/2014/main" id="{95C49C3B-A9A6-4316-9D1F-81ED6BB106EA}"/>
            </a:ext>
          </a:extLst>
        </xdr:cNvPr>
        <xdr:cNvSpPr/>
      </xdr:nvSpPr>
      <xdr:spPr>
        <a:xfrm>
          <a:off x="16757650" y="10280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E3A78851-884E-4A06-8775-605E3646BB80}"/>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764E7ADD-2195-4FD6-947D-508FFB685AF7}"/>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93D46F99-7367-4D72-AF6C-D29CE1C985D0}"/>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9796ACB0-D7E7-4653-A0D9-62F441E5E04E}"/>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E791CB39-8FA7-452C-A679-45CB845FC1B4}"/>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113030</xdr:rowOff>
    </xdr:from>
    <xdr:to>
      <xdr:col>116</xdr:col>
      <xdr:colOff>114300</xdr:colOff>
      <xdr:row>63</xdr:row>
      <xdr:rowOff>43180</xdr:rowOff>
    </xdr:to>
    <xdr:sp macro="" textlink="">
      <xdr:nvSpPr>
        <xdr:cNvPr id="512" name="楕円 511">
          <a:extLst>
            <a:ext uri="{FF2B5EF4-FFF2-40B4-BE49-F238E27FC236}">
              <a16:creationId xmlns:a16="http://schemas.microsoft.com/office/drawing/2014/main" id="{B18651BB-3BE6-4201-A30A-B96B22E4BDD6}"/>
            </a:ext>
          </a:extLst>
        </xdr:cNvPr>
        <xdr:cNvSpPr/>
      </xdr:nvSpPr>
      <xdr:spPr>
        <a:xfrm>
          <a:off x="19900900" y="10349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91457</xdr:rowOff>
    </xdr:from>
    <xdr:ext cx="469744" cy="259045"/>
    <xdr:sp macro="" textlink="">
      <xdr:nvSpPr>
        <xdr:cNvPr id="513" name="【保健センター・保健所】&#10;一人当たり面積該当値テキスト">
          <a:extLst>
            <a:ext uri="{FF2B5EF4-FFF2-40B4-BE49-F238E27FC236}">
              <a16:creationId xmlns:a16="http://schemas.microsoft.com/office/drawing/2014/main" id="{FA356C6D-E683-43D0-AE5E-F780EC0A3A48}"/>
            </a:ext>
          </a:extLst>
        </xdr:cNvPr>
        <xdr:cNvSpPr txBox="1"/>
      </xdr:nvSpPr>
      <xdr:spPr>
        <a:xfrm>
          <a:off x="19989800"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113030</xdr:rowOff>
    </xdr:from>
    <xdr:to>
      <xdr:col>112</xdr:col>
      <xdr:colOff>38100</xdr:colOff>
      <xdr:row>63</xdr:row>
      <xdr:rowOff>43180</xdr:rowOff>
    </xdr:to>
    <xdr:sp macro="" textlink="">
      <xdr:nvSpPr>
        <xdr:cNvPr id="514" name="楕円 513">
          <a:extLst>
            <a:ext uri="{FF2B5EF4-FFF2-40B4-BE49-F238E27FC236}">
              <a16:creationId xmlns:a16="http://schemas.microsoft.com/office/drawing/2014/main" id="{F8CCAB99-0B2C-4962-8155-5BD14BA5F170}"/>
            </a:ext>
          </a:extLst>
        </xdr:cNvPr>
        <xdr:cNvSpPr/>
      </xdr:nvSpPr>
      <xdr:spPr>
        <a:xfrm>
          <a:off x="19157950" y="103492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163830</xdr:rowOff>
    </xdr:from>
    <xdr:to>
      <xdr:col>116</xdr:col>
      <xdr:colOff>63500</xdr:colOff>
      <xdr:row>62</xdr:row>
      <xdr:rowOff>163830</xdr:rowOff>
    </xdr:to>
    <xdr:cxnSp macro="">
      <xdr:nvCxnSpPr>
        <xdr:cNvPr id="515" name="直線コネクタ 514">
          <a:extLst>
            <a:ext uri="{FF2B5EF4-FFF2-40B4-BE49-F238E27FC236}">
              <a16:creationId xmlns:a16="http://schemas.microsoft.com/office/drawing/2014/main" id="{6BDEC491-F228-4374-9C35-5DD2DE3698EB}"/>
            </a:ext>
          </a:extLst>
        </xdr:cNvPr>
        <xdr:cNvCxnSpPr/>
      </xdr:nvCxnSpPr>
      <xdr:spPr>
        <a:xfrm>
          <a:off x="19202400" y="1040003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113030</xdr:rowOff>
    </xdr:from>
    <xdr:to>
      <xdr:col>107</xdr:col>
      <xdr:colOff>101600</xdr:colOff>
      <xdr:row>63</xdr:row>
      <xdr:rowOff>43180</xdr:rowOff>
    </xdr:to>
    <xdr:sp macro="" textlink="">
      <xdr:nvSpPr>
        <xdr:cNvPr id="516" name="楕円 515">
          <a:extLst>
            <a:ext uri="{FF2B5EF4-FFF2-40B4-BE49-F238E27FC236}">
              <a16:creationId xmlns:a16="http://schemas.microsoft.com/office/drawing/2014/main" id="{68CA906A-641F-41BC-A778-060CD9C6DAD0}"/>
            </a:ext>
          </a:extLst>
        </xdr:cNvPr>
        <xdr:cNvSpPr/>
      </xdr:nvSpPr>
      <xdr:spPr>
        <a:xfrm>
          <a:off x="18345150" y="10349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163830</xdr:rowOff>
    </xdr:from>
    <xdr:to>
      <xdr:col>111</xdr:col>
      <xdr:colOff>177800</xdr:colOff>
      <xdr:row>62</xdr:row>
      <xdr:rowOff>163830</xdr:rowOff>
    </xdr:to>
    <xdr:cxnSp macro="">
      <xdr:nvCxnSpPr>
        <xdr:cNvPr id="517" name="直線コネクタ 516">
          <a:extLst>
            <a:ext uri="{FF2B5EF4-FFF2-40B4-BE49-F238E27FC236}">
              <a16:creationId xmlns:a16="http://schemas.microsoft.com/office/drawing/2014/main" id="{77DFC704-ABD5-47D5-AB7B-6745654D85DE}"/>
            </a:ext>
          </a:extLst>
        </xdr:cNvPr>
        <xdr:cNvCxnSpPr/>
      </xdr:nvCxnSpPr>
      <xdr:spPr>
        <a:xfrm>
          <a:off x="18395950" y="104000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113030</xdr:rowOff>
    </xdr:from>
    <xdr:to>
      <xdr:col>102</xdr:col>
      <xdr:colOff>165100</xdr:colOff>
      <xdr:row>63</xdr:row>
      <xdr:rowOff>43180</xdr:rowOff>
    </xdr:to>
    <xdr:sp macro="" textlink="">
      <xdr:nvSpPr>
        <xdr:cNvPr id="518" name="楕円 517">
          <a:extLst>
            <a:ext uri="{FF2B5EF4-FFF2-40B4-BE49-F238E27FC236}">
              <a16:creationId xmlns:a16="http://schemas.microsoft.com/office/drawing/2014/main" id="{7CA6D2D9-50EC-4079-A399-D9F7E1830F11}"/>
            </a:ext>
          </a:extLst>
        </xdr:cNvPr>
        <xdr:cNvSpPr/>
      </xdr:nvSpPr>
      <xdr:spPr>
        <a:xfrm>
          <a:off x="17551400" y="10349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163830</xdr:rowOff>
    </xdr:from>
    <xdr:to>
      <xdr:col>107</xdr:col>
      <xdr:colOff>50800</xdr:colOff>
      <xdr:row>62</xdr:row>
      <xdr:rowOff>163830</xdr:rowOff>
    </xdr:to>
    <xdr:cxnSp macro="">
      <xdr:nvCxnSpPr>
        <xdr:cNvPr id="519" name="直線コネクタ 518">
          <a:extLst>
            <a:ext uri="{FF2B5EF4-FFF2-40B4-BE49-F238E27FC236}">
              <a16:creationId xmlns:a16="http://schemas.microsoft.com/office/drawing/2014/main" id="{53EBCC7E-F79F-4DDD-8E40-81B8009686CC}"/>
            </a:ext>
          </a:extLst>
        </xdr:cNvPr>
        <xdr:cNvCxnSpPr/>
      </xdr:nvCxnSpPr>
      <xdr:spPr>
        <a:xfrm>
          <a:off x="17602200" y="104000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113030</xdr:rowOff>
    </xdr:from>
    <xdr:to>
      <xdr:col>98</xdr:col>
      <xdr:colOff>38100</xdr:colOff>
      <xdr:row>63</xdr:row>
      <xdr:rowOff>43180</xdr:rowOff>
    </xdr:to>
    <xdr:sp macro="" textlink="">
      <xdr:nvSpPr>
        <xdr:cNvPr id="520" name="楕円 519">
          <a:extLst>
            <a:ext uri="{FF2B5EF4-FFF2-40B4-BE49-F238E27FC236}">
              <a16:creationId xmlns:a16="http://schemas.microsoft.com/office/drawing/2014/main" id="{67F97009-3B8A-435E-9A9E-3E959365E47C}"/>
            </a:ext>
          </a:extLst>
        </xdr:cNvPr>
        <xdr:cNvSpPr/>
      </xdr:nvSpPr>
      <xdr:spPr>
        <a:xfrm>
          <a:off x="16757650" y="103492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163830</xdr:rowOff>
    </xdr:from>
    <xdr:to>
      <xdr:col>102</xdr:col>
      <xdr:colOff>114300</xdr:colOff>
      <xdr:row>62</xdr:row>
      <xdr:rowOff>163830</xdr:rowOff>
    </xdr:to>
    <xdr:cxnSp macro="">
      <xdr:nvCxnSpPr>
        <xdr:cNvPr id="521" name="直線コネクタ 520">
          <a:extLst>
            <a:ext uri="{FF2B5EF4-FFF2-40B4-BE49-F238E27FC236}">
              <a16:creationId xmlns:a16="http://schemas.microsoft.com/office/drawing/2014/main" id="{F16A77F1-98E6-4776-9F5A-37DE55618495}"/>
            </a:ext>
          </a:extLst>
        </xdr:cNvPr>
        <xdr:cNvCxnSpPr/>
      </xdr:nvCxnSpPr>
      <xdr:spPr>
        <a:xfrm>
          <a:off x="16802100" y="104000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522" name="n_1aveValue【保健センター・保健所】&#10;一人当たり面積">
          <a:extLst>
            <a:ext uri="{FF2B5EF4-FFF2-40B4-BE49-F238E27FC236}">
              <a16:creationId xmlns:a16="http://schemas.microsoft.com/office/drawing/2014/main" id="{95CB4A7E-3C6B-41F9-9FDD-EE45725D0F81}"/>
            </a:ext>
          </a:extLst>
        </xdr:cNvPr>
        <xdr:cNvSpPr txBox="1"/>
      </xdr:nvSpPr>
      <xdr:spPr>
        <a:xfrm>
          <a:off x="189802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523" name="n_2aveValue【保健センター・保健所】&#10;一人当たり面積">
          <a:extLst>
            <a:ext uri="{FF2B5EF4-FFF2-40B4-BE49-F238E27FC236}">
              <a16:creationId xmlns:a16="http://schemas.microsoft.com/office/drawing/2014/main" id="{5F8CB7C4-6903-48A4-A27E-E2692B50D154}"/>
            </a:ext>
          </a:extLst>
        </xdr:cNvPr>
        <xdr:cNvSpPr txBox="1"/>
      </xdr:nvSpPr>
      <xdr:spPr>
        <a:xfrm>
          <a:off x="181801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24" name="n_3aveValue【保健センター・保健所】&#10;一人当たり面積">
          <a:extLst>
            <a:ext uri="{FF2B5EF4-FFF2-40B4-BE49-F238E27FC236}">
              <a16:creationId xmlns:a16="http://schemas.microsoft.com/office/drawing/2014/main" id="{A5335BA0-9082-4723-A03A-DFE401B7E090}"/>
            </a:ext>
          </a:extLst>
        </xdr:cNvPr>
        <xdr:cNvSpPr txBox="1"/>
      </xdr:nvSpPr>
      <xdr:spPr>
        <a:xfrm>
          <a:off x="1738637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525" name="n_4aveValue【保健センター・保健所】&#10;一人当たり面積">
          <a:extLst>
            <a:ext uri="{FF2B5EF4-FFF2-40B4-BE49-F238E27FC236}">
              <a16:creationId xmlns:a16="http://schemas.microsoft.com/office/drawing/2014/main" id="{F8DA695A-AF8B-4865-845E-035899356ED1}"/>
            </a:ext>
          </a:extLst>
        </xdr:cNvPr>
        <xdr:cNvSpPr txBox="1"/>
      </xdr:nvSpPr>
      <xdr:spPr>
        <a:xfrm>
          <a:off x="165926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34307</xdr:rowOff>
    </xdr:from>
    <xdr:ext cx="469744" cy="259045"/>
    <xdr:sp macro="" textlink="">
      <xdr:nvSpPr>
        <xdr:cNvPr id="526" name="n_1mainValue【保健センター・保健所】&#10;一人当たり面積">
          <a:extLst>
            <a:ext uri="{FF2B5EF4-FFF2-40B4-BE49-F238E27FC236}">
              <a16:creationId xmlns:a16="http://schemas.microsoft.com/office/drawing/2014/main" id="{E507F371-72F5-437F-A203-D34795D7F5F4}"/>
            </a:ext>
          </a:extLst>
        </xdr:cNvPr>
        <xdr:cNvSpPr txBox="1"/>
      </xdr:nvSpPr>
      <xdr:spPr>
        <a:xfrm>
          <a:off x="1898022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34307</xdr:rowOff>
    </xdr:from>
    <xdr:ext cx="469744" cy="259045"/>
    <xdr:sp macro="" textlink="">
      <xdr:nvSpPr>
        <xdr:cNvPr id="527" name="n_2mainValue【保健センター・保健所】&#10;一人当たり面積">
          <a:extLst>
            <a:ext uri="{FF2B5EF4-FFF2-40B4-BE49-F238E27FC236}">
              <a16:creationId xmlns:a16="http://schemas.microsoft.com/office/drawing/2014/main" id="{F2993AC6-C51F-4996-9B31-2E482983851A}"/>
            </a:ext>
          </a:extLst>
        </xdr:cNvPr>
        <xdr:cNvSpPr txBox="1"/>
      </xdr:nvSpPr>
      <xdr:spPr>
        <a:xfrm>
          <a:off x="1818012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34307</xdr:rowOff>
    </xdr:from>
    <xdr:ext cx="469744" cy="259045"/>
    <xdr:sp macro="" textlink="">
      <xdr:nvSpPr>
        <xdr:cNvPr id="528" name="n_3mainValue【保健センター・保健所】&#10;一人当たり面積">
          <a:extLst>
            <a:ext uri="{FF2B5EF4-FFF2-40B4-BE49-F238E27FC236}">
              <a16:creationId xmlns:a16="http://schemas.microsoft.com/office/drawing/2014/main" id="{1AE5413A-E8A7-42E5-9465-75957A92CDBC}"/>
            </a:ext>
          </a:extLst>
        </xdr:cNvPr>
        <xdr:cNvSpPr txBox="1"/>
      </xdr:nvSpPr>
      <xdr:spPr>
        <a:xfrm>
          <a:off x="1738637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34307</xdr:rowOff>
    </xdr:from>
    <xdr:ext cx="469744" cy="259045"/>
    <xdr:sp macro="" textlink="">
      <xdr:nvSpPr>
        <xdr:cNvPr id="529" name="n_4mainValue【保健センター・保健所】&#10;一人当たり面積">
          <a:extLst>
            <a:ext uri="{FF2B5EF4-FFF2-40B4-BE49-F238E27FC236}">
              <a16:creationId xmlns:a16="http://schemas.microsoft.com/office/drawing/2014/main" id="{252D5056-B43F-4F24-9BF3-C4DEDB1D7AFB}"/>
            </a:ext>
          </a:extLst>
        </xdr:cNvPr>
        <xdr:cNvSpPr txBox="1"/>
      </xdr:nvSpPr>
      <xdr:spPr>
        <a:xfrm>
          <a:off x="1659262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A65F2595-A91B-4522-B14F-F42263B5F0EE}"/>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6F3F058B-AAFC-4DE0-BA75-9AD522EA8577}"/>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5F9EE72F-934C-45C9-B063-2CAED603755A}"/>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F146C42B-03D3-4527-AE95-1B5AC34A51A9}"/>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90432C9C-DDCB-449A-B3E1-2693B4CE3D30}"/>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F7A13E67-E3CA-447C-A082-AFF60BB943B0}"/>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0946DCFA-B61F-4EC9-A83F-4449C105C6A9}"/>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4F7D09AA-6665-4283-8039-FDA780FB2E06}"/>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B951EDC7-7692-4B89-8597-E57E0E890E2F}"/>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342B47DB-5FBE-4A3B-A0A8-268590E2D3E1}"/>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B01DAE77-6FC2-4829-9998-E794211E45C7}"/>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a:extLst>
            <a:ext uri="{FF2B5EF4-FFF2-40B4-BE49-F238E27FC236}">
              <a16:creationId xmlns:a16="http://schemas.microsoft.com/office/drawing/2014/main" id="{F13E7FDA-F451-46D9-8BC4-B3C8BC456A7E}"/>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6539BD84-0AD2-46BF-AE06-DAC76C41DBD8}"/>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a:extLst>
            <a:ext uri="{FF2B5EF4-FFF2-40B4-BE49-F238E27FC236}">
              <a16:creationId xmlns:a16="http://schemas.microsoft.com/office/drawing/2014/main" id="{1C18198F-6E1C-40CE-ADE1-F3AFBAFF6DA6}"/>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a:extLst>
            <a:ext uri="{FF2B5EF4-FFF2-40B4-BE49-F238E27FC236}">
              <a16:creationId xmlns:a16="http://schemas.microsoft.com/office/drawing/2014/main" id="{AD9C301F-1D21-4254-A5D6-8DDD02173A8F}"/>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a:extLst>
            <a:ext uri="{FF2B5EF4-FFF2-40B4-BE49-F238E27FC236}">
              <a16:creationId xmlns:a16="http://schemas.microsoft.com/office/drawing/2014/main" id="{6F115E5B-3559-4B87-A4A2-A883E8E05F67}"/>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a:extLst>
            <a:ext uri="{FF2B5EF4-FFF2-40B4-BE49-F238E27FC236}">
              <a16:creationId xmlns:a16="http://schemas.microsoft.com/office/drawing/2014/main" id="{A48AE2B3-7FD1-4229-BF98-4965C8DCFF6B}"/>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a:extLst>
            <a:ext uri="{FF2B5EF4-FFF2-40B4-BE49-F238E27FC236}">
              <a16:creationId xmlns:a16="http://schemas.microsoft.com/office/drawing/2014/main" id="{958CE93C-D3AD-4139-B780-0F4C4A4B5039}"/>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a:extLst>
            <a:ext uri="{FF2B5EF4-FFF2-40B4-BE49-F238E27FC236}">
              <a16:creationId xmlns:a16="http://schemas.microsoft.com/office/drawing/2014/main" id="{1AE62F81-B858-4B66-83DF-BD43138DCE33}"/>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a:extLst>
            <a:ext uri="{FF2B5EF4-FFF2-40B4-BE49-F238E27FC236}">
              <a16:creationId xmlns:a16="http://schemas.microsoft.com/office/drawing/2014/main" id="{25767494-89BF-4249-8C68-94C313958576}"/>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a:extLst>
            <a:ext uri="{FF2B5EF4-FFF2-40B4-BE49-F238E27FC236}">
              <a16:creationId xmlns:a16="http://schemas.microsoft.com/office/drawing/2014/main" id="{0BFDA46F-747A-41F5-9B9A-DC34519BC0C2}"/>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80766405-B772-401C-B62B-8B07D10DF62A}"/>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a:extLst>
            <a:ext uri="{FF2B5EF4-FFF2-40B4-BE49-F238E27FC236}">
              <a16:creationId xmlns:a16="http://schemas.microsoft.com/office/drawing/2014/main" id="{3D805231-09FF-4E30-910E-549912017D82}"/>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85DEB396-2005-4C6E-8DE8-44019C5C8727}"/>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554" name="直線コネクタ 553">
          <a:extLst>
            <a:ext uri="{FF2B5EF4-FFF2-40B4-BE49-F238E27FC236}">
              <a16:creationId xmlns:a16="http://schemas.microsoft.com/office/drawing/2014/main" id="{992757FE-6475-4952-98C3-7BA4631EF3BB}"/>
            </a:ext>
          </a:extLst>
        </xdr:cNvPr>
        <xdr:cNvCxnSpPr/>
      </xdr:nvCxnSpPr>
      <xdr:spPr>
        <a:xfrm flipV="1">
          <a:off x="14699614" y="128022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3EA9F21B-6FE2-41D2-A76F-56A4ABC26004}"/>
            </a:ext>
          </a:extLst>
        </xdr:cNvPr>
        <xdr:cNvSpPr txBox="1"/>
      </xdr:nvSpPr>
      <xdr:spPr>
        <a:xfrm>
          <a:off x="1473835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a:extLst>
            <a:ext uri="{FF2B5EF4-FFF2-40B4-BE49-F238E27FC236}">
              <a16:creationId xmlns:a16="http://schemas.microsoft.com/office/drawing/2014/main" id="{C823278F-FA45-4D9B-A81A-203430E6BD66}"/>
            </a:ext>
          </a:extLst>
        </xdr:cNvPr>
        <xdr:cNvCxnSpPr/>
      </xdr:nvCxnSpPr>
      <xdr:spPr>
        <a:xfrm>
          <a:off x="146113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633BDE3C-8F51-4CCA-8720-3A1603CCA40A}"/>
            </a:ext>
          </a:extLst>
        </xdr:cNvPr>
        <xdr:cNvSpPr txBox="1"/>
      </xdr:nvSpPr>
      <xdr:spPr>
        <a:xfrm>
          <a:off x="14738350" y="1258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558" name="直線コネクタ 557">
          <a:extLst>
            <a:ext uri="{FF2B5EF4-FFF2-40B4-BE49-F238E27FC236}">
              <a16:creationId xmlns:a16="http://schemas.microsoft.com/office/drawing/2014/main" id="{F82F97E4-C1ED-4B65-B15D-284A26C131C1}"/>
            </a:ext>
          </a:extLst>
        </xdr:cNvPr>
        <xdr:cNvCxnSpPr/>
      </xdr:nvCxnSpPr>
      <xdr:spPr>
        <a:xfrm>
          <a:off x="14611350" y="12802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ECB065D2-1383-461E-A7CB-AB843FB29161}"/>
            </a:ext>
          </a:extLst>
        </xdr:cNvPr>
        <xdr:cNvSpPr txBox="1"/>
      </xdr:nvSpPr>
      <xdr:spPr>
        <a:xfrm>
          <a:off x="14738350" y="13409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60" name="フローチャート: 判断 559">
          <a:extLst>
            <a:ext uri="{FF2B5EF4-FFF2-40B4-BE49-F238E27FC236}">
              <a16:creationId xmlns:a16="http://schemas.microsoft.com/office/drawing/2014/main" id="{518E6FDA-439E-4C0A-B71F-A7ED1A54AA96}"/>
            </a:ext>
          </a:extLst>
        </xdr:cNvPr>
        <xdr:cNvSpPr/>
      </xdr:nvSpPr>
      <xdr:spPr>
        <a:xfrm>
          <a:off x="14649450" y="135521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61" name="フローチャート: 判断 560">
          <a:extLst>
            <a:ext uri="{FF2B5EF4-FFF2-40B4-BE49-F238E27FC236}">
              <a16:creationId xmlns:a16="http://schemas.microsoft.com/office/drawing/2014/main" id="{C5F90E39-604D-46F9-A509-C182A0749D79}"/>
            </a:ext>
          </a:extLst>
        </xdr:cNvPr>
        <xdr:cNvSpPr/>
      </xdr:nvSpPr>
      <xdr:spPr>
        <a:xfrm>
          <a:off x="13887450" y="135375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562" name="フローチャート: 判断 561">
          <a:extLst>
            <a:ext uri="{FF2B5EF4-FFF2-40B4-BE49-F238E27FC236}">
              <a16:creationId xmlns:a16="http://schemas.microsoft.com/office/drawing/2014/main" id="{4C07C2F8-04BF-452E-B99F-83B5DE20DF5C}"/>
            </a:ext>
          </a:extLst>
        </xdr:cNvPr>
        <xdr:cNvSpPr/>
      </xdr:nvSpPr>
      <xdr:spPr>
        <a:xfrm>
          <a:off x="13093700" y="134994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563" name="フローチャート: 判断 562">
          <a:extLst>
            <a:ext uri="{FF2B5EF4-FFF2-40B4-BE49-F238E27FC236}">
              <a16:creationId xmlns:a16="http://schemas.microsoft.com/office/drawing/2014/main" id="{8664D1C8-83BB-48C3-B392-3720FB11D24D}"/>
            </a:ext>
          </a:extLst>
        </xdr:cNvPr>
        <xdr:cNvSpPr/>
      </xdr:nvSpPr>
      <xdr:spPr>
        <a:xfrm>
          <a:off x="12299950" y="134480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564" name="フローチャート: 判断 563">
          <a:extLst>
            <a:ext uri="{FF2B5EF4-FFF2-40B4-BE49-F238E27FC236}">
              <a16:creationId xmlns:a16="http://schemas.microsoft.com/office/drawing/2014/main" id="{2E7E38E4-14B0-4EDD-950B-F0EADF759594}"/>
            </a:ext>
          </a:extLst>
        </xdr:cNvPr>
        <xdr:cNvSpPr/>
      </xdr:nvSpPr>
      <xdr:spPr>
        <a:xfrm>
          <a:off x="1148715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1B4CEB99-D86C-4C5B-881D-D1D4C6930A61}"/>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FE14B522-D0AE-4E4D-A537-F7DE9AFA602F}"/>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3995FB8A-5E01-44AD-B1D7-37A2F15E7E8F}"/>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522B60AC-E3C0-42E8-96B7-EAB9CF1BA5DF}"/>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9FC47103-DB3F-4ECE-A23B-FAD6AE203C58}"/>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118745</xdr:rowOff>
    </xdr:from>
    <xdr:to>
      <xdr:col>85</xdr:col>
      <xdr:colOff>177800</xdr:colOff>
      <xdr:row>83</xdr:row>
      <xdr:rowOff>48895</xdr:rowOff>
    </xdr:to>
    <xdr:sp macro="" textlink="">
      <xdr:nvSpPr>
        <xdr:cNvPr id="570" name="楕円 569">
          <a:extLst>
            <a:ext uri="{FF2B5EF4-FFF2-40B4-BE49-F238E27FC236}">
              <a16:creationId xmlns:a16="http://schemas.microsoft.com/office/drawing/2014/main" id="{7CC733D0-82A6-4DB7-BD28-A1F493901AF8}"/>
            </a:ext>
          </a:extLst>
        </xdr:cNvPr>
        <xdr:cNvSpPr/>
      </xdr:nvSpPr>
      <xdr:spPr>
        <a:xfrm>
          <a:off x="14649450" y="136569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97172</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26F4AF26-37B2-4D5D-B2AF-AB43B55918BD}"/>
            </a:ext>
          </a:extLst>
        </xdr:cNvPr>
        <xdr:cNvSpPr txBox="1"/>
      </xdr:nvSpPr>
      <xdr:spPr>
        <a:xfrm>
          <a:off x="14738350" y="13635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67311</xdr:rowOff>
    </xdr:from>
    <xdr:to>
      <xdr:col>81</xdr:col>
      <xdr:colOff>101600</xdr:colOff>
      <xdr:row>82</xdr:row>
      <xdr:rowOff>168911</xdr:rowOff>
    </xdr:to>
    <xdr:sp macro="" textlink="">
      <xdr:nvSpPr>
        <xdr:cNvPr id="572" name="楕円 571">
          <a:extLst>
            <a:ext uri="{FF2B5EF4-FFF2-40B4-BE49-F238E27FC236}">
              <a16:creationId xmlns:a16="http://schemas.microsoft.com/office/drawing/2014/main" id="{9B83E265-2290-479C-BAD4-655D981F63E2}"/>
            </a:ext>
          </a:extLst>
        </xdr:cNvPr>
        <xdr:cNvSpPr/>
      </xdr:nvSpPr>
      <xdr:spPr>
        <a:xfrm>
          <a:off x="13887450" y="136055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118111</xdr:rowOff>
    </xdr:from>
    <xdr:to>
      <xdr:col>85</xdr:col>
      <xdr:colOff>127000</xdr:colOff>
      <xdr:row>82</xdr:row>
      <xdr:rowOff>169545</xdr:rowOff>
    </xdr:to>
    <xdr:cxnSp macro="">
      <xdr:nvCxnSpPr>
        <xdr:cNvPr id="573" name="直線コネクタ 572">
          <a:extLst>
            <a:ext uri="{FF2B5EF4-FFF2-40B4-BE49-F238E27FC236}">
              <a16:creationId xmlns:a16="http://schemas.microsoft.com/office/drawing/2014/main" id="{B431802C-7060-4735-B164-98A8A873B90B}"/>
            </a:ext>
          </a:extLst>
        </xdr:cNvPr>
        <xdr:cNvCxnSpPr/>
      </xdr:nvCxnSpPr>
      <xdr:spPr>
        <a:xfrm>
          <a:off x="13938250" y="13656311"/>
          <a:ext cx="7620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17780</xdr:rowOff>
    </xdr:from>
    <xdr:to>
      <xdr:col>76</xdr:col>
      <xdr:colOff>165100</xdr:colOff>
      <xdr:row>82</xdr:row>
      <xdr:rowOff>119380</xdr:rowOff>
    </xdr:to>
    <xdr:sp macro="" textlink="">
      <xdr:nvSpPr>
        <xdr:cNvPr id="574" name="楕円 573">
          <a:extLst>
            <a:ext uri="{FF2B5EF4-FFF2-40B4-BE49-F238E27FC236}">
              <a16:creationId xmlns:a16="http://schemas.microsoft.com/office/drawing/2014/main" id="{FA328362-8881-47D8-8BF0-674AEE626A5A}"/>
            </a:ext>
          </a:extLst>
        </xdr:cNvPr>
        <xdr:cNvSpPr/>
      </xdr:nvSpPr>
      <xdr:spPr>
        <a:xfrm>
          <a:off x="130937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68580</xdr:rowOff>
    </xdr:from>
    <xdr:to>
      <xdr:col>81</xdr:col>
      <xdr:colOff>50800</xdr:colOff>
      <xdr:row>82</xdr:row>
      <xdr:rowOff>118111</xdr:rowOff>
    </xdr:to>
    <xdr:cxnSp macro="">
      <xdr:nvCxnSpPr>
        <xdr:cNvPr id="575" name="直線コネクタ 574">
          <a:extLst>
            <a:ext uri="{FF2B5EF4-FFF2-40B4-BE49-F238E27FC236}">
              <a16:creationId xmlns:a16="http://schemas.microsoft.com/office/drawing/2014/main" id="{B041F58E-3FE6-4A75-AF9C-764CEF06C1F3}"/>
            </a:ext>
          </a:extLst>
        </xdr:cNvPr>
        <xdr:cNvCxnSpPr/>
      </xdr:nvCxnSpPr>
      <xdr:spPr>
        <a:xfrm>
          <a:off x="13144500" y="13606780"/>
          <a:ext cx="79375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137795</xdr:rowOff>
    </xdr:from>
    <xdr:to>
      <xdr:col>72</xdr:col>
      <xdr:colOff>38100</xdr:colOff>
      <xdr:row>82</xdr:row>
      <xdr:rowOff>67945</xdr:rowOff>
    </xdr:to>
    <xdr:sp macro="" textlink="">
      <xdr:nvSpPr>
        <xdr:cNvPr id="576" name="楕円 575">
          <a:extLst>
            <a:ext uri="{FF2B5EF4-FFF2-40B4-BE49-F238E27FC236}">
              <a16:creationId xmlns:a16="http://schemas.microsoft.com/office/drawing/2014/main" id="{165C5CD2-1652-472E-AAC4-9F426BD4F670}"/>
            </a:ext>
          </a:extLst>
        </xdr:cNvPr>
        <xdr:cNvSpPr/>
      </xdr:nvSpPr>
      <xdr:spPr>
        <a:xfrm>
          <a:off x="12299950" y="13510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17145</xdr:rowOff>
    </xdr:from>
    <xdr:to>
      <xdr:col>76</xdr:col>
      <xdr:colOff>114300</xdr:colOff>
      <xdr:row>82</xdr:row>
      <xdr:rowOff>68580</xdr:rowOff>
    </xdr:to>
    <xdr:cxnSp macro="">
      <xdr:nvCxnSpPr>
        <xdr:cNvPr id="577" name="直線コネクタ 576">
          <a:extLst>
            <a:ext uri="{FF2B5EF4-FFF2-40B4-BE49-F238E27FC236}">
              <a16:creationId xmlns:a16="http://schemas.microsoft.com/office/drawing/2014/main" id="{E2699A7E-9D0B-49D4-A35D-F487CA54FBF4}"/>
            </a:ext>
          </a:extLst>
        </xdr:cNvPr>
        <xdr:cNvCxnSpPr/>
      </xdr:nvCxnSpPr>
      <xdr:spPr>
        <a:xfrm>
          <a:off x="12344400" y="13555345"/>
          <a:ext cx="8001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88264</xdr:rowOff>
    </xdr:from>
    <xdr:to>
      <xdr:col>67</xdr:col>
      <xdr:colOff>101600</xdr:colOff>
      <xdr:row>82</xdr:row>
      <xdr:rowOff>18414</xdr:rowOff>
    </xdr:to>
    <xdr:sp macro="" textlink="">
      <xdr:nvSpPr>
        <xdr:cNvPr id="578" name="楕円 577">
          <a:extLst>
            <a:ext uri="{FF2B5EF4-FFF2-40B4-BE49-F238E27FC236}">
              <a16:creationId xmlns:a16="http://schemas.microsoft.com/office/drawing/2014/main" id="{21347D71-1499-42D9-B63B-B4501FCBA8AD}"/>
            </a:ext>
          </a:extLst>
        </xdr:cNvPr>
        <xdr:cNvSpPr/>
      </xdr:nvSpPr>
      <xdr:spPr>
        <a:xfrm>
          <a:off x="11487150" y="134613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139064</xdr:rowOff>
    </xdr:from>
    <xdr:to>
      <xdr:col>71</xdr:col>
      <xdr:colOff>177800</xdr:colOff>
      <xdr:row>82</xdr:row>
      <xdr:rowOff>17145</xdr:rowOff>
    </xdr:to>
    <xdr:cxnSp macro="">
      <xdr:nvCxnSpPr>
        <xdr:cNvPr id="579" name="直線コネクタ 578">
          <a:extLst>
            <a:ext uri="{FF2B5EF4-FFF2-40B4-BE49-F238E27FC236}">
              <a16:creationId xmlns:a16="http://schemas.microsoft.com/office/drawing/2014/main" id="{6B47F55C-5F97-4B8A-ADA3-21EC3D5C6655}"/>
            </a:ext>
          </a:extLst>
        </xdr:cNvPr>
        <xdr:cNvCxnSpPr/>
      </xdr:nvCxnSpPr>
      <xdr:spPr>
        <a:xfrm>
          <a:off x="11537950" y="13512164"/>
          <a:ext cx="80645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80" name="n_1aveValue【消防施設】&#10;有形固定資産減価償却率">
          <a:extLst>
            <a:ext uri="{FF2B5EF4-FFF2-40B4-BE49-F238E27FC236}">
              <a16:creationId xmlns:a16="http://schemas.microsoft.com/office/drawing/2014/main" id="{1B17878D-E48C-460B-8DA5-EB7113E5B7B7}"/>
            </a:ext>
          </a:extLst>
        </xdr:cNvPr>
        <xdr:cNvSpPr txBox="1"/>
      </xdr:nvSpPr>
      <xdr:spPr>
        <a:xfrm>
          <a:off x="13742044" y="1331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581" name="n_2aveValue【消防施設】&#10;有形固定資産減価償却率">
          <a:extLst>
            <a:ext uri="{FF2B5EF4-FFF2-40B4-BE49-F238E27FC236}">
              <a16:creationId xmlns:a16="http://schemas.microsoft.com/office/drawing/2014/main" id="{9B9B20AA-C4DF-48F2-A4E6-5A07C27CA4FB}"/>
            </a:ext>
          </a:extLst>
        </xdr:cNvPr>
        <xdr:cNvSpPr txBox="1"/>
      </xdr:nvSpPr>
      <xdr:spPr>
        <a:xfrm>
          <a:off x="12960994" y="132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582" name="n_3aveValue【消防施設】&#10;有形固定資産減価償却率">
          <a:extLst>
            <a:ext uri="{FF2B5EF4-FFF2-40B4-BE49-F238E27FC236}">
              <a16:creationId xmlns:a16="http://schemas.microsoft.com/office/drawing/2014/main" id="{0310BFF0-9DBC-4912-8B32-9922FD83E33A}"/>
            </a:ext>
          </a:extLst>
        </xdr:cNvPr>
        <xdr:cNvSpPr txBox="1"/>
      </xdr:nvSpPr>
      <xdr:spPr>
        <a:xfrm>
          <a:off x="12167244" y="1322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583" name="n_4aveValue【消防施設】&#10;有形固定資産減価償却率">
          <a:extLst>
            <a:ext uri="{FF2B5EF4-FFF2-40B4-BE49-F238E27FC236}">
              <a16:creationId xmlns:a16="http://schemas.microsoft.com/office/drawing/2014/main" id="{3CFD7BEC-74E8-4E36-B2F7-E59EC258776B}"/>
            </a:ext>
          </a:extLst>
        </xdr:cNvPr>
        <xdr:cNvSpPr txBox="1"/>
      </xdr:nvSpPr>
      <xdr:spPr>
        <a:xfrm>
          <a:off x="11354444" y="1316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160038</xdr:rowOff>
    </xdr:from>
    <xdr:ext cx="405111" cy="259045"/>
    <xdr:sp macro="" textlink="">
      <xdr:nvSpPr>
        <xdr:cNvPr id="584" name="n_1mainValue【消防施設】&#10;有形固定資産減価償却率">
          <a:extLst>
            <a:ext uri="{FF2B5EF4-FFF2-40B4-BE49-F238E27FC236}">
              <a16:creationId xmlns:a16="http://schemas.microsoft.com/office/drawing/2014/main" id="{DBEE5C7B-79C0-424D-B8DC-077CE86EB39E}"/>
            </a:ext>
          </a:extLst>
        </xdr:cNvPr>
        <xdr:cNvSpPr txBox="1"/>
      </xdr:nvSpPr>
      <xdr:spPr>
        <a:xfrm>
          <a:off x="13742044" y="1369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585" name="n_2mainValue【消防施設】&#10;有形固定資産減価償却率">
          <a:extLst>
            <a:ext uri="{FF2B5EF4-FFF2-40B4-BE49-F238E27FC236}">
              <a16:creationId xmlns:a16="http://schemas.microsoft.com/office/drawing/2014/main" id="{1A675FD0-67AC-4F20-87D4-15C4A3A446D5}"/>
            </a:ext>
          </a:extLst>
        </xdr:cNvPr>
        <xdr:cNvSpPr txBox="1"/>
      </xdr:nvSpPr>
      <xdr:spPr>
        <a:xfrm>
          <a:off x="12960994" y="1364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59072</xdr:rowOff>
    </xdr:from>
    <xdr:ext cx="405111" cy="259045"/>
    <xdr:sp macro="" textlink="">
      <xdr:nvSpPr>
        <xdr:cNvPr id="586" name="n_3mainValue【消防施設】&#10;有形固定資産減価償却率">
          <a:extLst>
            <a:ext uri="{FF2B5EF4-FFF2-40B4-BE49-F238E27FC236}">
              <a16:creationId xmlns:a16="http://schemas.microsoft.com/office/drawing/2014/main" id="{98DD0D21-6EEB-4B8E-963F-1E9AA0250C9A}"/>
            </a:ext>
          </a:extLst>
        </xdr:cNvPr>
        <xdr:cNvSpPr txBox="1"/>
      </xdr:nvSpPr>
      <xdr:spPr>
        <a:xfrm>
          <a:off x="12167244" y="13597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9541</xdr:rowOff>
    </xdr:from>
    <xdr:ext cx="405111" cy="259045"/>
    <xdr:sp macro="" textlink="">
      <xdr:nvSpPr>
        <xdr:cNvPr id="587" name="n_4mainValue【消防施設】&#10;有形固定資産減価償却率">
          <a:extLst>
            <a:ext uri="{FF2B5EF4-FFF2-40B4-BE49-F238E27FC236}">
              <a16:creationId xmlns:a16="http://schemas.microsoft.com/office/drawing/2014/main" id="{8D41CFE7-9B9E-44B1-8771-D55483CF1BDC}"/>
            </a:ext>
          </a:extLst>
        </xdr:cNvPr>
        <xdr:cNvSpPr txBox="1"/>
      </xdr:nvSpPr>
      <xdr:spPr>
        <a:xfrm>
          <a:off x="11354444" y="1354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B603B381-9747-4B07-8876-26436FF26ABC}"/>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B4279D94-519E-4421-A5C1-0546AC6ED2EB}"/>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D9E02A1D-FC2C-4078-BE72-A29E1A0C6194}"/>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EC25EB46-710B-4F2D-B2B2-AAFB0DC6C8A7}"/>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162A50ED-78F4-4C2D-8209-597FCBB60421}"/>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5F4BF4C6-90D0-440F-B748-A911741100C0}"/>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B973338D-AAE1-4945-8D9B-110DB52ACDBE}"/>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528374EF-0077-4E09-87C7-03732894E821}"/>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758B7074-38D4-4D33-9359-B94F12EC9530}"/>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B4C3F35B-D587-41FC-AD25-61E104A498A6}"/>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8" name="直線コネクタ 597">
          <a:extLst>
            <a:ext uri="{FF2B5EF4-FFF2-40B4-BE49-F238E27FC236}">
              <a16:creationId xmlns:a16="http://schemas.microsoft.com/office/drawing/2014/main" id="{99A553C1-C307-4484-B099-762FEA94DB99}"/>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9" name="テキスト ボックス 598">
          <a:extLst>
            <a:ext uri="{FF2B5EF4-FFF2-40B4-BE49-F238E27FC236}">
              <a16:creationId xmlns:a16="http://schemas.microsoft.com/office/drawing/2014/main" id="{B4833203-C80C-4FA9-AD3B-9C6E0E6A0BB7}"/>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0" name="直線コネクタ 599">
          <a:extLst>
            <a:ext uri="{FF2B5EF4-FFF2-40B4-BE49-F238E27FC236}">
              <a16:creationId xmlns:a16="http://schemas.microsoft.com/office/drawing/2014/main" id="{AFD31369-A65A-4C1C-BD5C-31BECC2AB45B}"/>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1" name="テキスト ボックス 600">
          <a:extLst>
            <a:ext uri="{FF2B5EF4-FFF2-40B4-BE49-F238E27FC236}">
              <a16:creationId xmlns:a16="http://schemas.microsoft.com/office/drawing/2014/main" id="{9EA6920E-D682-4FF2-895C-4ACEC45B57AB}"/>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2" name="直線コネクタ 601">
          <a:extLst>
            <a:ext uri="{FF2B5EF4-FFF2-40B4-BE49-F238E27FC236}">
              <a16:creationId xmlns:a16="http://schemas.microsoft.com/office/drawing/2014/main" id="{F3FD423B-4017-42B8-843E-A0F644A1C722}"/>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3" name="テキスト ボックス 602">
          <a:extLst>
            <a:ext uri="{FF2B5EF4-FFF2-40B4-BE49-F238E27FC236}">
              <a16:creationId xmlns:a16="http://schemas.microsoft.com/office/drawing/2014/main" id="{2039A07D-7DD3-4745-AAA4-E352D0CC800A}"/>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4" name="直線コネクタ 603">
          <a:extLst>
            <a:ext uri="{FF2B5EF4-FFF2-40B4-BE49-F238E27FC236}">
              <a16:creationId xmlns:a16="http://schemas.microsoft.com/office/drawing/2014/main" id="{E872F429-C57B-417B-9408-D51DFC2A4352}"/>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5" name="テキスト ボックス 604">
          <a:extLst>
            <a:ext uri="{FF2B5EF4-FFF2-40B4-BE49-F238E27FC236}">
              <a16:creationId xmlns:a16="http://schemas.microsoft.com/office/drawing/2014/main" id="{789A9323-CABF-4686-BF9A-74DA4702A553}"/>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6" name="直線コネクタ 605">
          <a:extLst>
            <a:ext uri="{FF2B5EF4-FFF2-40B4-BE49-F238E27FC236}">
              <a16:creationId xmlns:a16="http://schemas.microsoft.com/office/drawing/2014/main" id="{DF495E58-E204-41B4-B1BC-C202069320FD}"/>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7" name="テキスト ボックス 606">
          <a:extLst>
            <a:ext uri="{FF2B5EF4-FFF2-40B4-BE49-F238E27FC236}">
              <a16:creationId xmlns:a16="http://schemas.microsoft.com/office/drawing/2014/main" id="{57C14D8C-A769-4837-888E-9DF893B90984}"/>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id="{5EB816BC-8691-40B6-B2C2-78DEA6F72BE2}"/>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C41F941E-EBBC-4F40-8DB9-DCAD33C191C8}"/>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消防施設】&#10;一人当たり面積グラフ枠">
          <a:extLst>
            <a:ext uri="{FF2B5EF4-FFF2-40B4-BE49-F238E27FC236}">
              <a16:creationId xmlns:a16="http://schemas.microsoft.com/office/drawing/2014/main" id="{B377399D-E1EA-4B49-ACD1-D0EF659A0ABA}"/>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611" name="直線コネクタ 610">
          <a:extLst>
            <a:ext uri="{FF2B5EF4-FFF2-40B4-BE49-F238E27FC236}">
              <a16:creationId xmlns:a16="http://schemas.microsoft.com/office/drawing/2014/main" id="{BC53CABB-1422-4804-9984-963524D677AF}"/>
            </a:ext>
          </a:extLst>
        </xdr:cNvPr>
        <xdr:cNvCxnSpPr/>
      </xdr:nvCxnSpPr>
      <xdr:spPr>
        <a:xfrm flipV="1">
          <a:off x="19951064" y="13092430"/>
          <a:ext cx="0" cy="119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612" name="【消防施設】&#10;一人当たり面積最小値テキスト">
          <a:extLst>
            <a:ext uri="{FF2B5EF4-FFF2-40B4-BE49-F238E27FC236}">
              <a16:creationId xmlns:a16="http://schemas.microsoft.com/office/drawing/2014/main" id="{AC31310A-D528-4F45-AAA1-CB254C634D23}"/>
            </a:ext>
          </a:extLst>
        </xdr:cNvPr>
        <xdr:cNvSpPr txBox="1"/>
      </xdr:nvSpPr>
      <xdr:spPr>
        <a:xfrm>
          <a:off x="19989800" y="1429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613" name="直線コネクタ 612">
          <a:extLst>
            <a:ext uri="{FF2B5EF4-FFF2-40B4-BE49-F238E27FC236}">
              <a16:creationId xmlns:a16="http://schemas.microsoft.com/office/drawing/2014/main" id="{41319C8E-7C08-4E01-B701-E8AAEC9571CA}"/>
            </a:ext>
          </a:extLst>
        </xdr:cNvPr>
        <xdr:cNvCxnSpPr/>
      </xdr:nvCxnSpPr>
      <xdr:spPr>
        <a:xfrm>
          <a:off x="19881850" y="14291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14" name="【消防施設】&#10;一人当たり面積最大値テキスト">
          <a:extLst>
            <a:ext uri="{FF2B5EF4-FFF2-40B4-BE49-F238E27FC236}">
              <a16:creationId xmlns:a16="http://schemas.microsoft.com/office/drawing/2014/main" id="{73A1963A-A49C-48E7-9D5A-FFE23031FEC8}"/>
            </a:ext>
          </a:extLst>
        </xdr:cNvPr>
        <xdr:cNvSpPr txBox="1"/>
      </xdr:nvSpPr>
      <xdr:spPr>
        <a:xfrm>
          <a:off x="19989800" y="128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15" name="直線コネクタ 614">
          <a:extLst>
            <a:ext uri="{FF2B5EF4-FFF2-40B4-BE49-F238E27FC236}">
              <a16:creationId xmlns:a16="http://schemas.microsoft.com/office/drawing/2014/main" id="{BB328F57-02E6-4C8C-A0CD-B2FDF6998207}"/>
            </a:ext>
          </a:extLst>
        </xdr:cNvPr>
        <xdr:cNvCxnSpPr/>
      </xdr:nvCxnSpPr>
      <xdr:spPr>
        <a:xfrm>
          <a:off x="19881850" y="13092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616" name="【消防施設】&#10;一人当たり面積平均値テキスト">
          <a:extLst>
            <a:ext uri="{FF2B5EF4-FFF2-40B4-BE49-F238E27FC236}">
              <a16:creationId xmlns:a16="http://schemas.microsoft.com/office/drawing/2014/main" id="{AEF2273E-C8D0-45F6-964F-ED8654DDA48E}"/>
            </a:ext>
          </a:extLst>
        </xdr:cNvPr>
        <xdr:cNvSpPr txBox="1"/>
      </xdr:nvSpPr>
      <xdr:spPr>
        <a:xfrm>
          <a:off x="19989800" y="1389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17" name="フローチャート: 判断 616">
          <a:extLst>
            <a:ext uri="{FF2B5EF4-FFF2-40B4-BE49-F238E27FC236}">
              <a16:creationId xmlns:a16="http://schemas.microsoft.com/office/drawing/2014/main" id="{3F31F90F-3D9A-4FDE-83A0-8F9413CE6A78}"/>
            </a:ext>
          </a:extLst>
        </xdr:cNvPr>
        <xdr:cNvSpPr/>
      </xdr:nvSpPr>
      <xdr:spPr>
        <a:xfrm>
          <a:off x="199009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618" name="フローチャート: 判断 617">
          <a:extLst>
            <a:ext uri="{FF2B5EF4-FFF2-40B4-BE49-F238E27FC236}">
              <a16:creationId xmlns:a16="http://schemas.microsoft.com/office/drawing/2014/main" id="{E71A036C-590E-49AF-9943-ACDB41DF263E}"/>
            </a:ext>
          </a:extLst>
        </xdr:cNvPr>
        <xdr:cNvSpPr/>
      </xdr:nvSpPr>
      <xdr:spPr>
        <a:xfrm>
          <a:off x="19157950" y="140531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619" name="フローチャート: 判断 618">
          <a:extLst>
            <a:ext uri="{FF2B5EF4-FFF2-40B4-BE49-F238E27FC236}">
              <a16:creationId xmlns:a16="http://schemas.microsoft.com/office/drawing/2014/main" id="{421E3AEB-7169-46BB-BEE3-EB12D96A528F}"/>
            </a:ext>
          </a:extLst>
        </xdr:cNvPr>
        <xdr:cNvSpPr/>
      </xdr:nvSpPr>
      <xdr:spPr>
        <a:xfrm>
          <a:off x="18345150" y="140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620" name="フローチャート: 判断 619">
          <a:extLst>
            <a:ext uri="{FF2B5EF4-FFF2-40B4-BE49-F238E27FC236}">
              <a16:creationId xmlns:a16="http://schemas.microsoft.com/office/drawing/2014/main" id="{5DA0C18A-37C0-4E48-9DE8-ECD28B6D2E7D}"/>
            </a:ext>
          </a:extLst>
        </xdr:cNvPr>
        <xdr:cNvSpPr/>
      </xdr:nvSpPr>
      <xdr:spPr>
        <a:xfrm>
          <a:off x="17551400" y="1406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621" name="フローチャート: 判断 620">
          <a:extLst>
            <a:ext uri="{FF2B5EF4-FFF2-40B4-BE49-F238E27FC236}">
              <a16:creationId xmlns:a16="http://schemas.microsoft.com/office/drawing/2014/main" id="{D4AD232A-3B21-4308-BB7D-E4634B27D810}"/>
            </a:ext>
          </a:extLst>
        </xdr:cNvPr>
        <xdr:cNvSpPr/>
      </xdr:nvSpPr>
      <xdr:spPr>
        <a:xfrm>
          <a:off x="16757650" y="140061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178123B0-189A-4E46-9352-08DC43034454}"/>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2FD3C7B5-AD94-4821-BBD4-C70548A2CB16}"/>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61104FF-341A-4C87-AD97-CC55B018705A}"/>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9AC6B3A9-5431-4C1F-B737-DB9392794D2F}"/>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50410EF7-52BD-4F1F-B533-862DA6955180}"/>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128270</xdr:rowOff>
    </xdr:from>
    <xdr:to>
      <xdr:col>116</xdr:col>
      <xdr:colOff>114300</xdr:colOff>
      <xdr:row>86</xdr:row>
      <xdr:rowOff>58420</xdr:rowOff>
    </xdr:to>
    <xdr:sp macro="" textlink="">
      <xdr:nvSpPr>
        <xdr:cNvPr id="627" name="楕円 626">
          <a:extLst>
            <a:ext uri="{FF2B5EF4-FFF2-40B4-BE49-F238E27FC236}">
              <a16:creationId xmlns:a16="http://schemas.microsoft.com/office/drawing/2014/main" id="{9CF1AE53-56EA-471D-B89C-6CFBA800BF24}"/>
            </a:ext>
          </a:extLst>
        </xdr:cNvPr>
        <xdr:cNvSpPr/>
      </xdr:nvSpPr>
      <xdr:spPr>
        <a:xfrm>
          <a:off x="19900900" y="14161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43197</xdr:rowOff>
    </xdr:from>
    <xdr:ext cx="469744" cy="259045"/>
    <xdr:sp macro="" textlink="">
      <xdr:nvSpPr>
        <xdr:cNvPr id="628" name="【消防施設】&#10;一人当たり面積該当値テキスト">
          <a:extLst>
            <a:ext uri="{FF2B5EF4-FFF2-40B4-BE49-F238E27FC236}">
              <a16:creationId xmlns:a16="http://schemas.microsoft.com/office/drawing/2014/main" id="{322332AA-D46E-4152-8F71-FBEFA61BA13D}"/>
            </a:ext>
          </a:extLst>
        </xdr:cNvPr>
        <xdr:cNvSpPr txBox="1"/>
      </xdr:nvSpPr>
      <xdr:spPr>
        <a:xfrm>
          <a:off x="19989800"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629" name="楕円 628">
          <a:extLst>
            <a:ext uri="{FF2B5EF4-FFF2-40B4-BE49-F238E27FC236}">
              <a16:creationId xmlns:a16="http://schemas.microsoft.com/office/drawing/2014/main" id="{280C071F-1525-4D0E-ACC0-BE74B653F9A8}"/>
            </a:ext>
          </a:extLst>
        </xdr:cNvPr>
        <xdr:cNvSpPr/>
      </xdr:nvSpPr>
      <xdr:spPr>
        <a:xfrm>
          <a:off x="19157950" y="141617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xdr:rowOff>
    </xdr:from>
    <xdr:to>
      <xdr:col>116</xdr:col>
      <xdr:colOff>63500</xdr:colOff>
      <xdr:row>86</xdr:row>
      <xdr:rowOff>7620</xdr:rowOff>
    </xdr:to>
    <xdr:cxnSp macro="">
      <xdr:nvCxnSpPr>
        <xdr:cNvPr id="630" name="直線コネクタ 629">
          <a:extLst>
            <a:ext uri="{FF2B5EF4-FFF2-40B4-BE49-F238E27FC236}">
              <a16:creationId xmlns:a16="http://schemas.microsoft.com/office/drawing/2014/main" id="{C057B667-3EF8-4324-80A8-37DA4EE73D43}"/>
            </a:ext>
          </a:extLst>
        </xdr:cNvPr>
        <xdr:cNvCxnSpPr/>
      </xdr:nvCxnSpPr>
      <xdr:spPr>
        <a:xfrm>
          <a:off x="19202400" y="1420622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631" name="楕円 630">
          <a:extLst>
            <a:ext uri="{FF2B5EF4-FFF2-40B4-BE49-F238E27FC236}">
              <a16:creationId xmlns:a16="http://schemas.microsoft.com/office/drawing/2014/main" id="{4C8BB318-0C5A-4D7F-856B-63166AF74937}"/>
            </a:ext>
          </a:extLst>
        </xdr:cNvPr>
        <xdr:cNvSpPr/>
      </xdr:nvSpPr>
      <xdr:spPr>
        <a:xfrm>
          <a:off x="18345150" y="14161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7620</xdr:rowOff>
    </xdr:to>
    <xdr:cxnSp macro="">
      <xdr:nvCxnSpPr>
        <xdr:cNvPr id="632" name="直線コネクタ 631">
          <a:extLst>
            <a:ext uri="{FF2B5EF4-FFF2-40B4-BE49-F238E27FC236}">
              <a16:creationId xmlns:a16="http://schemas.microsoft.com/office/drawing/2014/main" id="{D3B4352A-E427-498C-8117-C0F5C2297C46}"/>
            </a:ext>
          </a:extLst>
        </xdr:cNvPr>
        <xdr:cNvCxnSpPr/>
      </xdr:nvCxnSpPr>
      <xdr:spPr>
        <a:xfrm>
          <a:off x="18395950" y="142062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128270</xdr:rowOff>
    </xdr:from>
    <xdr:to>
      <xdr:col>102</xdr:col>
      <xdr:colOff>165100</xdr:colOff>
      <xdr:row>86</xdr:row>
      <xdr:rowOff>58420</xdr:rowOff>
    </xdr:to>
    <xdr:sp macro="" textlink="">
      <xdr:nvSpPr>
        <xdr:cNvPr id="633" name="楕円 632">
          <a:extLst>
            <a:ext uri="{FF2B5EF4-FFF2-40B4-BE49-F238E27FC236}">
              <a16:creationId xmlns:a16="http://schemas.microsoft.com/office/drawing/2014/main" id="{CB2DAA11-4BEC-405D-B36A-DB600F8FBD47}"/>
            </a:ext>
          </a:extLst>
        </xdr:cNvPr>
        <xdr:cNvSpPr/>
      </xdr:nvSpPr>
      <xdr:spPr>
        <a:xfrm>
          <a:off x="17551400" y="14161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xdr:rowOff>
    </xdr:from>
    <xdr:to>
      <xdr:col>107</xdr:col>
      <xdr:colOff>50800</xdr:colOff>
      <xdr:row>86</xdr:row>
      <xdr:rowOff>7620</xdr:rowOff>
    </xdr:to>
    <xdr:cxnSp macro="">
      <xdr:nvCxnSpPr>
        <xdr:cNvPr id="634" name="直線コネクタ 633">
          <a:extLst>
            <a:ext uri="{FF2B5EF4-FFF2-40B4-BE49-F238E27FC236}">
              <a16:creationId xmlns:a16="http://schemas.microsoft.com/office/drawing/2014/main" id="{4F278955-7145-435C-887C-75440F35ADB7}"/>
            </a:ext>
          </a:extLst>
        </xdr:cNvPr>
        <xdr:cNvCxnSpPr/>
      </xdr:nvCxnSpPr>
      <xdr:spPr>
        <a:xfrm>
          <a:off x="17602200" y="142062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128270</xdr:rowOff>
    </xdr:from>
    <xdr:to>
      <xdr:col>98</xdr:col>
      <xdr:colOff>38100</xdr:colOff>
      <xdr:row>86</xdr:row>
      <xdr:rowOff>58420</xdr:rowOff>
    </xdr:to>
    <xdr:sp macro="" textlink="">
      <xdr:nvSpPr>
        <xdr:cNvPr id="635" name="楕円 634">
          <a:extLst>
            <a:ext uri="{FF2B5EF4-FFF2-40B4-BE49-F238E27FC236}">
              <a16:creationId xmlns:a16="http://schemas.microsoft.com/office/drawing/2014/main" id="{949724D3-4A58-4F7C-B5FB-7B2FBBB6868E}"/>
            </a:ext>
          </a:extLst>
        </xdr:cNvPr>
        <xdr:cNvSpPr/>
      </xdr:nvSpPr>
      <xdr:spPr>
        <a:xfrm>
          <a:off x="16757650" y="141617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xdr:rowOff>
    </xdr:from>
    <xdr:to>
      <xdr:col>102</xdr:col>
      <xdr:colOff>114300</xdr:colOff>
      <xdr:row>86</xdr:row>
      <xdr:rowOff>7620</xdr:rowOff>
    </xdr:to>
    <xdr:cxnSp macro="">
      <xdr:nvCxnSpPr>
        <xdr:cNvPr id="636" name="直線コネクタ 635">
          <a:extLst>
            <a:ext uri="{FF2B5EF4-FFF2-40B4-BE49-F238E27FC236}">
              <a16:creationId xmlns:a16="http://schemas.microsoft.com/office/drawing/2014/main" id="{BA4E2429-AAA9-4328-B24D-9E4DA4224AFB}"/>
            </a:ext>
          </a:extLst>
        </xdr:cNvPr>
        <xdr:cNvCxnSpPr/>
      </xdr:nvCxnSpPr>
      <xdr:spPr>
        <a:xfrm>
          <a:off x="16802100" y="142062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637" name="n_1aveValue【消防施設】&#10;一人当たり面積">
          <a:extLst>
            <a:ext uri="{FF2B5EF4-FFF2-40B4-BE49-F238E27FC236}">
              <a16:creationId xmlns:a16="http://schemas.microsoft.com/office/drawing/2014/main" id="{5EF29F60-7E9A-4152-94E7-442AC6A3677C}"/>
            </a:ext>
          </a:extLst>
        </xdr:cNvPr>
        <xdr:cNvSpPr txBox="1"/>
      </xdr:nvSpPr>
      <xdr:spPr>
        <a:xfrm>
          <a:off x="18980227" y="1384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638" name="n_2aveValue【消防施設】&#10;一人当たり面積">
          <a:extLst>
            <a:ext uri="{FF2B5EF4-FFF2-40B4-BE49-F238E27FC236}">
              <a16:creationId xmlns:a16="http://schemas.microsoft.com/office/drawing/2014/main" id="{8BA43768-AE1E-43DB-9F3C-5CB311DCEDA7}"/>
            </a:ext>
          </a:extLst>
        </xdr:cNvPr>
        <xdr:cNvSpPr txBox="1"/>
      </xdr:nvSpPr>
      <xdr:spPr>
        <a:xfrm>
          <a:off x="18180127" y="1383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639" name="n_3aveValue【消防施設】&#10;一人当たり面積">
          <a:extLst>
            <a:ext uri="{FF2B5EF4-FFF2-40B4-BE49-F238E27FC236}">
              <a16:creationId xmlns:a16="http://schemas.microsoft.com/office/drawing/2014/main" id="{5ABCAB2A-6343-43CB-B90E-DC126EC8B5CB}"/>
            </a:ext>
          </a:extLst>
        </xdr:cNvPr>
        <xdr:cNvSpPr txBox="1"/>
      </xdr:nvSpPr>
      <xdr:spPr>
        <a:xfrm>
          <a:off x="17386377" y="1384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640" name="n_4aveValue【消防施設】&#10;一人当たり面積">
          <a:extLst>
            <a:ext uri="{FF2B5EF4-FFF2-40B4-BE49-F238E27FC236}">
              <a16:creationId xmlns:a16="http://schemas.microsoft.com/office/drawing/2014/main" id="{68579286-DD7B-4690-9158-3306E259B2B6}"/>
            </a:ext>
          </a:extLst>
        </xdr:cNvPr>
        <xdr:cNvSpPr txBox="1"/>
      </xdr:nvSpPr>
      <xdr:spPr>
        <a:xfrm>
          <a:off x="16592627" y="1378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macro="" textlink="">
      <xdr:nvSpPr>
        <xdr:cNvPr id="641" name="n_1mainValue【消防施設】&#10;一人当たり面積">
          <a:extLst>
            <a:ext uri="{FF2B5EF4-FFF2-40B4-BE49-F238E27FC236}">
              <a16:creationId xmlns:a16="http://schemas.microsoft.com/office/drawing/2014/main" id="{4168B1B8-2BC0-46C0-8BDE-2A0668C2E72F}"/>
            </a:ext>
          </a:extLst>
        </xdr:cNvPr>
        <xdr:cNvSpPr txBox="1"/>
      </xdr:nvSpPr>
      <xdr:spPr>
        <a:xfrm>
          <a:off x="189802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642" name="n_2mainValue【消防施設】&#10;一人当たり面積">
          <a:extLst>
            <a:ext uri="{FF2B5EF4-FFF2-40B4-BE49-F238E27FC236}">
              <a16:creationId xmlns:a16="http://schemas.microsoft.com/office/drawing/2014/main" id="{619485F3-AC62-436F-A1CA-B2FF1BA31C9B}"/>
            </a:ext>
          </a:extLst>
        </xdr:cNvPr>
        <xdr:cNvSpPr txBox="1"/>
      </xdr:nvSpPr>
      <xdr:spPr>
        <a:xfrm>
          <a:off x="181801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49547</xdr:rowOff>
    </xdr:from>
    <xdr:ext cx="469744" cy="259045"/>
    <xdr:sp macro="" textlink="">
      <xdr:nvSpPr>
        <xdr:cNvPr id="643" name="n_3mainValue【消防施設】&#10;一人当たり面積">
          <a:extLst>
            <a:ext uri="{FF2B5EF4-FFF2-40B4-BE49-F238E27FC236}">
              <a16:creationId xmlns:a16="http://schemas.microsoft.com/office/drawing/2014/main" id="{2FEE31B7-48A6-41BB-A124-954116E24A73}"/>
            </a:ext>
          </a:extLst>
        </xdr:cNvPr>
        <xdr:cNvSpPr txBox="1"/>
      </xdr:nvSpPr>
      <xdr:spPr>
        <a:xfrm>
          <a:off x="1738637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49547</xdr:rowOff>
    </xdr:from>
    <xdr:ext cx="469744" cy="259045"/>
    <xdr:sp macro="" textlink="">
      <xdr:nvSpPr>
        <xdr:cNvPr id="644" name="n_4mainValue【消防施設】&#10;一人当たり面積">
          <a:extLst>
            <a:ext uri="{FF2B5EF4-FFF2-40B4-BE49-F238E27FC236}">
              <a16:creationId xmlns:a16="http://schemas.microsoft.com/office/drawing/2014/main" id="{956D9E77-CCBE-4606-953D-30400BCB4C94}"/>
            </a:ext>
          </a:extLst>
        </xdr:cNvPr>
        <xdr:cNvSpPr txBox="1"/>
      </xdr:nvSpPr>
      <xdr:spPr>
        <a:xfrm>
          <a:off x="165926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05E3139B-1409-4959-B541-5B72AA2D45B1}"/>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9A3DB43E-F7EA-4C71-9B5F-87097C28FEEB}"/>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BEC4880C-65DF-459A-940F-3FFAB3D3157C}"/>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42420B11-4795-4989-BDB0-1628BB58332C}"/>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90397681-9696-4DD2-8AFB-E54720FC3B3C}"/>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C3A3067A-55F9-4FDD-A019-E74E64F9B9F3}"/>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55D3061E-23B4-477E-A6B6-31C5CD28D8AF}"/>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363B432F-77B3-46EE-A11D-E0D95C106411}"/>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A13F0C56-1D85-4726-90C5-603E407EC7BD}"/>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9776DA09-9689-4C47-899B-9AF3752CCE13}"/>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787EBF89-B736-4351-A393-A2BE99C36003}"/>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F5412BAF-7342-4F05-856F-457F1AA8BF4F}"/>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287EED76-EEC8-4D57-8DB7-EA6D038D9C88}"/>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2550D709-E0DB-4C96-B907-85D599EA03B1}"/>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61CB925C-2893-4FBE-836E-47EC048741B3}"/>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65BBCE27-2550-46F3-927A-77CE61B5B867}"/>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4ECCCF1D-CA63-4860-88CD-BC3911E82941}"/>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7279D4F8-4FEA-429D-AC0D-70E4A4BBF7EE}"/>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480FF65D-1FC0-4CAD-BC9E-0EB4439843A3}"/>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50366B30-3CBB-4364-87FF-1446782F5119}"/>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FE0BE86C-1AEF-4523-B736-A42F32B86F0B}"/>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59B3213A-6C96-4FE6-A48E-AB1D56E244E6}"/>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798FDD31-BD36-4A8D-B88C-8572E869D15D}"/>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FB5625F2-CA88-4741-B131-FCD513CE7381}"/>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a:extLst>
            <a:ext uri="{FF2B5EF4-FFF2-40B4-BE49-F238E27FC236}">
              <a16:creationId xmlns:a16="http://schemas.microsoft.com/office/drawing/2014/main" id="{A50AE7E9-73B5-4631-94AA-3C02143BFBB3}"/>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id="{C48C3ED1-253A-461D-98CF-467CFC3D3C3C}"/>
            </a:ext>
          </a:extLst>
        </xdr:cNvPr>
        <xdr:cNvCxnSpPr/>
      </xdr:nvCxnSpPr>
      <xdr:spPr>
        <a:xfrm flipV="1">
          <a:off x="14699614" y="1651435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庁舎】&#10;有形固定資産減価償却率最小値テキスト">
          <a:extLst>
            <a:ext uri="{FF2B5EF4-FFF2-40B4-BE49-F238E27FC236}">
              <a16:creationId xmlns:a16="http://schemas.microsoft.com/office/drawing/2014/main" id="{738FFE6C-9852-4D46-9D48-102936690CE7}"/>
            </a:ext>
          </a:extLst>
        </xdr:cNvPr>
        <xdr:cNvSpPr txBox="1"/>
      </xdr:nvSpPr>
      <xdr:spPr>
        <a:xfrm>
          <a:off x="1473835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id="{D67CCB73-482D-4149-9E1D-FB426C405DFA}"/>
            </a:ext>
          </a:extLst>
        </xdr:cNvPr>
        <xdr:cNvCxnSpPr/>
      </xdr:nvCxnSpPr>
      <xdr:spPr>
        <a:xfrm>
          <a:off x="146113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673" name="【庁舎】&#10;有形固定資産減価償却率最大値テキスト">
          <a:extLst>
            <a:ext uri="{FF2B5EF4-FFF2-40B4-BE49-F238E27FC236}">
              <a16:creationId xmlns:a16="http://schemas.microsoft.com/office/drawing/2014/main" id="{CDE6A34D-684F-4C54-8DD8-917E3203A9F1}"/>
            </a:ext>
          </a:extLst>
        </xdr:cNvPr>
        <xdr:cNvSpPr txBox="1"/>
      </xdr:nvSpPr>
      <xdr:spPr>
        <a:xfrm>
          <a:off x="14738350" y="163022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674" name="直線コネクタ 673">
          <a:extLst>
            <a:ext uri="{FF2B5EF4-FFF2-40B4-BE49-F238E27FC236}">
              <a16:creationId xmlns:a16="http://schemas.microsoft.com/office/drawing/2014/main" id="{E5DF83E8-0E1E-4CB4-BE8F-3D79E9903CFA}"/>
            </a:ext>
          </a:extLst>
        </xdr:cNvPr>
        <xdr:cNvCxnSpPr/>
      </xdr:nvCxnSpPr>
      <xdr:spPr>
        <a:xfrm>
          <a:off x="14611350" y="16514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675" name="【庁舎】&#10;有形固定資産減価償却率平均値テキスト">
          <a:extLst>
            <a:ext uri="{FF2B5EF4-FFF2-40B4-BE49-F238E27FC236}">
              <a16:creationId xmlns:a16="http://schemas.microsoft.com/office/drawing/2014/main" id="{11FFFEC8-F1EF-49F2-AC3E-9F3635311F79}"/>
            </a:ext>
          </a:extLst>
        </xdr:cNvPr>
        <xdr:cNvSpPr txBox="1"/>
      </xdr:nvSpPr>
      <xdr:spPr>
        <a:xfrm>
          <a:off x="14738350" y="17172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76" name="フローチャート: 判断 675">
          <a:extLst>
            <a:ext uri="{FF2B5EF4-FFF2-40B4-BE49-F238E27FC236}">
              <a16:creationId xmlns:a16="http://schemas.microsoft.com/office/drawing/2014/main" id="{E1ED6DA6-1488-4532-AAC4-D9BB6E3A9CBF}"/>
            </a:ext>
          </a:extLst>
        </xdr:cNvPr>
        <xdr:cNvSpPr/>
      </xdr:nvSpPr>
      <xdr:spPr>
        <a:xfrm>
          <a:off x="14649450" y="1718763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77" name="フローチャート: 判断 676">
          <a:extLst>
            <a:ext uri="{FF2B5EF4-FFF2-40B4-BE49-F238E27FC236}">
              <a16:creationId xmlns:a16="http://schemas.microsoft.com/office/drawing/2014/main" id="{E702472E-23C2-43FD-8434-EAEC55E02961}"/>
            </a:ext>
          </a:extLst>
        </xdr:cNvPr>
        <xdr:cNvSpPr/>
      </xdr:nvSpPr>
      <xdr:spPr>
        <a:xfrm>
          <a:off x="13887450" y="1717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78" name="フローチャート: 判断 677">
          <a:extLst>
            <a:ext uri="{FF2B5EF4-FFF2-40B4-BE49-F238E27FC236}">
              <a16:creationId xmlns:a16="http://schemas.microsoft.com/office/drawing/2014/main" id="{E66F9936-9F4E-4297-AC9C-4822686F4DF6}"/>
            </a:ext>
          </a:extLst>
        </xdr:cNvPr>
        <xdr:cNvSpPr/>
      </xdr:nvSpPr>
      <xdr:spPr>
        <a:xfrm>
          <a:off x="13093700" y="17174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79" name="フローチャート: 判断 678">
          <a:extLst>
            <a:ext uri="{FF2B5EF4-FFF2-40B4-BE49-F238E27FC236}">
              <a16:creationId xmlns:a16="http://schemas.microsoft.com/office/drawing/2014/main" id="{809047C0-3B5E-4204-B951-EA434F2A3351}"/>
            </a:ext>
          </a:extLst>
        </xdr:cNvPr>
        <xdr:cNvSpPr/>
      </xdr:nvSpPr>
      <xdr:spPr>
        <a:xfrm>
          <a:off x="12299950" y="172627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80" name="フローチャート: 判断 679">
          <a:extLst>
            <a:ext uri="{FF2B5EF4-FFF2-40B4-BE49-F238E27FC236}">
              <a16:creationId xmlns:a16="http://schemas.microsoft.com/office/drawing/2014/main" id="{4400A2AD-007B-4FF4-8C7E-FF670C3C80EB}"/>
            </a:ext>
          </a:extLst>
        </xdr:cNvPr>
        <xdr:cNvSpPr/>
      </xdr:nvSpPr>
      <xdr:spPr>
        <a:xfrm>
          <a:off x="11487150" y="173345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173E1F8A-63E0-4461-98BE-A8AE95A22C08}"/>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3CB5EDD6-FC5F-49AB-90A5-6BC59424A817}"/>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EC7BF6A0-3F78-412B-8B4C-465602CA790B}"/>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389B8F9C-C821-4A40-94D5-CB829762A761}"/>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5DA8AA3A-F2E4-469E-BF30-BDBFEFD58207}"/>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107043</xdr:rowOff>
    </xdr:from>
    <xdr:to>
      <xdr:col>85</xdr:col>
      <xdr:colOff>177800</xdr:colOff>
      <xdr:row>103</xdr:row>
      <xdr:rowOff>37193</xdr:rowOff>
    </xdr:to>
    <xdr:sp macro="" textlink="">
      <xdr:nvSpPr>
        <xdr:cNvPr id="686" name="楕円 685">
          <a:extLst>
            <a:ext uri="{FF2B5EF4-FFF2-40B4-BE49-F238E27FC236}">
              <a16:creationId xmlns:a16="http://schemas.microsoft.com/office/drawing/2014/main" id="{1D1EE8A6-483B-40BB-9C73-1B358881D997}"/>
            </a:ext>
          </a:extLst>
        </xdr:cNvPr>
        <xdr:cNvSpPr/>
      </xdr:nvSpPr>
      <xdr:spPr>
        <a:xfrm>
          <a:off x="14649450" y="169472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129920</xdr:rowOff>
    </xdr:from>
    <xdr:ext cx="405111" cy="259045"/>
    <xdr:sp macro="" textlink="">
      <xdr:nvSpPr>
        <xdr:cNvPr id="687" name="【庁舎】&#10;有形固定資産減価償却率該当値テキスト">
          <a:extLst>
            <a:ext uri="{FF2B5EF4-FFF2-40B4-BE49-F238E27FC236}">
              <a16:creationId xmlns:a16="http://schemas.microsoft.com/office/drawing/2014/main" id="{F270CD3F-C06C-47C5-9A46-68F945A37DF7}"/>
            </a:ext>
          </a:extLst>
        </xdr:cNvPr>
        <xdr:cNvSpPr txBox="1"/>
      </xdr:nvSpPr>
      <xdr:spPr>
        <a:xfrm>
          <a:off x="14738350" y="16805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69487</xdr:rowOff>
    </xdr:from>
    <xdr:to>
      <xdr:col>81</xdr:col>
      <xdr:colOff>101600</xdr:colOff>
      <xdr:row>102</xdr:row>
      <xdr:rowOff>171087</xdr:rowOff>
    </xdr:to>
    <xdr:sp macro="" textlink="">
      <xdr:nvSpPr>
        <xdr:cNvPr id="688" name="楕円 687">
          <a:extLst>
            <a:ext uri="{FF2B5EF4-FFF2-40B4-BE49-F238E27FC236}">
              <a16:creationId xmlns:a16="http://schemas.microsoft.com/office/drawing/2014/main" id="{606ACF81-5871-4288-A97B-5069DDC7B4F0}"/>
            </a:ext>
          </a:extLst>
        </xdr:cNvPr>
        <xdr:cNvSpPr/>
      </xdr:nvSpPr>
      <xdr:spPr>
        <a:xfrm>
          <a:off x="13887450" y="169096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120287</xdr:rowOff>
    </xdr:from>
    <xdr:to>
      <xdr:col>85</xdr:col>
      <xdr:colOff>127000</xdr:colOff>
      <xdr:row>102</xdr:row>
      <xdr:rowOff>157843</xdr:rowOff>
    </xdr:to>
    <xdr:cxnSp macro="">
      <xdr:nvCxnSpPr>
        <xdr:cNvPr id="689" name="直線コネクタ 688">
          <a:extLst>
            <a:ext uri="{FF2B5EF4-FFF2-40B4-BE49-F238E27FC236}">
              <a16:creationId xmlns:a16="http://schemas.microsoft.com/office/drawing/2014/main" id="{1D108F2A-7DC4-45F3-9644-E6A1B7DFDD11}"/>
            </a:ext>
          </a:extLst>
        </xdr:cNvPr>
        <xdr:cNvCxnSpPr/>
      </xdr:nvCxnSpPr>
      <xdr:spPr>
        <a:xfrm>
          <a:off x="13938250" y="16960487"/>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33564</xdr:rowOff>
    </xdr:from>
    <xdr:to>
      <xdr:col>76</xdr:col>
      <xdr:colOff>165100</xdr:colOff>
      <xdr:row>102</xdr:row>
      <xdr:rowOff>135164</xdr:rowOff>
    </xdr:to>
    <xdr:sp macro="" textlink="">
      <xdr:nvSpPr>
        <xdr:cNvPr id="690" name="楕円 689">
          <a:extLst>
            <a:ext uri="{FF2B5EF4-FFF2-40B4-BE49-F238E27FC236}">
              <a16:creationId xmlns:a16="http://schemas.microsoft.com/office/drawing/2014/main" id="{5FA81FC5-CFD9-4F02-9037-B030BEA27CFD}"/>
            </a:ext>
          </a:extLst>
        </xdr:cNvPr>
        <xdr:cNvSpPr/>
      </xdr:nvSpPr>
      <xdr:spPr>
        <a:xfrm>
          <a:off x="13093700" y="1687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84364</xdr:rowOff>
    </xdr:from>
    <xdr:to>
      <xdr:col>81</xdr:col>
      <xdr:colOff>50800</xdr:colOff>
      <xdr:row>102</xdr:row>
      <xdr:rowOff>120287</xdr:rowOff>
    </xdr:to>
    <xdr:cxnSp macro="">
      <xdr:nvCxnSpPr>
        <xdr:cNvPr id="691" name="直線コネクタ 690">
          <a:extLst>
            <a:ext uri="{FF2B5EF4-FFF2-40B4-BE49-F238E27FC236}">
              <a16:creationId xmlns:a16="http://schemas.microsoft.com/office/drawing/2014/main" id="{75326CBD-A32E-4107-92B2-4D0470EADB6A}"/>
            </a:ext>
          </a:extLst>
        </xdr:cNvPr>
        <xdr:cNvCxnSpPr/>
      </xdr:nvCxnSpPr>
      <xdr:spPr>
        <a:xfrm>
          <a:off x="13144500" y="16924564"/>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169092</xdr:rowOff>
    </xdr:from>
    <xdr:to>
      <xdr:col>72</xdr:col>
      <xdr:colOff>38100</xdr:colOff>
      <xdr:row>102</xdr:row>
      <xdr:rowOff>99242</xdr:rowOff>
    </xdr:to>
    <xdr:sp macro="" textlink="">
      <xdr:nvSpPr>
        <xdr:cNvPr id="692" name="楕円 691">
          <a:extLst>
            <a:ext uri="{FF2B5EF4-FFF2-40B4-BE49-F238E27FC236}">
              <a16:creationId xmlns:a16="http://schemas.microsoft.com/office/drawing/2014/main" id="{B6D22E48-B782-4CBB-B2C3-A6A6B3F2BD8B}"/>
            </a:ext>
          </a:extLst>
        </xdr:cNvPr>
        <xdr:cNvSpPr/>
      </xdr:nvSpPr>
      <xdr:spPr>
        <a:xfrm>
          <a:off x="12299950" y="168378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48442</xdr:rowOff>
    </xdr:from>
    <xdr:to>
      <xdr:col>76</xdr:col>
      <xdr:colOff>114300</xdr:colOff>
      <xdr:row>102</xdr:row>
      <xdr:rowOff>84364</xdr:rowOff>
    </xdr:to>
    <xdr:cxnSp macro="">
      <xdr:nvCxnSpPr>
        <xdr:cNvPr id="693" name="直線コネクタ 692">
          <a:extLst>
            <a:ext uri="{FF2B5EF4-FFF2-40B4-BE49-F238E27FC236}">
              <a16:creationId xmlns:a16="http://schemas.microsoft.com/office/drawing/2014/main" id="{4DBD9B14-47F1-4323-923A-C68A6D8AF520}"/>
            </a:ext>
          </a:extLst>
        </xdr:cNvPr>
        <xdr:cNvCxnSpPr/>
      </xdr:nvCxnSpPr>
      <xdr:spPr>
        <a:xfrm>
          <a:off x="12344400" y="16888642"/>
          <a:ext cx="8001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133169</xdr:rowOff>
    </xdr:from>
    <xdr:to>
      <xdr:col>67</xdr:col>
      <xdr:colOff>101600</xdr:colOff>
      <xdr:row>102</xdr:row>
      <xdr:rowOff>63319</xdr:rowOff>
    </xdr:to>
    <xdr:sp macro="" textlink="">
      <xdr:nvSpPr>
        <xdr:cNvPr id="694" name="楕円 693">
          <a:extLst>
            <a:ext uri="{FF2B5EF4-FFF2-40B4-BE49-F238E27FC236}">
              <a16:creationId xmlns:a16="http://schemas.microsoft.com/office/drawing/2014/main" id="{8B9CD246-4989-426A-A5E4-D97D53A744C3}"/>
            </a:ext>
          </a:extLst>
        </xdr:cNvPr>
        <xdr:cNvSpPr/>
      </xdr:nvSpPr>
      <xdr:spPr>
        <a:xfrm>
          <a:off x="11487150" y="168082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12519</xdr:rowOff>
    </xdr:from>
    <xdr:to>
      <xdr:col>71</xdr:col>
      <xdr:colOff>177800</xdr:colOff>
      <xdr:row>102</xdr:row>
      <xdr:rowOff>48442</xdr:rowOff>
    </xdr:to>
    <xdr:cxnSp macro="">
      <xdr:nvCxnSpPr>
        <xdr:cNvPr id="695" name="直線コネクタ 694">
          <a:extLst>
            <a:ext uri="{FF2B5EF4-FFF2-40B4-BE49-F238E27FC236}">
              <a16:creationId xmlns:a16="http://schemas.microsoft.com/office/drawing/2014/main" id="{47F27097-C954-4A68-A539-78679345CB64}"/>
            </a:ext>
          </a:extLst>
        </xdr:cNvPr>
        <xdr:cNvCxnSpPr/>
      </xdr:nvCxnSpPr>
      <xdr:spPr>
        <a:xfrm>
          <a:off x="11537950" y="16852719"/>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696" name="n_1aveValue【庁舎】&#10;有形固定資産減価償却率">
          <a:extLst>
            <a:ext uri="{FF2B5EF4-FFF2-40B4-BE49-F238E27FC236}">
              <a16:creationId xmlns:a16="http://schemas.microsoft.com/office/drawing/2014/main" id="{CA0138DC-0DBE-4046-BA03-59EDD9B33730}"/>
            </a:ext>
          </a:extLst>
        </xdr:cNvPr>
        <xdr:cNvSpPr txBox="1"/>
      </xdr:nvSpPr>
      <xdr:spPr>
        <a:xfrm>
          <a:off x="137420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697" name="n_2aveValue【庁舎】&#10;有形固定資産減価償却率">
          <a:extLst>
            <a:ext uri="{FF2B5EF4-FFF2-40B4-BE49-F238E27FC236}">
              <a16:creationId xmlns:a16="http://schemas.microsoft.com/office/drawing/2014/main" id="{25A75A89-C236-41B3-8AF6-7DA5CEB370BF}"/>
            </a:ext>
          </a:extLst>
        </xdr:cNvPr>
        <xdr:cNvSpPr txBox="1"/>
      </xdr:nvSpPr>
      <xdr:spPr>
        <a:xfrm>
          <a:off x="1296099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698" name="n_3aveValue【庁舎】&#10;有形固定資産減価償却率">
          <a:extLst>
            <a:ext uri="{FF2B5EF4-FFF2-40B4-BE49-F238E27FC236}">
              <a16:creationId xmlns:a16="http://schemas.microsoft.com/office/drawing/2014/main" id="{88DBECBB-C874-4E30-AE23-D42A8CE8BD3B}"/>
            </a:ext>
          </a:extLst>
        </xdr:cNvPr>
        <xdr:cNvSpPr txBox="1"/>
      </xdr:nvSpPr>
      <xdr:spPr>
        <a:xfrm>
          <a:off x="12167244" y="17349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699" name="n_4aveValue【庁舎】&#10;有形固定資産減価償却率">
          <a:extLst>
            <a:ext uri="{FF2B5EF4-FFF2-40B4-BE49-F238E27FC236}">
              <a16:creationId xmlns:a16="http://schemas.microsoft.com/office/drawing/2014/main" id="{E840F407-ADF4-492D-8582-60A406B33343}"/>
            </a:ext>
          </a:extLst>
        </xdr:cNvPr>
        <xdr:cNvSpPr txBox="1"/>
      </xdr:nvSpPr>
      <xdr:spPr>
        <a:xfrm>
          <a:off x="11354444" y="17420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16164</xdr:rowOff>
    </xdr:from>
    <xdr:ext cx="405111" cy="259045"/>
    <xdr:sp macro="" textlink="">
      <xdr:nvSpPr>
        <xdr:cNvPr id="700" name="n_1mainValue【庁舎】&#10;有形固定資産減価償却率">
          <a:extLst>
            <a:ext uri="{FF2B5EF4-FFF2-40B4-BE49-F238E27FC236}">
              <a16:creationId xmlns:a16="http://schemas.microsoft.com/office/drawing/2014/main" id="{BD65C6AC-CAD7-404C-BAA4-8006FAC98346}"/>
            </a:ext>
          </a:extLst>
        </xdr:cNvPr>
        <xdr:cNvSpPr txBox="1"/>
      </xdr:nvSpPr>
      <xdr:spPr>
        <a:xfrm>
          <a:off x="13742044" y="1669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151691</xdr:rowOff>
    </xdr:from>
    <xdr:ext cx="405111" cy="259045"/>
    <xdr:sp macro="" textlink="">
      <xdr:nvSpPr>
        <xdr:cNvPr id="701" name="n_2mainValue【庁舎】&#10;有形固定資産減価償却率">
          <a:extLst>
            <a:ext uri="{FF2B5EF4-FFF2-40B4-BE49-F238E27FC236}">
              <a16:creationId xmlns:a16="http://schemas.microsoft.com/office/drawing/2014/main" id="{F73CB867-1F77-4856-B66B-49B3F6CD4568}"/>
            </a:ext>
          </a:extLst>
        </xdr:cNvPr>
        <xdr:cNvSpPr txBox="1"/>
      </xdr:nvSpPr>
      <xdr:spPr>
        <a:xfrm>
          <a:off x="12960994" y="1666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115769</xdr:rowOff>
    </xdr:from>
    <xdr:ext cx="405111" cy="259045"/>
    <xdr:sp macro="" textlink="">
      <xdr:nvSpPr>
        <xdr:cNvPr id="702" name="n_3mainValue【庁舎】&#10;有形固定資産減価償却率">
          <a:extLst>
            <a:ext uri="{FF2B5EF4-FFF2-40B4-BE49-F238E27FC236}">
              <a16:creationId xmlns:a16="http://schemas.microsoft.com/office/drawing/2014/main" id="{C2D72E9C-0E6B-483B-9D25-4324824C27EC}"/>
            </a:ext>
          </a:extLst>
        </xdr:cNvPr>
        <xdr:cNvSpPr txBox="1"/>
      </xdr:nvSpPr>
      <xdr:spPr>
        <a:xfrm>
          <a:off x="12167244" y="16625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79846</xdr:rowOff>
    </xdr:from>
    <xdr:ext cx="405111" cy="259045"/>
    <xdr:sp macro="" textlink="">
      <xdr:nvSpPr>
        <xdr:cNvPr id="703" name="n_4mainValue【庁舎】&#10;有形固定資産減価償却率">
          <a:extLst>
            <a:ext uri="{FF2B5EF4-FFF2-40B4-BE49-F238E27FC236}">
              <a16:creationId xmlns:a16="http://schemas.microsoft.com/office/drawing/2014/main" id="{29C99E57-A3CA-4EE2-8BB0-699D5A61B84E}"/>
            </a:ext>
          </a:extLst>
        </xdr:cNvPr>
        <xdr:cNvSpPr txBox="1"/>
      </xdr:nvSpPr>
      <xdr:spPr>
        <a:xfrm>
          <a:off x="11354444" y="1658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2DB3C32A-B3DE-4215-A786-BCD17FB09771}"/>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B156EC72-3BB0-452E-B765-D8835EBAAF36}"/>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6174C37F-9887-4031-A0F4-A260725F4B90}"/>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328D1426-6CBD-4376-99FA-28ED13B392B7}"/>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84F50C95-786E-4D50-A588-721330E2FA3D}"/>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3D7EE302-C1DD-46E7-8F7C-C4A96AE25747}"/>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FF66D0BE-FB28-435D-986F-F8B2E4FBC1BE}"/>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0A9F5C75-8DD9-4F5C-AE0E-0A5EE35CF374}"/>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7729B516-C749-465A-8DB2-DED87D0653A8}"/>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B1BAF5E3-23DB-4364-89A3-C6E3BA68C6F3}"/>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0CCF7EE4-8AFD-41A9-82B9-DF3E849A06F0}"/>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0CAF3A65-01F8-4884-A49E-D727F79E65E6}"/>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06F55587-55CA-4DF3-BBB8-CDC3C137CB6C}"/>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A115047F-9651-48B7-B65D-DEA83C1D470F}"/>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A39F8FD7-8ABB-45F8-AD9A-214C9EEA5862}"/>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E8D300E8-74AC-4388-8BE2-FDBEA835552A}"/>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42E3B75C-101A-4042-8359-C851A52F7534}"/>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EB99C979-296E-4E11-9D8D-32D14FC44734}"/>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AEF2A2F2-F849-46AB-AAF7-9AFD88AA638E}"/>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50AB4FAD-B43E-442D-AE4A-1D509A81F2EA}"/>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3011BB6F-2B65-47E9-92A8-120D81FB3E8C}"/>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45242A6A-C404-43BB-B0B5-1BEB25F89ED3}"/>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21A6A04A-3D43-4A86-AE37-9C6F32C52648}"/>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9AE4ED62-C75D-4AC9-AD01-679F8B62257D}"/>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庁舎】&#10;一人当たり面積グラフ枠">
          <a:extLst>
            <a:ext uri="{FF2B5EF4-FFF2-40B4-BE49-F238E27FC236}">
              <a16:creationId xmlns:a16="http://schemas.microsoft.com/office/drawing/2014/main" id="{FD3E2F01-5FFC-45B6-B2D3-EDA4D1565E89}"/>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729" name="直線コネクタ 728">
          <a:extLst>
            <a:ext uri="{FF2B5EF4-FFF2-40B4-BE49-F238E27FC236}">
              <a16:creationId xmlns:a16="http://schemas.microsoft.com/office/drawing/2014/main" id="{A14C4AAD-6840-4552-8FC8-232F6E1C095C}"/>
            </a:ext>
          </a:extLst>
        </xdr:cNvPr>
        <xdr:cNvCxnSpPr/>
      </xdr:nvCxnSpPr>
      <xdr:spPr>
        <a:xfrm flipV="1">
          <a:off x="19951064" y="16455389"/>
          <a:ext cx="0" cy="1371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30" name="【庁舎】&#10;一人当たり面積最小値テキスト">
          <a:extLst>
            <a:ext uri="{FF2B5EF4-FFF2-40B4-BE49-F238E27FC236}">
              <a16:creationId xmlns:a16="http://schemas.microsoft.com/office/drawing/2014/main" id="{A681E6C2-BA46-4E5B-83A7-A9EBB6A9C70E}"/>
            </a:ext>
          </a:extLst>
        </xdr:cNvPr>
        <xdr:cNvSpPr txBox="1"/>
      </xdr:nvSpPr>
      <xdr:spPr>
        <a:xfrm>
          <a:off x="19989800"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31" name="直線コネクタ 730">
          <a:extLst>
            <a:ext uri="{FF2B5EF4-FFF2-40B4-BE49-F238E27FC236}">
              <a16:creationId xmlns:a16="http://schemas.microsoft.com/office/drawing/2014/main" id="{D28587E9-D079-4B88-9CC4-A28E59FC98CB}"/>
            </a:ext>
          </a:extLst>
        </xdr:cNvPr>
        <xdr:cNvCxnSpPr/>
      </xdr:nvCxnSpPr>
      <xdr:spPr>
        <a:xfrm>
          <a:off x="19881850" y="178268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732" name="【庁舎】&#10;一人当たり面積最大値テキスト">
          <a:extLst>
            <a:ext uri="{FF2B5EF4-FFF2-40B4-BE49-F238E27FC236}">
              <a16:creationId xmlns:a16="http://schemas.microsoft.com/office/drawing/2014/main" id="{BF33C894-3FBE-4983-ADE1-ABA95512A6EA}"/>
            </a:ext>
          </a:extLst>
        </xdr:cNvPr>
        <xdr:cNvSpPr txBox="1"/>
      </xdr:nvSpPr>
      <xdr:spPr>
        <a:xfrm>
          <a:off x="19989800" y="1623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733" name="直線コネクタ 732">
          <a:extLst>
            <a:ext uri="{FF2B5EF4-FFF2-40B4-BE49-F238E27FC236}">
              <a16:creationId xmlns:a16="http://schemas.microsoft.com/office/drawing/2014/main" id="{EEFD3F25-21B5-44B5-8410-E08C53392928}"/>
            </a:ext>
          </a:extLst>
        </xdr:cNvPr>
        <xdr:cNvCxnSpPr/>
      </xdr:nvCxnSpPr>
      <xdr:spPr>
        <a:xfrm>
          <a:off x="19881850" y="16455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734" name="【庁舎】&#10;一人当たり面積平均値テキスト">
          <a:extLst>
            <a:ext uri="{FF2B5EF4-FFF2-40B4-BE49-F238E27FC236}">
              <a16:creationId xmlns:a16="http://schemas.microsoft.com/office/drawing/2014/main" id="{40B2B1B2-1796-4C93-9A7C-F7334A96DED9}"/>
            </a:ext>
          </a:extLst>
        </xdr:cNvPr>
        <xdr:cNvSpPr txBox="1"/>
      </xdr:nvSpPr>
      <xdr:spPr>
        <a:xfrm>
          <a:off x="19989800" y="1732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735" name="フローチャート: 判断 734">
          <a:extLst>
            <a:ext uri="{FF2B5EF4-FFF2-40B4-BE49-F238E27FC236}">
              <a16:creationId xmlns:a16="http://schemas.microsoft.com/office/drawing/2014/main" id="{4522B565-B59B-49B9-B8FB-C3973F0B98E3}"/>
            </a:ext>
          </a:extLst>
        </xdr:cNvPr>
        <xdr:cNvSpPr/>
      </xdr:nvSpPr>
      <xdr:spPr>
        <a:xfrm>
          <a:off x="19900900" y="174654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736" name="フローチャート: 判断 735">
          <a:extLst>
            <a:ext uri="{FF2B5EF4-FFF2-40B4-BE49-F238E27FC236}">
              <a16:creationId xmlns:a16="http://schemas.microsoft.com/office/drawing/2014/main" id="{9D5DC951-E80B-4554-8702-72AAB0C507CF}"/>
            </a:ext>
          </a:extLst>
        </xdr:cNvPr>
        <xdr:cNvSpPr/>
      </xdr:nvSpPr>
      <xdr:spPr>
        <a:xfrm>
          <a:off x="19157950" y="174539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737" name="フローチャート: 判断 736">
          <a:extLst>
            <a:ext uri="{FF2B5EF4-FFF2-40B4-BE49-F238E27FC236}">
              <a16:creationId xmlns:a16="http://schemas.microsoft.com/office/drawing/2014/main" id="{DCB4FE29-26C5-4B90-83ED-BA04A775F41D}"/>
            </a:ext>
          </a:extLst>
        </xdr:cNvPr>
        <xdr:cNvSpPr/>
      </xdr:nvSpPr>
      <xdr:spPr>
        <a:xfrm>
          <a:off x="18345150" y="174556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738" name="フローチャート: 判断 737">
          <a:extLst>
            <a:ext uri="{FF2B5EF4-FFF2-40B4-BE49-F238E27FC236}">
              <a16:creationId xmlns:a16="http://schemas.microsoft.com/office/drawing/2014/main" id="{A988128A-E72B-4DB1-B520-85205EE074AC}"/>
            </a:ext>
          </a:extLst>
        </xdr:cNvPr>
        <xdr:cNvSpPr/>
      </xdr:nvSpPr>
      <xdr:spPr>
        <a:xfrm>
          <a:off x="17551400" y="174441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739" name="フローチャート: 判断 738">
          <a:extLst>
            <a:ext uri="{FF2B5EF4-FFF2-40B4-BE49-F238E27FC236}">
              <a16:creationId xmlns:a16="http://schemas.microsoft.com/office/drawing/2014/main" id="{45012F63-0FD7-44AF-B095-B23250ECC49B}"/>
            </a:ext>
          </a:extLst>
        </xdr:cNvPr>
        <xdr:cNvSpPr/>
      </xdr:nvSpPr>
      <xdr:spPr>
        <a:xfrm>
          <a:off x="16757650" y="174376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4B7D0A04-FD2F-4A24-A833-C4AA66FD27E8}"/>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2F1B486F-1772-4E64-9163-E4D2963E22D0}"/>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9F6FB259-24DF-4478-9767-55C976199EA4}"/>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28BAADC6-5E54-4D5D-B3A5-4A2AACE259A0}"/>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66323FED-7DD2-4D2A-B8A0-9BD0F78B2395}"/>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103777</xdr:rowOff>
    </xdr:from>
    <xdr:to>
      <xdr:col>116</xdr:col>
      <xdr:colOff>114300</xdr:colOff>
      <xdr:row>107</xdr:row>
      <xdr:rowOff>33927</xdr:rowOff>
    </xdr:to>
    <xdr:sp macro="" textlink="">
      <xdr:nvSpPr>
        <xdr:cNvPr id="745" name="楕円 744">
          <a:extLst>
            <a:ext uri="{FF2B5EF4-FFF2-40B4-BE49-F238E27FC236}">
              <a16:creationId xmlns:a16="http://schemas.microsoft.com/office/drawing/2014/main" id="{07A8D0CC-909A-458C-A89C-FD259F29CD7B}"/>
            </a:ext>
          </a:extLst>
        </xdr:cNvPr>
        <xdr:cNvSpPr/>
      </xdr:nvSpPr>
      <xdr:spPr>
        <a:xfrm>
          <a:off x="19900900" y="176043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82204</xdr:rowOff>
    </xdr:from>
    <xdr:ext cx="469744" cy="259045"/>
    <xdr:sp macro="" textlink="">
      <xdr:nvSpPr>
        <xdr:cNvPr id="746" name="【庁舎】&#10;一人当たり面積該当値テキスト">
          <a:extLst>
            <a:ext uri="{FF2B5EF4-FFF2-40B4-BE49-F238E27FC236}">
              <a16:creationId xmlns:a16="http://schemas.microsoft.com/office/drawing/2014/main" id="{12589F64-D9C2-49B4-A374-550DA112FF9A}"/>
            </a:ext>
          </a:extLst>
        </xdr:cNvPr>
        <xdr:cNvSpPr txBox="1"/>
      </xdr:nvSpPr>
      <xdr:spPr>
        <a:xfrm>
          <a:off x="19989800" y="1758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103777</xdr:rowOff>
    </xdr:from>
    <xdr:to>
      <xdr:col>112</xdr:col>
      <xdr:colOff>38100</xdr:colOff>
      <xdr:row>107</xdr:row>
      <xdr:rowOff>33927</xdr:rowOff>
    </xdr:to>
    <xdr:sp macro="" textlink="">
      <xdr:nvSpPr>
        <xdr:cNvPr id="747" name="楕円 746">
          <a:extLst>
            <a:ext uri="{FF2B5EF4-FFF2-40B4-BE49-F238E27FC236}">
              <a16:creationId xmlns:a16="http://schemas.microsoft.com/office/drawing/2014/main" id="{A6A58551-8E53-462D-AC6A-151D792CBB38}"/>
            </a:ext>
          </a:extLst>
        </xdr:cNvPr>
        <xdr:cNvSpPr/>
      </xdr:nvSpPr>
      <xdr:spPr>
        <a:xfrm>
          <a:off x="19157950" y="176043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154577</xdr:rowOff>
    </xdr:from>
    <xdr:to>
      <xdr:col>116</xdr:col>
      <xdr:colOff>63500</xdr:colOff>
      <xdr:row>106</xdr:row>
      <xdr:rowOff>154577</xdr:rowOff>
    </xdr:to>
    <xdr:cxnSp macro="">
      <xdr:nvCxnSpPr>
        <xdr:cNvPr id="748" name="直線コネクタ 747">
          <a:extLst>
            <a:ext uri="{FF2B5EF4-FFF2-40B4-BE49-F238E27FC236}">
              <a16:creationId xmlns:a16="http://schemas.microsoft.com/office/drawing/2014/main" id="{D86D93E9-AE9A-40CE-82DB-5643AB5D999F}"/>
            </a:ext>
          </a:extLst>
        </xdr:cNvPr>
        <xdr:cNvCxnSpPr/>
      </xdr:nvCxnSpPr>
      <xdr:spPr>
        <a:xfrm>
          <a:off x="19202400" y="17655177"/>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103777</xdr:rowOff>
    </xdr:from>
    <xdr:to>
      <xdr:col>107</xdr:col>
      <xdr:colOff>101600</xdr:colOff>
      <xdr:row>107</xdr:row>
      <xdr:rowOff>33927</xdr:rowOff>
    </xdr:to>
    <xdr:sp macro="" textlink="">
      <xdr:nvSpPr>
        <xdr:cNvPr id="749" name="楕円 748">
          <a:extLst>
            <a:ext uri="{FF2B5EF4-FFF2-40B4-BE49-F238E27FC236}">
              <a16:creationId xmlns:a16="http://schemas.microsoft.com/office/drawing/2014/main" id="{5F8ECD3D-786D-4905-BD37-E55B5DC05C1B}"/>
            </a:ext>
          </a:extLst>
        </xdr:cNvPr>
        <xdr:cNvSpPr/>
      </xdr:nvSpPr>
      <xdr:spPr>
        <a:xfrm>
          <a:off x="18345150" y="176043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154577</xdr:rowOff>
    </xdr:from>
    <xdr:to>
      <xdr:col>111</xdr:col>
      <xdr:colOff>177800</xdr:colOff>
      <xdr:row>106</xdr:row>
      <xdr:rowOff>154577</xdr:rowOff>
    </xdr:to>
    <xdr:cxnSp macro="">
      <xdr:nvCxnSpPr>
        <xdr:cNvPr id="750" name="直線コネクタ 749">
          <a:extLst>
            <a:ext uri="{FF2B5EF4-FFF2-40B4-BE49-F238E27FC236}">
              <a16:creationId xmlns:a16="http://schemas.microsoft.com/office/drawing/2014/main" id="{037B1030-27C4-44E9-BD74-B0218CCA2B9A}"/>
            </a:ext>
          </a:extLst>
        </xdr:cNvPr>
        <xdr:cNvCxnSpPr/>
      </xdr:nvCxnSpPr>
      <xdr:spPr>
        <a:xfrm>
          <a:off x="18395950" y="1765517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751" name="楕円 750">
          <a:extLst>
            <a:ext uri="{FF2B5EF4-FFF2-40B4-BE49-F238E27FC236}">
              <a16:creationId xmlns:a16="http://schemas.microsoft.com/office/drawing/2014/main" id="{10B871C9-56E8-4F3F-8E0A-B65C73FC0FEC}"/>
            </a:ext>
          </a:extLst>
        </xdr:cNvPr>
        <xdr:cNvSpPr/>
      </xdr:nvSpPr>
      <xdr:spPr>
        <a:xfrm>
          <a:off x="17551400" y="17606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154577</xdr:rowOff>
    </xdr:from>
    <xdr:to>
      <xdr:col>107</xdr:col>
      <xdr:colOff>50800</xdr:colOff>
      <xdr:row>106</xdr:row>
      <xdr:rowOff>156211</xdr:rowOff>
    </xdr:to>
    <xdr:cxnSp macro="">
      <xdr:nvCxnSpPr>
        <xdr:cNvPr id="752" name="直線コネクタ 751">
          <a:extLst>
            <a:ext uri="{FF2B5EF4-FFF2-40B4-BE49-F238E27FC236}">
              <a16:creationId xmlns:a16="http://schemas.microsoft.com/office/drawing/2014/main" id="{709CCD9C-867B-48E8-9735-C1BFAFBE1F68}"/>
            </a:ext>
          </a:extLst>
        </xdr:cNvPr>
        <xdr:cNvCxnSpPr/>
      </xdr:nvCxnSpPr>
      <xdr:spPr>
        <a:xfrm flipV="1">
          <a:off x="17602200" y="17655177"/>
          <a:ext cx="79375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105411</xdr:rowOff>
    </xdr:from>
    <xdr:to>
      <xdr:col>98</xdr:col>
      <xdr:colOff>38100</xdr:colOff>
      <xdr:row>107</xdr:row>
      <xdr:rowOff>35561</xdr:rowOff>
    </xdr:to>
    <xdr:sp macro="" textlink="">
      <xdr:nvSpPr>
        <xdr:cNvPr id="753" name="楕円 752">
          <a:extLst>
            <a:ext uri="{FF2B5EF4-FFF2-40B4-BE49-F238E27FC236}">
              <a16:creationId xmlns:a16="http://schemas.microsoft.com/office/drawing/2014/main" id="{3C20F0FB-94B9-4081-B77B-45D02D64F78E}"/>
            </a:ext>
          </a:extLst>
        </xdr:cNvPr>
        <xdr:cNvSpPr/>
      </xdr:nvSpPr>
      <xdr:spPr>
        <a:xfrm>
          <a:off x="16757650" y="176060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156211</xdr:rowOff>
    </xdr:from>
    <xdr:to>
      <xdr:col>102</xdr:col>
      <xdr:colOff>114300</xdr:colOff>
      <xdr:row>106</xdr:row>
      <xdr:rowOff>156211</xdr:rowOff>
    </xdr:to>
    <xdr:cxnSp macro="">
      <xdr:nvCxnSpPr>
        <xdr:cNvPr id="754" name="直線コネクタ 753">
          <a:extLst>
            <a:ext uri="{FF2B5EF4-FFF2-40B4-BE49-F238E27FC236}">
              <a16:creationId xmlns:a16="http://schemas.microsoft.com/office/drawing/2014/main" id="{BE6E976B-8C29-46F5-A7D6-88C784E2127F}"/>
            </a:ext>
          </a:extLst>
        </xdr:cNvPr>
        <xdr:cNvCxnSpPr/>
      </xdr:nvCxnSpPr>
      <xdr:spPr>
        <a:xfrm>
          <a:off x="16802100" y="1765681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755" name="n_1aveValue【庁舎】&#10;一人当たり面積">
          <a:extLst>
            <a:ext uri="{FF2B5EF4-FFF2-40B4-BE49-F238E27FC236}">
              <a16:creationId xmlns:a16="http://schemas.microsoft.com/office/drawing/2014/main" id="{D77A459C-769E-4B66-B42C-AA0415BC7123}"/>
            </a:ext>
          </a:extLst>
        </xdr:cNvPr>
        <xdr:cNvSpPr txBox="1"/>
      </xdr:nvSpPr>
      <xdr:spPr>
        <a:xfrm>
          <a:off x="18980227" y="1723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756" name="n_2aveValue【庁舎】&#10;一人当たり面積">
          <a:extLst>
            <a:ext uri="{FF2B5EF4-FFF2-40B4-BE49-F238E27FC236}">
              <a16:creationId xmlns:a16="http://schemas.microsoft.com/office/drawing/2014/main" id="{3286D853-8EC9-4168-A81D-E0EA3A4E2044}"/>
            </a:ext>
          </a:extLst>
        </xdr:cNvPr>
        <xdr:cNvSpPr txBox="1"/>
      </xdr:nvSpPr>
      <xdr:spPr>
        <a:xfrm>
          <a:off x="18180127" y="1723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757" name="n_3aveValue【庁舎】&#10;一人当たり面積">
          <a:extLst>
            <a:ext uri="{FF2B5EF4-FFF2-40B4-BE49-F238E27FC236}">
              <a16:creationId xmlns:a16="http://schemas.microsoft.com/office/drawing/2014/main" id="{E6B2AA3B-80FF-4E83-82AA-BE57A370EEFA}"/>
            </a:ext>
          </a:extLst>
        </xdr:cNvPr>
        <xdr:cNvSpPr txBox="1"/>
      </xdr:nvSpPr>
      <xdr:spPr>
        <a:xfrm>
          <a:off x="17386377" y="1722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758" name="n_4aveValue【庁舎】&#10;一人当たり面積">
          <a:extLst>
            <a:ext uri="{FF2B5EF4-FFF2-40B4-BE49-F238E27FC236}">
              <a16:creationId xmlns:a16="http://schemas.microsoft.com/office/drawing/2014/main" id="{A22E8B4F-9C5D-4DFF-A4E9-1499BE396962}"/>
            </a:ext>
          </a:extLst>
        </xdr:cNvPr>
        <xdr:cNvSpPr txBox="1"/>
      </xdr:nvSpPr>
      <xdr:spPr>
        <a:xfrm>
          <a:off x="16592627" y="1721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25054</xdr:rowOff>
    </xdr:from>
    <xdr:ext cx="469744" cy="259045"/>
    <xdr:sp macro="" textlink="">
      <xdr:nvSpPr>
        <xdr:cNvPr id="759" name="n_1mainValue【庁舎】&#10;一人当たり面積">
          <a:extLst>
            <a:ext uri="{FF2B5EF4-FFF2-40B4-BE49-F238E27FC236}">
              <a16:creationId xmlns:a16="http://schemas.microsoft.com/office/drawing/2014/main" id="{38699182-0ADF-4354-9078-38D8D11BE8FB}"/>
            </a:ext>
          </a:extLst>
        </xdr:cNvPr>
        <xdr:cNvSpPr txBox="1"/>
      </xdr:nvSpPr>
      <xdr:spPr>
        <a:xfrm>
          <a:off x="18980227" y="1769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25054</xdr:rowOff>
    </xdr:from>
    <xdr:ext cx="469744" cy="259045"/>
    <xdr:sp macro="" textlink="">
      <xdr:nvSpPr>
        <xdr:cNvPr id="760" name="n_2mainValue【庁舎】&#10;一人当たり面積">
          <a:extLst>
            <a:ext uri="{FF2B5EF4-FFF2-40B4-BE49-F238E27FC236}">
              <a16:creationId xmlns:a16="http://schemas.microsoft.com/office/drawing/2014/main" id="{204EA545-A46F-4B3F-9E5E-F56E34FEC459}"/>
            </a:ext>
          </a:extLst>
        </xdr:cNvPr>
        <xdr:cNvSpPr txBox="1"/>
      </xdr:nvSpPr>
      <xdr:spPr>
        <a:xfrm>
          <a:off x="18180127" y="1769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26688</xdr:rowOff>
    </xdr:from>
    <xdr:ext cx="469744" cy="259045"/>
    <xdr:sp macro="" textlink="">
      <xdr:nvSpPr>
        <xdr:cNvPr id="761" name="n_3mainValue【庁舎】&#10;一人当たり面積">
          <a:extLst>
            <a:ext uri="{FF2B5EF4-FFF2-40B4-BE49-F238E27FC236}">
              <a16:creationId xmlns:a16="http://schemas.microsoft.com/office/drawing/2014/main" id="{00D2EF55-11A0-42A5-9230-61E880A52884}"/>
            </a:ext>
          </a:extLst>
        </xdr:cNvPr>
        <xdr:cNvSpPr txBox="1"/>
      </xdr:nvSpPr>
      <xdr:spPr>
        <a:xfrm>
          <a:off x="1738637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26688</xdr:rowOff>
    </xdr:from>
    <xdr:ext cx="469744" cy="259045"/>
    <xdr:sp macro="" textlink="">
      <xdr:nvSpPr>
        <xdr:cNvPr id="762" name="n_4mainValue【庁舎】&#10;一人当たり面積">
          <a:extLst>
            <a:ext uri="{FF2B5EF4-FFF2-40B4-BE49-F238E27FC236}">
              <a16:creationId xmlns:a16="http://schemas.microsoft.com/office/drawing/2014/main" id="{000744FA-080D-4FA4-B28B-D1840E1D7936}"/>
            </a:ext>
          </a:extLst>
        </xdr:cNvPr>
        <xdr:cNvSpPr txBox="1"/>
      </xdr:nvSpPr>
      <xdr:spPr>
        <a:xfrm>
          <a:off x="165926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FF0E3929-8A50-43B3-818D-D99AC0BF1A53}"/>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737456BA-0A66-488D-B621-A03C9B578DD4}"/>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78E05D10-C8D6-48C6-94AC-5D84B4A1674C}"/>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について、ごみ処理施設基幹的設備改良工事により減価償却率が大幅に減少している。今後も長寿命化計画などを考慮しながら適切な施設マネジメントを行う。</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人あたりの保有面積は低いが、減価償却率は年々増加傾向にある。減価償却率が高くならないように施設を適切に管理していく。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人あたりの保有面積は少ないが、減価償却率は類似団体と比較し低い傾向である。しかし減価償却率については年々増加傾向であることから長寿命化計画などを考慮しながら適切な施設マネジメントを行う。</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について、減価償却率は体育館への空調設置工事により</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に減少しているが、増加傾向となっている。１人あたりの面積についても類似団体と比較し低い水準である。宇多津町民体育館については老朽化が進んでいるため長寿命化計画などを考慮しながら適切な施設マネジメントを行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香川県宇多津町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
17,716
8.10
7,735,402
7,219,488
509,438
4,411,309
5,257,570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近年固定資産税及び町民税を主とした税収などが類似団体平均を上回っているため、比較的高い財政力指数でほぼ横ばいの状態を維持している。令和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も令和４年度に引き続き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基準財政需要額にあてるべき</a:t>
          </a:r>
          <a:r>
            <a:rPr kumimoji="1" lang="ja-JP" altLang="ja-JP" sz="1100">
              <a:solidFill>
                <a:schemeClr val="dk1"/>
              </a:solidFill>
              <a:effectLst/>
              <a:latin typeface="+mn-lt"/>
              <a:ea typeface="+mn-ea"/>
              <a:cs typeface="+mn-cs"/>
            </a:rPr>
            <a:t>臨時財政対策債</a:t>
          </a:r>
          <a:r>
            <a:rPr kumimoji="1" lang="ja-JP" altLang="en-US" sz="1100">
              <a:solidFill>
                <a:schemeClr val="dk1"/>
              </a:solidFill>
              <a:effectLst/>
              <a:latin typeface="+mn-lt"/>
              <a:ea typeface="+mn-ea"/>
              <a:cs typeface="+mn-cs"/>
            </a:rPr>
            <a:t>発行可能額</a:t>
          </a:r>
          <a:r>
            <a:rPr kumimoji="1" lang="ja-JP" altLang="ja-JP" sz="1100">
              <a:solidFill>
                <a:schemeClr val="dk1"/>
              </a:solidFill>
              <a:effectLst/>
              <a:latin typeface="+mn-lt"/>
              <a:ea typeface="+mn-ea"/>
              <a:cs typeface="+mn-cs"/>
            </a:rPr>
            <a:t>の減少などにより財政力指数が</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ポイント減となっている。今後、景気動向により住民税等の減少のおそれがあることから、税徴収率の向上など引き続き推進することで、歳入確保に努める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35076</xdr:rowOff>
    </xdr:from>
    <xdr:to>
      <xdr:col>23</xdr:col>
      <xdr:colOff>133350</xdr:colOff>
      <xdr:row>40</xdr:row>
      <xdr:rowOff>69548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89307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12095</xdr:rowOff>
    </xdr:from>
    <xdr:to>
      <xdr:col>19</xdr:col>
      <xdr:colOff>133350</xdr:colOff>
      <xdr:row>40</xdr:row>
      <xdr:rowOff>35076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8700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149074</xdr:rowOff>
    </xdr:from>
    <xdr:to>
      <xdr:col>15</xdr:col>
      <xdr:colOff>82550</xdr:colOff>
      <xdr:row>40</xdr:row>
      <xdr:rowOff>12095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8356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149074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8241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18748</xdr:rowOff>
    </xdr:from>
    <xdr:to>
      <xdr:col>23</xdr:col>
      <xdr:colOff>184150</xdr:colOff>
      <xdr:row>40</xdr:row>
      <xdr:rowOff>120348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35275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155726</xdr:rowOff>
    </xdr:from>
    <xdr:to>
      <xdr:col>19</xdr:col>
      <xdr:colOff>184150</xdr:colOff>
      <xdr:row>40</xdr:row>
      <xdr:rowOff>85876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96053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132745</xdr:rowOff>
    </xdr:from>
    <xdr:to>
      <xdr:col>15</xdr:col>
      <xdr:colOff>133350</xdr:colOff>
      <xdr:row>40</xdr:row>
      <xdr:rowOff>62895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73072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98274</xdr:rowOff>
    </xdr:from>
    <xdr:to>
      <xdr:col>11</xdr:col>
      <xdr:colOff>82550</xdr:colOff>
      <xdr:row>40</xdr:row>
      <xdr:rowOff>28424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38601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人件費の抑制を図っている一方で、子ども子育て支援制度による私立保育所やこども園の運営費の増加などにより扶助費が増加傾向である。令和３年度の子育て世帯への臨時特別給付金や南部地区子育て支援・交流施設整備事業等の臨時的な事業が終了することにより、全体的な歳入、歳出の減少があった。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は下水道特別会計における維持管理負担金等の増による基準内繰出金が増加した結果、経常的経費が増加</a:t>
          </a:r>
          <a:r>
            <a:rPr kumimoji="1" lang="ja-JP" altLang="ja-JP" sz="1000">
              <a:solidFill>
                <a:schemeClr val="dk1"/>
              </a:solidFill>
              <a:effectLst/>
              <a:latin typeface="+mn-lt"/>
              <a:ea typeface="+mn-ea"/>
              <a:cs typeface="+mn-cs"/>
            </a:rPr>
            <a:t>したことにより、経常収支比率が</a:t>
          </a:r>
          <a:r>
            <a:rPr kumimoji="1" lang="en-US" altLang="ja-JP" sz="1000">
              <a:solidFill>
                <a:schemeClr val="dk1"/>
              </a:solidFill>
              <a:effectLst/>
              <a:latin typeface="+mn-lt"/>
              <a:ea typeface="+mn-ea"/>
              <a:cs typeface="+mn-cs"/>
            </a:rPr>
            <a:t>5.4</a:t>
          </a:r>
          <a:r>
            <a:rPr kumimoji="1" lang="ja-JP" altLang="ja-JP" sz="1000">
              <a:solidFill>
                <a:schemeClr val="dk1"/>
              </a:solidFill>
              <a:effectLst/>
              <a:latin typeface="+mn-lt"/>
              <a:ea typeface="+mn-ea"/>
              <a:cs typeface="+mn-cs"/>
            </a:rPr>
            <a:t>ポイント悪化した。</a:t>
          </a:r>
          <a:r>
            <a:rPr kumimoji="1" lang="ja-JP" altLang="en-US" sz="1000">
              <a:solidFill>
                <a:schemeClr val="dk1"/>
              </a:solidFill>
              <a:effectLst/>
              <a:latin typeface="+mn-lt"/>
              <a:ea typeface="+mn-ea"/>
              <a:cs typeface="+mn-cs"/>
            </a:rPr>
            <a:t>その他、</a:t>
          </a:r>
          <a:r>
            <a:rPr kumimoji="1" lang="ja-JP" altLang="ja-JP" sz="1000">
              <a:solidFill>
                <a:schemeClr val="dk1"/>
              </a:solidFill>
              <a:effectLst/>
              <a:latin typeface="+mn-lt"/>
              <a:ea typeface="+mn-ea"/>
              <a:cs typeface="+mn-cs"/>
            </a:rPr>
            <a:t>扶助費等については今後も増加が見込まれるため、税徴収率の向上など引き続き推進することで経常一般財源等収入の確保に努める。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98213</xdr:rowOff>
    </xdr:from>
    <xdr:to>
      <xdr:col>23</xdr:col>
      <xdr:colOff>133350</xdr:colOff>
      <xdr:row>64</xdr:row>
      <xdr:rowOff>143933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99563"/>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49954</xdr:rowOff>
    </xdr:from>
    <xdr:to>
      <xdr:col>19</xdr:col>
      <xdr:colOff>133350</xdr:colOff>
      <xdr:row>63</xdr:row>
      <xdr:rowOff>98213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85130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49954</xdr:rowOff>
    </xdr:from>
    <xdr:to>
      <xdr:col>15</xdr:col>
      <xdr:colOff>82550</xdr:colOff>
      <xdr:row>65</xdr:row>
      <xdr:rowOff>635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851304"/>
          <a:ext cx="889000" cy="29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635</xdr:rowOff>
    </xdr:from>
    <xdr:to>
      <xdr:col>11</xdr:col>
      <xdr:colOff>31750</xdr:colOff>
      <xdr:row>65</xdr:row>
      <xdr:rowOff>149437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144885"/>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109660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47413</xdr:rowOff>
    </xdr:from>
    <xdr:to>
      <xdr:col>19</xdr:col>
      <xdr:colOff>184150</xdr:colOff>
      <xdr:row>63</xdr:row>
      <xdr:rowOff>149013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159190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170604</xdr:rowOff>
    </xdr:from>
    <xdr:to>
      <xdr:col>15</xdr:col>
      <xdr:colOff>133350</xdr:colOff>
      <xdr:row>63</xdr:row>
      <xdr:rowOff>100754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110931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121285</xdr:rowOff>
    </xdr:from>
    <xdr:to>
      <xdr:col>11</xdr:col>
      <xdr:colOff>82550</xdr:colOff>
      <xdr:row>65</xdr:row>
      <xdr:rowOff>51435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98637</xdr:rowOff>
    </xdr:from>
    <xdr:to>
      <xdr:col>7</xdr:col>
      <xdr:colOff>31750</xdr:colOff>
      <xdr:row>66</xdr:row>
      <xdr:rowOff>28787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13564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2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人件費については、民間委託等による職員数の抑制を行っている所である。人口</a:t>
          </a:r>
          <a:r>
            <a:rPr kumimoji="1" lang="en-US" altLang="ja-JP" sz="1100">
              <a:latin typeface="+mn-ea"/>
              <a:ea typeface="+mn-ea"/>
            </a:rPr>
            <a:t>1,000</a:t>
          </a:r>
          <a:r>
            <a:rPr kumimoji="1" lang="ja-JP" altLang="en-US" sz="1100">
              <a:latin typeface="+mn-ea"/>
              <a:ea typeface="+mn-ea"/>
            </a:rPr>
            <a:t>人当たり職員数では、類似団体平均と比較すると少ない状況である。令和５年度は令和４年度末定年退職者の割合が多かったことから前年度から</a:t>
          </a:r>
          <a:r>
            <a:rPr kumimoji="1" lang="en-US" altLang="ja-JP" sz="1100">
              <a:latin typeface="+mn-ea"/>
              <a:ea typeface="+mn-ea"/>
            </a:rPr>
            <a:t>1.9</a:t>
          </a:r>
          <a:r>
            <a:rPr kumimoji="1" lang="ja-JP" altLang="en-US" sz="1100">
              <a:latin typeface="+mn-ea"/>
              <a:ea typeface="+mn-ea"/>
            </a:rPr>
            <a:t>％減となっている。物件費については、給食センターのＰＦＩ委託、電算システム経費、施設指定管理委託等が大きな割合を占めているが、前年度からの減の主な原因は新型ｺﾛﾅｳｲﾙｽワクチン接種委託料等の新型コロナ対策事業の減である。今後も、事務事業の改善、効率化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152310</xdr:rowOff>
    </xdr:from>
    <xdr:to>
      <xdr:col>23</xdr:col>
      <xdr:colOff>133350</xdr:colOff>
      <xdr:row>81</xdr:row>
      <xdr:rowOff>170605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039760"/>
          <a:ext cx="838200" cy="1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154384</xdr:rowOff>
    </xdr:from>
    <xdr:to>
      <xdr:col>19</xdr:col>
      <xdr:colOff>133350</xdr:colOff>
      <xdr:row>81</xdr:row>
      <xdr:rowOff>170605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41834"/>
          <a:ext cx="889000" cy="1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125101</xdr:rowOff>
    </xdr:from>
    <xdr:to>
      <xdr:col>15</xdr:col>
      <xdr:colOff>82550</xdr:colOff>
      <xdr:row>81</xdr:row>
      <xdr:rowOff>154384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12551"/>
          <a:ext cx="889000" cy="2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124256</xdr:rowOff>
    </xdr:from>
    <xdr:to>
      <xdr:col>11</xdr:col>
      <xdr:colOff>31750</xdr:colOff>
      <xdr:row>81</xdr:row>
      <xdr:rowOff>125101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11706"/>
          <a:ext cx="889000" cy="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101510</xdr:rowOff>
    </xdr:from>
    <xdr:to>
      <xdr:col>23</xdr:col>
      <xdr:colOff>184150</xdr:colOff>
      <xdr:row>82</xdr:row>
      <xdr:rowOff>31660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8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22787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1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119805</xdr:rowOff>
    </xdr:from>
    <xdr:to>
      <xdr:col>19</xdr:col>
      <xdr:colOff>184150</xdr:colOff>
      <xdr:row>82</xdr:row>
      <xdr:rowOff>49955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0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60132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76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103584</xdr:rowOff>
    </xdr:from>
    <xdr:to>
      <xdr:col>15</xdr:col>
      <xdr:colOff>133350</xdr:colOff>
      <xdr:row>82</xdr:row>
      <xdr:rowOff>33734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9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43911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5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74301</xdr:rowOff>
    </xdr:from>
    <xdr:to>
      <xdr:col>11</xdr:col>
      <xdr:colOff>82550</xdr:colOff>
      <xdr:row>82</xdr:row>
      <xdr:rowOff>4451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6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14628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3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73456</xdr:rowOff>
    </xdr:from>
    <xdr:to>
      <xdr:col>7</xdr:col>
      <xdr:colOff>31750</xdr:colOff>
      <xdr:row>82</xdr:row>
      <xdr:rowOff>3606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6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13783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2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類似団体平均を下回る水準で横ばいの状態である。今後、専門的な職が求められる中、適正な水準の維持に努める。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95955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43072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28928</xdr:rowOff>
    </xdr:from>
    <xdr:to>
      <xdr:col>77</xdr:col>
      <xdr:colOff>44450</xdr:colOff>
      <xdr:row>84</xdr:row>
      <xdr:rowOff>69145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307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69145</xdr:rowOff>
    </xdr:from>
    <xdr:to>
      <xdr:col>72</xdr:col>
      <xdr:colOff>203200</xdr:colOff>
      <xdr:row>84</xdr:row>
      <xdr:rowOff>149578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4709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84</xdr:row>
      <xdr:rowOff>149578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5379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61682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9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25699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これまで、給食センターや公立保育所の民営化などにより職員数の抑制を図ってきており、また近年、定年退職者を含め退職者数が多い状態が続いていたため、職員数の抑制傾向も続いている状況である。</a:t>
          </a:r>
          <a:endParaRPr lang="ja-JP" altLang="ja-JP" sz="1400">
            <a:effectLst/>
          </a:endParaRPr>
        </a:p>
        <a:p>
          <a:r>
            <a:rPr kumimoji="1" lang="ja-JP" altLang="ja-JP" sz="1100">
              <a:solidFill>
                <a:schemeClr val="dk1"/>
              </a:solidFill>
              <a:effectLst/>
              <a:latin typeface="+mn-lt"/>
              <a:ea typeface="+mn-ea"/>
              <a:cs typeface="+mn-cs"/>
            </a:rPr>
            <a:t>今後は、住民サービスの向上を図りつつ、効率的かつ適正な事務事業を確保できる定員管理を行うよう努める。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70696</xdr:rowOff>
    </xdr:from>
    <xdr:to>
      <xdr:col>81</xdr:col>
      <xdr:colOff>44450</xdr:colOff>
      <xdr:row>58</xdr:row>
      <xdr:rowOff>85443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014796"/>
          <a:ext cx="8382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47907</xdr:rowOff>
    </xdr:from>
    <xdr:to>
      <xdr:col>77</xdr:col>
      <xdr:colOff>44450</xdr:colOff>
      <xdr:row>58</xdr:row>
      <xdr:rowOff>85443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9992007"/>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46567</xdr:rowOff>
    </xdr:from>
    <xdr:to>
      <xdr:col>72</xdr:col>
      <xdr:colOff>203200</xdr:colOff>
      <xdr:row>58</xdr:row>
      <xdr:rowOff>47907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9990667"/>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22437</xdr:rowOff>
    </xdr:from>
    <xdr:to>
      <xdr:col>68</xdr:col>
      <xdr:colOff>152400</xdr:colOff>
      <xdr:row>58</xdr:row>
      <xdr:rowOff>46567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99665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19896</xdr:rowOff>
    </xdr:from>
    <xdr:to>
      <xdr:col>81</xdr:col>
      <xdr:colOff>95250</xdr:colOff>
      <xdr:row>58</xdr:row>
      <xdr:rowOff>121496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112623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8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34643</xdr:rowOff>
    </xdr:from>
    <xdr:to>
      <xdr:col>77</xdr:col>
      <xdr:colOff>95250</xdr:colOff>
      <xdr:row>58</xdr:row>
      <xdr:rowOff>136243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997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146420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74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168557</xdr:rowOff>
    </xdr:from>
    <xdr:to>
      <xdr:col>73</xdr:col>
      <xdr:colOff>44450</xdr:colOff>
      <xdr:row>58</xdr:row>
      <xdr:rowOff>98707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99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108884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7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167217</xdr:rowOff>
    </xdr:from>
    <xdr:to>
      <xdr:col>68</xdr:col>
      <xdr:colOff>203200</xdr:colOff>
      <xdr:row>58</xdr:row>
      <xdr:rowOff>97367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107544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70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143087</xdr:rowOff>
    </xdr:from>
    <xdr:to>
      <xdr:col>64</xdr:col>
      <xdr:colOff>152400</xdr:colOff>
      <xdr:row>58</xdr:row>
      <xdr:rowOff>73237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991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83414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68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地方債の元利償還金は、庁舎耐震等改修事業による地方債や臨時財政対策債の元金の償還により増加傾向にある。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年度減少していた</a:t>
          </a:r>
          <a:r>
            <a:rPr kumimoji="1" lang="ja-JP" altLang="ja-JP" sz="1100">
              <a:solidFill>
                <a:schemeClr val="dk1"/>
              </a:solidFill>
              <a:effectLst/>
              <a:latin typeface="+mn-lt"/>
              <a:ea typeface="+mn-ea"/>
              <a:cs typeface="+mn-cs"/>
            </a:rPr>
            <a:t>下水道に係る公営企業債の元利償還金に対する繰入金</a:t>
          </a:r>
          <a:r>
            <a:rPr kumimoji="1" lang="ja-JP" altLang="en-US" sz="1100">
              <a:solidFill>
                <a:schemeClr val="dk1"/>
              </a:solidFill>
              <a:effectLst/>
              <a:latin typeface="+mn-lt"/>
              <a:ea typeface="+mn-ea"/>
              <a:cs typeface="+mn-cs"/>
            </a:rPr>
            <a:t>が増加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結果として、実質公債費比率が増加している状況となっている。今後も大規模事業に伴う地方債借入れにより、実質公債費比率が上昇する見込みがある。この上昇を一時的なものに抑えるよう、適正な事務事業の執行及び、適正な実質公債費比率の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41</xdr:row>
      <xdr:rowOff>11854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930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40</xdr:row>
      <xdr:rowOff>143087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930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40</xdr:row>
      <xdr:rowOff>143087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930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135044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850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92287</xdr:rowOff>
    </xdr:from>
    <xdr:to>
      <xdr:col>73</xdr:col>
      <xdr:colOff>44450</xdr:colOff>
      <xdr:row>41</xdr:row>
      <xdr:rowOff>22437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将来負担額は、主に下水道事業債の元利償還金の減による公営企業債等繰入見込額などの減少により、将来負担率は令和３年度</a:t>
          </a:r>
          <a:r>
            <a:rPr kumimoji="1" lang="ja-JP" altLang="en-US" sz="1100">
              <a:solidFill>
                <a:schemeClr val="dk1"/>
              </a:solidFill>
              <a:effectLst/>
              <a:latin typeface="+mn-lt"/>
              <a:ea typeface="+mn-ea"/>
              <a:cs typeface="+mn-cs"/>
            </a:rPr>
            <a:t>、４年度</a:t>
          </a:r>
          <a:r>
            <a:rPr kumimoji="1" lang="ja-JP" altLang="ja-JP" sz="1100">
              <a:solidFill>
                <a:schemeClr val="dk1"/>
              </a:solidFill>
              <a:effectLst/>
              <a:latin typeface="+mn-lt"/>
              <a:ea typeface="+mn-ea"/>
              <a:cs typeface="+mn-cs"/>
            </a:rPr>
            <a:t>に引き続き数値化されなかった。ただし、宇多津臨海地区都市再生整備計画事業等大規模事業計画に伴う地方債残高の増加をはじめ、坂出、宇多津広域行政事務組合のごみ処理施設基幹的設備改良事業等による組合債の償還に係る負担金や緊急防災・減災事業債等に伴う元利償還金の増加が今後も見込まれるため、急激な上昇につながらないよう事業実施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22937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14938</xdr:rowOff>
    </xdr:from>
    <xdr:to>
      <xdr:col>64</xdr:col>
      <xdr:colOff>152400</xdr:colOff>
      <xdr:row>14</xdr:row>
      <xdr:rowOff>116538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4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126715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8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香川県宇多津町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
17,716
8.10
7,735,402
7,219,488
509,438
4,411,309
5,257,570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これまで、給食センターや公立保育所の民営化などにより職員数の抑制を図ってきており、また近年、定年退職者を含め退職者数が多い状態が続いてい</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。令和２年度の地方公務員法改正に伴う会計年度任用職員報酬部分によって、人件費が増加しているところであるが、令和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年度については、</a:t>
          </a:r>
          <a:r>
            <a:rPr kumimoji="1" lang="ja-JP" altLang="en-US" sz="1100" b="0" i="0" baseline="0">
              <a:solidFill>
                <a:schemeClr val="dk1"/>
              </a:solidFill>
              <a:effectLst/>
              <a:latin typeface="+mn-lt"/>
              <a:ea typeface="+mn-ea"/>
              <a:cs typeface="+mn-cs"/>
            </a:rPr>
            <a:t>令和４年度多数の定年退職者により</a:t>
          </a:r>
          <a:r>
            <a:rPr kumimoji="1" lang="ja-JP" altLang="ja-JP" sz="1100" b="0" i="0" baseline="0">
              <a:solidFill>
                <a:schemeClr val="dk1"/>
              </a:solidFill>
              <a:effectLst/>
              <a:latin typeface="+mn-lt"/>
              <a:ea typeface="+mn-ea"/>
              <a:cs typeface="+mn-cs"/>
            </a:rPr>
            <a:t>人件費の経常収支比率が減少した。今後、住民サービスの向上を図りつつ、効率的かつ適正な事務事業に努める。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153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53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534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077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文化施設の指定管理委託料、給食センターＰＦＩ事業、電算システム経費の増加等の積み重ねが類似団体平均を超えている要因と考えられる。令和２年度の地方公務員法改正による臨時職員の会計年度任用職員（人件費）移行したことや、ふるさと納税に係る物件費の減少等もあり、令和２年度以降類似団体と同程度の経常収支比率となっている。今後、各種業務委託の見直しなど事務事業の適正かつ効率的な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40132</xdr:rowOff>
    </xdr:from>
    <xdr:to>
      <xdr:col>82</xdr:col>
      <xdr:colOff>107950</xdr:colOff>
      <xdr:row>16</xdr:row>
      <xdr:rowOff>67564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833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101854</xdr:rowOff>
    </xdr:from>
    <xdr:to>
      <xdr:col>78</xdr:col>
      <xdr:colOff>69850</xdr:colOff>
      <xdr:row>16</xdr:row>
      <xdr:rowOff>40132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736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101854</xdr:rowOff>
    </xdr:from>
    <xdr:to>
      <xdr:col>73</xdr:col>
      <xdr:colOff>180975</xdr:colOff>
      <xdr:row>15</xdr:row>
      <xdr:rowOff>129286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736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129286</xdr:rowOff>
    </xdr:from>
    <xdr:to>
      <xdr:col>69</xdr:col>
      <xdr:colOff>92075</xdr:colOff>
      <xdr:row>19</xdr:row>
      <xdr:rowOff>37846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01036"/>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160291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3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160782</xdr:rowOff>
    </xdr:from>
    <xdr:to>
      <xdr:col>78</xdr:col>
      <xdr:colOff>120650</xdr:colOff>
      <xdr:row>16</xdr:row>
      <xdr:rowOff>90932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75709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18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137431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78486</xdr:rowOff>
    </xdr:from>
    <xdr:to>
      <xdr:col>69</xdr:col>
      <xdr:colOff>142875</xdr:colOff>
      <xdr:row>16</xdr:row>
      <xdr:rowOff>8636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164863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3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158496</xdr:rowOff>
    </xdr:from>
    <xdr:to>
      <xdr:col>65</xdr:col>
      <xdr:colOff>53975</xdr:colOff>
      <xdr:row>19</xdr:row>
      <xdr:rowOff>88646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73423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3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大きく上回っている要因としては、こども医療費助成年齢引き上げ、現物化などによる医療費助成の増加、子ども子育て支援制度による町内５か所ある私立保育所をはじめ、こども園に移行した私立幼稚園などの運営費の増加などが大きく影響している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4535</xdr:rowOff>
    </xdr:from>
    <xdr:to>
      <xdr:col>24</xdr:col>
      <xdr:colOff>25400</xdr:colOff>
      <xdr:row>61</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462985"/>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151493</xdr:rowOff>
    </xdr:from>
    <xdr:to>
      <xdr:col>19</xdr:col>
      <xdr:colOff>187325</xdr:colOff>
      <xdr:row>61</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670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151493</xdr:rowOff>
    </xdr:from>
    <xdr:to>
      <xdr:col>15</xdr:col>
      <xdr:colOff>98425</xdr:colOff>
      <xdr:row>61</xdr:row>
      <xdr:rowOff>118835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67043"/>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78015</xdr:rowOff>
    </xdr:from>
    <xdr:to>
      <xdr:col>11</xdr:col>
      <xdr:colOff>9525</xdr:colOff>
      <xdr:row>61</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365015"/>
          <a:ext cx="8890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100693</xdr:rowOff>
    </xdr:from>
    <xdr:to>
      <xdr:col>24</xdr:col>
      <xdr:colOff>76200</xdr:colOff>
      <xdr:row>62</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9270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125185</xdr:rowOff>
    </xdr:from>
    <xdr:to>
      <xdr:col>20</xdr:col>
      <xdr:colOff>38100</xdr:colOff>
      <xdr:row>61</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40112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68035</xdr:rowOff>
    </xdr:from>
    <xdr:to>
      <xdr:col>11</xdr:col>
      <xdr:colOff>60325</xdr:colOff>
      <xdr:row>61</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6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27215</xdr:rowOff>
    </xdr:from>
    <xdr:to>
      <xdr:col>6</xdr:col>
      <xdr:colOff>171450</xdr:colOff>
      <xdr:row>60</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令和４年度は下水道特別会計への繰出金と、介護保険特別会計への繰出金が令和３年度と比較し、減少してい</a:t>
          </a:r>
          <a:r>
            <a:rPr kumimoji="1" lang="ja-JP" altLang="en-US" sz="1100" b="0" i="0" baseline="0">
              <a:solidFill>
                <a:schemeClr val="dk1"/>
              </a:solidFill>
              <a:effectLst/>
              <a:latin typeface="+mn-lt"/>
              <a:ea typeface="+mn-ea"/>
              <a:cs typeface="+mn-cs"/>
            </a:rPr>
            <a:t>たが、令和５年度は下水道特別会計への繰出金が大幅に増加したため、経常収支比率が増加した</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今後、</a:t>
          </a:r>
          <a:r>
            <a:rPr kumimoji="1" lang="ja-JP" altLang="ja-JP" sz="1100" b="0" i="0" baseline="0">
              <a:solidFill>
                <a:schemeClr val="dk1"/>
              </a:solidFill>
              <a:effectLst/>
              <a:latin typeface="+mn-lt"/>
              <a:ea typeface="+mn-ea"/>
              <a:cs typeface="+mn-cs"/>
            </a:rPr>
            <a:t>繰出金の適正な支出に努める。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57</xdr:row>
      <xdr:rowOff>100330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5294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56</xdr:row>
      <xdr:rowOff>142240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529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130810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434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58</xdr:row>
      <xdr:rowOff>88900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034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80010</xdr:rowOff>
    </xdr:from>
    <xdr:to>
      <xdr:col>69</xdr:col>
      <xdr:colOff>142875</xdr:colOff>
      <xdr:row>58</xdr:row>
      <xdr:rowOff>10160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平成１８年度から補助費の一律削減を実施しているところであり、類似団体平均を下回っている状況が続いている。</a:t>
          </a:r>
          <a:r>
            <a:rPr kumimoji="1" lang="ja-JP" altLang="en-US" sz="1100" b="0" i="0" baseline="0">
              <a:solidFill>
                <a:schemeClr val="dk1"/>
              </a:solidFill>
              <a:effectLst/>
              <a:latin typeface="+mn-lt"/>
              <a:ea typeface="+mn-ea"/>
              <a:cs typeface="+mn-cs"/>
            </a:rPr>
            <a:t>令和４年と比べ増加しているのは、一部事務組合に対する負担金の増が考えられる。</a:t>
          </a:r>
          <a:r>
            <a:rPr kumimoji="1" lang="ja-JP" altLang="ja-JP" sz="1100" b="0" i="0" baseline="0">
              <a:solidFill>
                <a:schemeClr val="dk1"/>
              </a:solidFill>
              <a:effectLst/>
              <a:latin typeface="+mn-lt"/>
              <a:ea typeface="+mn-ea"/>
              <a:cs typeface="+mn-cs"/>
            </a:rPr>
            <a:t>今後も引き続き適正な補助費等の支出に努める。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87811</xdr:rowOff>
    </xdr:from>
    <xdr:to>
      <xdr:col>82</xdr:col>
      <xdr:colOff>107950</xdr:colOff>
      <xdr:row>34</xdr:row>
      <xdr:rowOff>146594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917111"/>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68217</xdr:rowOff>
    </xdr:from>
    <xdr:to>
      <xdr:col>78</xdr:col>
      <xdr:colOff>69850</xdr:colOff>
      <xdr:row>34</xdr:row>
      <xdr:rowOff>87811</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89751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29028</xdr:rowOff>
    </xdr:from>
    <xdr:to>
      <xdr:col>73</xdr:col>
      <xdr:colOff>180975</xdr:colOff>
      <xdr:row>34</xdr:row>
      <xdr:rowOff>68217</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85832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29028</xdr:rowOff>
    </xdr:from>
    <xdr:to>
      <xdr:col>69</xdr:col>
      <xdr:colOff>92075</xdr:colOff>
      <xdr:row>34</xdr:row>
      <xdr:rowOff>61686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8583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95794</xdr:rowOff>
    </xdr:from>
    <xdr:to>
      <xdr:col>82</xdr:col>
      <xdr:colOff>158750</xdr:colOff>
      <xdr:row>35</xdr:row>
      <xdr:rowOff>25944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112321</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70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37011</xdr:rowOff>
    </xdr:from>
    <xdr:to>
      <xdr:col>78</xdr:col>
      <xdr:colOff>120650</xdr:colOff>
      <xdr:row>34</xdr:row>
      <xdr:rowOff>138611</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148788</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3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17417</xdr:rowOff>
    </xdr:from>
    <xdr:to>
      <xdr:col>74</xdr:col>
      <xdr:colOff>31750</xdr:colOff>
      <xdr:row>34</xdr:row>
      <xdr:rowOff>119017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129194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1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149678</xdr:rowOff>
    </xdr:from>
    <xdr:to>
      <xdr:col>69</xdr:col>
      <xdr:colOff>142875</xdr:colOff>
      <xdr:row>34</xdr:row>
      <xdr:rowOff>79828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90005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10886</xdr:rowOff>
    </xdr:from>
    <xdr:to>
      <xdr:col>65</xdr:col>
      <xdr:colOff>53975</xdr:colOff>
      <xdr:row>34</xdr:row>
      <xdr:rowOff>112486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122663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臨時財政対策債等の償還金の増加により、公債費が増加傾向にある。今後も大規模事業計画に伴う地方債借入れによる償還金の増加により、公債費の経常収支比率は増加傾向が続くと考えられる。後年度の財政運営に過度の負担とならないよう起債計画により、適正な水準の維持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108713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1605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85852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11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11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127000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134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類似団体平均とほぼ同程度の状況となった。今後も事務事業の効率的な運営に努める。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110998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88620"/>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76</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383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77</xdr:row>
      <xdr:rowOff>124713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38328"/>
          <a:ext cx="8890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78</xdr:row>
      <xdr:rowOff>145287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26363"/>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60198</xdr:rowOff>
    </xdr:from>
    <xdr:to>
      <xdr:col>82</xdr:col>
      <xdr:colOff>158750</xdr:colOff>
      <xdr:row>77</xdr:row>
      <xdr:rowOff>161798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32275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128778</xdr:rowOff>
    </xdr:from>
    <xdr:to>
      <xdr:col>74</xdr:col>
      <xdr:colOff>31750</xdr:colOff>
      <xdr:row>76</xdr:row>
      <xdr:rowOff>58928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69105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73913</xdr:rowOff>
    </xdr:from>
    <xdr:to>
      <xdr:col>69</xdr:col>
      <xdr:colOff>142875</xdr:colOff>
      <xdr:row>78</xdr:row>
      <xdr:rowOff>4063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94487</xdr:rowOff>
    </xdr:from>
    <xdr:to>
      <xdr:col>65</xdr:col>
      <xdr:colOff>53975</xdr:colOff>
      <xdr:row>79</xdr:row>
      <xdr:rowOff>24637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9414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香川県宇多津町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152311</xdr:rowOff>
    </xdr:from>
    <xdr:to>
      <xdr:col>29</xdr:col>
      <xdr:colOff>127000</xdr:colOff>
      <xdr:row>19</xdr:row>
      <xdr:rowOff>166510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457486"/>
          <a:ext cx="647700" cy="14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152311</xdr:rowOff>
    </xdr:from>
    <xdr:to>
      <xdr:col>26</xdr:col>
      <xdr:colOff>50800</xdr:colOff>
      <xdr:row>20</xdr:row>
      <xdr:rowOff>4267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57486"/>
          <a:ext cx="698500" cy="23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4267</xdr:rowOff>
    </xdr:from>
    <xdr:to>
      <xdr:col>22</xdr:col>
      <xdr:colOff>114300</xdr:colOff>
      <xdr:row>20</xdr:row>
      <xdr:rowOff>30251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80892"/>
          <a:ext cx="698500" cy="25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30251</xdr:rowOff>
    </xdr:from>
    <xdr:to>
      <xdr:col>18</xdr:col>
      <xdr:colOff>177800</xdr:colOff>
      <xdr:row>20</xdr:row>
      <xdr:rowOff>59220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06876"/>
          <a:ext cx="698500" cy="28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115710</xdr:rowOff>
    </xdr:from>
    <xdr:to>
      <xdr:col>29</xdr:col>
      <xdr:colOff>177800</xdr:colOff>
      <xdr:row>20</xdr:row>
      <xdr:rowOff>45860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20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24287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101511</xdr:rowOff>
    </xdr:from>
    <xdr:to>
      <xdr:col>26</xdr:col>
      <xdr:colOff>101600</xdr:colOff>
      <xdr:row>20</xdr:row>
      <xdr:rowOff>31661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6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16438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3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124917</xdr:rowOff>
    </xdr:from>
    <xdr:to>
      <xdr:col>22</xdr:col>
      <xdr:colOff>165100</xdr:colOff>
      <xdr:row>20</xdr:row>
      <xdr:rowOff>55067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0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39844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150901</xdr:rowOff>
    </xdr:from>
    <xdr:to>
      <xdr:col>19</xdr:col>
      <xdr:colOff>38100</xdr:colOff>
      <xdr:row>20</xdr:row>
      <xdr:rowOff>81051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56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65828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8420</xdr:rowOff>
    </xdr:from>
    <xdr:to>
      <xdr:col>15</xdr:col>
      <xdr:colOff>101600</xdr:colOff>
      <xdr:row>20</xdr:row>
      <xdr:rowOff>110020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85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94797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168514</xdr:rowOff>
    </xdr:from>
    <xdr:to>
      <xdr:col>29</xdr:col>
      <xdr:colOff>127000</xdr:colOff>
      <xdr:row>37</xdr:row>
      <xdr:rowOff>112644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21764"/>
          <a:ext cx="647700" cy="115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111821</xdr:rowOff>
    </xdr:from>
    <xdr:to>
      <xdr:col>26</xdr:col>
      <xdr:colOff>50800</xdr:colOff>
      <xdr:row>37</xdr:row>
      <xdr:rowOff>112644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36521"/>
          <a:ext cx="698500" cy="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109100</xdr:rowOff>
    </xdr:from>
    <xdr:to>
      <xdr:col>22</xdr:col>
      <xdr:colOff>114300</xdr:colOff>
      <xdr:row>37</xdr:row>
      <xdr:rowOff>111821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233800"/>
          <a:ext cx="698500" cy="2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109100</xdr:rowOff>
    </xdr:from>
    <xdr:to>
      <xdr:col>18</xdr:col>
      <xdr:colOff>177800</xdr:colOff>
      <xdr:row>37</xdr:row>
      <xdr:rowOff>109581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233800"/>
          <a:ext cx="698500" cy="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117714</xdr:rowOff>
    </xdr:from>
    <xdr:to>
      <xdr:col>29</xdr:col>
      <xdr:colOff>177800</xdr:colOff>
      <xdr:row>37</xdr:row>
      <xdr:rowOff>47864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70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89791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4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61844</xdr:rowOff>
    </xdr:from>
    <xdr:to>
      <xdr:col>26</xdr:col>
      <xdr:colOff>101600</xdr:colOff>
      <xdr:row>37</xdr:row>
      <xdr:rowOff>163444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86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148221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7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61021</xdr:rowOff>
    </xdr:from>
    <xdr:to>
      <xdr:col>22</xdr:col>
      <xdr:colOff>165100</xdr:colOff>
      <xdr:row>37</xdr:row>
      <xdr:rowOff>162621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85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147398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72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58300</xdr:rowOff>
    </xdr:from>
    <xdr:to>
      <xdr:col>19</xdr:col>
      <xdr:colOff>38100</xdr:colOff>
      <xdr:row>37</xdr:row>
      <xdr:rowOff>159900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83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144677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58781</xdr:rowOff>
    </xdr:from>
    <xdr:to>
      <xdr:col>15</xdr:col>
      <xdr:colOff>101600</xdr:colOff>
      <xdr:row>37</xdr:row>
      <xdr:rowOff>160381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83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145158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6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香川県宇多津町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
17,716
8.10
7,735,402
7,219,488
509,438
4,411,309
5,257,570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162090</xdr:rowOff>
    </xdr:from>
    <xdr:to>
      <xdr:col>24</xdr:col>
      <xdr:colOff>62865</xdr:colOff>
      <xdr:row>37</xdr:row>
      <xdr:rowOff>79591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4140"/>
          <a:ext cx="1270" cy="1289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83418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2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79591</xdr:rowOff>
    </xdr:from>
    <xdr:to>
      <xdr:col>24</xdr:col>
      <xdr:colOff>152400</xdr:colOff>
      <xdr:row>37</xdr:row>
      <xdr:rowOff>79591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2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108767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162090</xdr:rowOff>
    </xdr:from>
    <xdr:to>
      <xdr:col>24</xdr:col>
      <xdr:colOff>152400</xdr:colOff>
      <xdr:row>29</xdr:row>
      <xdr:rowOff>162090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70167</xdr:rowOff>
    </xdr:from>
    <xdr:to>
      <xdr:col>24</xdr:col>
      <xdr:colOff>63500</xdr:colOff>
      <xdr:row>36</xdr:row>
      <xdr:rowOff>110147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42367"/>
          <a:ext cx="838200" cy="3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61714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19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38837</xdr:rowOff>
    </xdr:from>
    <xdr:to>
      <xdr:col>24</xdr:col>
      <xdr:colOff>114300</xdr:colOff>
      <xdr:row>34</xdr:row>
      <xdr:rowOff>140437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70167</xdr:rowOff>
    </xdr:from>
    <xdr:to>
      <xdr:col>19</xdr:col>
      <xdr:colOff>177800</xdr:colOff>
      <xdr:row>36</xdr:row>
      <xdr:rowOff>100851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42367"/>
          <a:ext cx="889000" cy="3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63614</xdr:rowOff>
    </xdr:from>
    <xdr:to>
      <xdr:col>20</xdr:col>
      <xdr:colOff>38100</xdr:colOff>
      <xdr:row>34</xdr:row>
      <xdr:rowOff>165214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10291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6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100851</xdr:rowOff>
    </xdr:from>
    <xdr:to>
      <xdr:col>15</xdr:col>
      <xdr:colOff>50800</xdr:colOff>
      <xdr:row>36</xdr:row>
      <xdr:rowOff>124079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73051"/>
          <a:ext cx="889000" cy="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64770</xdr:rowOff>
    </xdr:from>
    <xdr:to>
      <xdr:col>15</xdr:col>
      <xdr:colOff>101600</xdr:colOff>
      <xdr:row>34</xdr:row>
      <xdr:rowOff>166370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89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11447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66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124079</xdr:rowOff>
    </xdr:from>
    <xdr:to>
      <xdr:col>10</xdr:col>
      <xdr:colOff>114300</xdr:colOff>
      <xdr:row>37</xdr:row>
      <xdr:rowOff>109677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96279"/>
          <a:ext cx="889000" cy="15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83782</xdr:rowOff>
    </xdr:from>
    <xdr:to>
      <xdr:col>10</xdr:col>
      <xdr:colOff>165100</xdr:colOff>
      <xdr:row>35</xdr:row>
      <xdr:rowOff>13932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1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30459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24041</xdr:rowOff>
    </xdr:from>
    <xdr:to>
      <xdr:col>6</xdr:col>
      <xdr:colOff>38100</xdr:colOff>
      <xdr:row>35</xdr:row>
      <xdr:rowOff>125641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2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142168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0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59347</xdr:rowOff>
    </xdr:from>
    <xdr:to>
      <xdr:col>24</xdr:col>
      <xdr:colOff>114300</xdr:colOff>
      <xdr:row>36</xdr:row>
      <xdr:rowOff>160947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37774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19367</xdr:rowOff>
    </xdr:from>
    <xdr:to>
      <xdr:col>20</xdr:col>
      <xdr:colOff>38100</xdr:colOff>
      <xdr:row>36</xdr:row>
      <xdr:rowOff>120967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112094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50051</xdr:rowOff>
    </xdr:from>
    <xdr:to>
      <xdr:col>15</xdr:col>
      <xdr:colOff>101600</xdr:colOff>
      <xdr:row>36</xdr:row>
      <xdr:rowOff>151651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142778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1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73279</xdr:rowOff>
    </xdr:from>
    <xdr:to>
      <xdr:col>10</xdr:col>
      <xdr:colOff>165100</xdr:colOff>
      <xdr:row>37</xdr:row>
      <xdr:rowOff>3429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166006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58877</xdr:rowOff>
    </xdr:from>
    <xdr:to>
      <xdr:col>6</xdr:col>
      <xdr:colOff>38100</xdr:colOff>
      <xdr:row>37</xdr:row>
      <xdr:rowOff>160477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151604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169683</xdr:rowOff>
    </xdr:from>
    <xdr:to>
      <xdr:col>24</xdr:col>
      <xdr:colOff>63500</xdr:colOff>
      <xdr:row>58</xdr:row>
      <xdr:rowOff>20078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42333"/>
          <a:ext cx="838200" cy="2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169683</xdr:rowOff>
    </xdr:from>
    <xdr:to>
      <xdr:col>19</xdr:col>
      <xdr:colOff>177800</xdr:colOff>
      <xdr:row>57</xdr:row>
      <xdr:rowOff>170607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42333"/>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170607</xdr:rowOff>
    </xdr:from>
    <xdr:to>
      <xdr:col>15</xdr:col>
      <xdr:colOff>50800</xdr:colOff>
      <xdr:row>58</xdr:row>
      <xdr:rowOff>41877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43257"/>
          <a:ext cx="889000" cy="4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104184</xdr:rowOff>
    </xdr:from>
    <xdr:to>
      <xdr:col>10</xdr:col>
      <xdr:colOff>114300</xdr:colOff>
      <xdr:row>58</xdr:row>
      <xdr:rowOff>41877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76834"/>
          <a:ext cx="889000" cy="10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140728</xdr:rowOff>
    </xdr:from>
    <xdr:to>
      <xdr:col>24</xdr:col>
      <xdr:colOff>114300</xdr:colOff>
      <xdr:row>58</xdr:row>
      <xdr:rowOff>70878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1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119155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118883</xdr:rowOff>
    </xdr:from>
    <xdr:to>
      <xdr:col>20</xdr:col>
      <xdr:colOff>38100</xdr:colOff>
      <xdr:row>58</xdr:row>
      <xdr:rowOff>49033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9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40160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119807</xdr:rowOff>
    </xdr:from>
    <xdr:to>
      <xdr:col>15</xdr:col>
      <xdr:colOff>101600</xdr:colOff>
      <xdr:row>58</xdr:row>
      <xdr:rowOff>49957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9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41084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8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162527</xdr:rowOff>
    </xdr:from>
    <xdr:to>
      <xdr:col>10</xdr:col>
      <xdr:colOff>165100</xdr:colOff>
      <xdr:row>58</xdr:row>
      <xdr:rowOff>92677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83804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2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53384</xdr:rowOff>
    </xdr:from>
    <xdr:to>
      <xdr:col>6</xdr:col>
      <xdr:colOff>38100</xdr:colOff>
      <xdr:row>57</xdr:row>
      <xdr:rowOff>154984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2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146111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1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150261</xdr:rowOff>
    </xdr:from>
    <xdr:to>
      <xdr:col>24</xdr:col>
      <xdr:colOff>63500</xdr:colOff>
      <xdr:row>77</xdr:row>
      <xdr:rowOff>154422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51911"/>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150261</xdr:rowOff>
    </xdr:from>
    <xdr:to>
      <xdr:col>19</xdr:col>
      <xdr:colOff>177800</xdr:colOff>
      <xdr:row>78</xdr:row>
      <xdr:rowOff>1718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51911"/>
          <a:ext cx="889000" cy="2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166150</xdr:rowOff>
    </xdr:from>
    <xdr:to>
      <xdr:col>15</xdr:col>
      <xdr:colOff>50800</xdr:colOff>
      <xdr:row>78</xdr:row>
      <xdr:rowOff>1718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67800"/>
          <a:ext cx="8890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160548</xdr:rowOff>
    </xdr:from>
    <xdr:to>
      <xdr:col>10</xdr:col>
      <xdr:colOff>114300</xdr:colOff>
      <xdr:row>77</xdr:row>
      <xdr:rowOff>166150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62198"/>
          <a:ext cx="889000" cy="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34455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103622</xdr:rowOff>
    </xdr:from>
    <xdr:to>
      <xdr:col>24</xdr:col>
      <xdr:colOff>114300</xdr:colOff>
      <xdr:row>78</xdr:row>
      <xdr:rowOff>33772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82049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99461</xdr:rowOff>
    </xdr:from>
    <xdr:to>
      <xdr:col>20</xdr:col>
      <xdr:colOff>38100</xdr:colOff>
      <xdr:row>78</xdr:row>
      <xdr:rowOff>29611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20738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9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122368</xdr:rowOff>
    </xdr:from>
    <xdr:to>
      <xdr:col>15</xdr:col>
      <xdr:colOff>101600</xdr:colOff>
      <xdr:row>78</xdr:row>
      <xdr:rowOff>52518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2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43645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1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115350</xdr:rowOff>
    </xdr:from>
    <xdr:to>
      <xdr:col>10</xdr:col>
      <xdr:colOff>165100</xdr:colOff>
      <xdr:row>78</xdr:row>
      <xdr:rowOff>45500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36627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0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109748</xdr:rowOff>
    </xdr:from>
    <xdr:to>
      <xdr:col>6</xdr:col>
      <xdr:colOff>38100</xdr:colOff>
      <xdr:row>78</xdr:row>
      <xdr:rowOff>39898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1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56425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8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138415</xdr:rowOff>
    </xdr:from>
    <xdr:to>
      <xdr:col>24</xdr:col>
      <xdr:colOff>63500</xdr:colOff>
      <xdr:row>95</xdr:row>
      <xdr:rowOff>75954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54715"/>
          <a:ext cx="838200" cy="10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100664</xdr:rowOff>
    </xdr:from>
    <xdr:to>
      <xdr:col>19</xdr:col>
      <xdr:colOff>177800</xdr:colOff>
      <xdr:row>95</xdr:row>
      <xdr:rowOff>75954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216964"/>
          <a:ext cx="889000" cy="14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100664</xdr:rowOff>
    </xdr:from>
    <xdr:to>
      <xdr:col>15</xdr:col>
      <xdr:colOff>50800</xdr:colOff>
      <xdr:row>96</xdr:row>
      <xdr:rowOff>84455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216964"/>
          <a:ext cx="889000" cy="32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84455</xdr:rowOff>
    </xdr:from>
    <xdr:to>
      <xdr:col>10</xdr:col>
      <xdr:colOff>114300</xdr:colOff>
      <xdr:row>96</xdr:row>
      <xdr:rowOff>142650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43655"/>
          <a:ext cx="889000" cy="5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87615</xdr:rowOff>
    </xdr:from>
    <xdr:to>
      <xdr:col>24</xdr:col>
      <xdr:colOff>114300</xdr:colOff>
      <xdr:row>95</xdr:row>
      <xdr:rowOff>17765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0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110492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5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25154</xdr:rowOff>
    </xdr:from>
    <xdr:to>
      <xdr:col>20</xdr:col>
      <xdr:colOff>38100</xdr:colOff>
      <xdr:row>95</xdr:row>
      <xdr:rowOff>126754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143281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08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49864</xdr:rowOff>
    </xdr:from>
    <xdr:to>
      <xdr:col>15</xdr:col>
      <xdr:colOff>101600</xdr:colOff>
      <xdr:row>94</xdr:row>
      <xdr:rowOff>151464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167991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94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33655</xdr:rowOff>
    </xdr:from>
    <xdr:to>
      <xdr:col>10</xdr:col>
      <xdr:colOff>165100</xdr:colOff>
      <xdr:row>96</xdr:row>
      <xdr:rowOff>135255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151782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26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91850</xdr:rowOff>
    </xdr:from>
    <xdr:to>
      <xdr:col>6</xdr:col>
      <xdr:colOff>38100</xdr:colOff>
      <xdr:row>97</xdr:row>
      <xdr:rowOff>22000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38527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32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79217</xdr:rowOff>
    </xdr:from>
    <xdr:to>
      <xdr:col>55</xdr:col>
      <xdr:colOff>0</xdr:colOff>
      <xdr:row>37</xdr:row>
      <xdr:rowOff>129299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422867"/>
          <a:ext cx="838200" cy="5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79217</xdr:rowOff>
    </xdr:from>
    <xdr:to>
      <xdr:col>50</xdr:col>
      <xdr:colOff>114300</xdr:colOff>
      <xdr:row>37</xdr:row>
      <xdr:rowOff>153891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422867"/>
          <a:ext cx="889000" cy="7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21784</xdr:rowOff>
    </xdr:from>
    <xdr:to>
      <xdr:col>45</xdr:col>
      <xdr:colOff>177800</xdr:colOff>
      <xdr:row>37</xdr:row>
      <xdr:rowOff>153891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022534"/>
          <a:ext cx="889000" cy="47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21784</xdr:rowOff>
    </xdr:from>
    <xdr:to>
      <xdr:col>41</xdr:col>
      <xdr:colOff>50800</xdr:colOff>
      <xdr:row>38</xdr:row>
      <xdr:rowOff>4012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022534"/>
          <a:ext cx="889000" cy="49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78499</xdr:rowOff>
    </xdr:from>
    <xdr:to>
      <xdr:col>55</xdr:col>
      <xdr:colOff>50800</xdr:colOff>
      <xdr:row>38</xdr:row>
      <xdr:rowOff>8649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2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164876</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3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28417</xdr:rowOff>
    </xdr:from>
    <xdr:to>
      <xdr:col>50</xdr:col>
      <xdr:colOff>165100</xdr:colOff>
      <xdr:row>37</xdr:row>
      <xdr:rowOff>130017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121144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6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103091</xdr:rowOff>
    </xdr:from>
    <xdr:to>
      <xdr:col>46</xdr:col>
      <xdr:colOff>38100</xdr:colOff>
      <xdr:row>38</xdr:row>
      <xdr:rowOff>33241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4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24368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3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142434</xdr:rowOff>
    </xdr:from>
    <xdr:to>
      <xdr:col>41</xdr:col>
      <xdr:colOff>101600</xdr:colOff>
      <xdr:row>35</xdr:row>
      <xdr:rowOff>72584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97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63711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06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124662</xdr:rowOff>
    </xdr:from>
    <xdr:to>
      <xdr:col>36</xdr:col>
      <xdr:colOff>165100</xdr:colOff>
      <xdr:row>38</xdr:row>
      <xdr:rowOff>54812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6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45939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6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18230</xdr:rowOff>
    </xdr:from>
    <xdr:to>
      <xdr:col>55</xdr:col>
      <xdr:colOff>0</xdr:colOff>
      <xdr:row>58</xdr:row>
      <xdr:rowOff>33675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962330"/>
          <a:ext cx="838200" cy="1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64467</xdr:rowOff>
    </xdr:from>
    <xdr:to>
      <xdr:col>50</xdr:col>
      <xdr:colOff>114300</xdr:colOff>
      <xdr:row>58</xdr:row>
      <xdr:rowOff>18230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665667"/>
          <a:ext cx="889000" cy="29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64467</xdr:rowOff>
    </xdr:from>
    <xdr:to>
      <xdr:col>45</xdr:col>
      <xdr:colOff>177800</xdr:colOff>
      <xdr:row>57</xdr:row>
      <xdr:rowOff>99330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665667"/>
          <a:ext cx="889000" cy="20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69200</xdr:rowOff>
    </xdr:from>
    <xdr:to>
      <xdr:col>41</xdr:col>
      <xdr:colOff>50800</xdr:colOff>
      <xdr:row>57</xdr:row>
      <xdr:rowOff>99330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498950"/>
          <a:ext cx="889000" cy="37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154325</xdr:rowOff>
    </xdr:from>
    <xdr:to>
      <xdr:col>55</xdr:col>
      <xdr:colOff>50800</xdr:colOff>
      <xdr:row>58</xdr:row>
      <xdr:rowOff>84475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2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69252</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138880</xdr:rowOff>
    </xdr:from>
    <xdr:to>
      <xdr:col>50</xdr:col>
      <xdr:colOff>165100</xdr:colOff>
      <xdr:row>58</xdr:row>
      <xdr:rowOff>69030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60157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13667</xdr:rowOff>
    </xdr:from>
    <xdr:to>
      <xdr:col>46</xdr:col>
      <xdr:colOff>38100</xdr:colOff>
      <xdr:row>56</xdr:row>
      <xdr:rowOff>115267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1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106394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70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48530</xdr:rowOff>
    </xdr:from>
    <xdr:to>
      <xdr:col>41</xdr:col>
      <xdr:colOff>101600</xdr:colOff>
      <xdr:row>57</xdr:row>
      <xdr:rowOff>150130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141257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1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18400</xdr:rowOff>
    </xdr:from>
    <xdr:to>
      <xdr:col>36</xdr:col>
      <xdr:colOff>165100</xdr:colOff>
      <xdr:row>55</xdr:row>
      <xdr:rowOff>120000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111127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54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36277</xdr:rowOff>
    </xdr:from>
    <xdr:to>
      <xdr:col>55</xdr:col>
      <xdr:colOff>0</xdr:colOff>
      <xdr:row>78</xdr:row>
      <xdr:rowOff>48527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09377"/>
          <a:ext cx="838200" cy="1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132251</xdr:rowOff>
    </xdr:from>
    <xdr:to>
      <xdr:col>50</xdr:col>
      <xdr:colOff>114300</xdr:colOff>
      <xdr:row>78</xdr:row>
      <xdr:rowOff>48527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162451"/>
          <a:ext cx="889000" cy="25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132251</xdr:rowOff>
    </xdr:from>
    <xdr:to>
      <xdr:col>45</xdr:col>
      <xdr:colOff>177800</xdr:colOff>
      <xdr:row>78</xdr:row>
      <xdr:rowOff>115506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162451"/>
          <a:ext cx="889000" cy="32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84320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115506</xdr:rowOff>
    </xdr:from>
    <xdr:to>
      <xdr:col>41</xdr:col>
      <xdr:colOff>50800</xdr:colOff>
      <xdr:row>78</xdr:row>
      <xdr:rowOff>161398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88606"/>
          <a:ext cx="889000" cy="4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156927</xdr:rowOff>
    </xdr:from>
    <xdr:to>
      <xdr:col>55</xdr:col>
      <xdr:colOff>50800</xdr:colOff>
      <xdr:row>78</xdr:row>
      <xdr:rowOff>87077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5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135354</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3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169177</xdr:rowOff>
    </xdr:from>
    <xdr:to>
      <xdr:col>50</xdr:col>
      <xdr:colOff>165100</xdr:colOff>
      <xdr:row>78</xdr:row>
      <xdr:rowOff>99327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7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90454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6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81451</xdr:rowOff>
    </xdr:from>
    <xdr:to>
      <xdr:col>46</xdr:col>
      <xdr:colOff>38100</xdr:colOff>
      <xdr:row>77</xdr:row>
      <xdr:rowOff>11601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11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28129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88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64706</xdr:rowOff>
    </xdr:from>
    <xdr:to>
      <xdr:col>41</xdr:col>
      <xdr:colOff>101600</xdr:colOff>
      <xdr:row>78</xdr:row>
      <xdr:rowOff>166306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3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157433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3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110598</xdr:rowOff>
    </xdr:from>
    <xdr:to>
      <xdr:col>36</xdr:col>
      <xdr:colOff>165100</xdr:colOff>
      <xdr:row>79</xdr:row>
      <xdr:rowOff>40748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31875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109493</xdr:rowOff>
    </xdr:from>
    <xdr:to>
      <xdr:col>55</xdr:col>
      <xdr:colOff>0</xdr:colOff>
      <xdr:row>98</xdr:row>
      <xdr:rowOff>120966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911593"/>
          <a:ext cx="838200" cy="1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110210</xdr:rowOff>
    </xdr:from>
    <xdr:to>
      <xdr:col>50</xdr:col>
      <xdr:colOff>114300</xdr:colOff>
      <xdr:row>98</xdr:row>
      <xdr:rowOff>109493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40860"/>
          <a:ext cx="889000" cy="17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110210</xdr:rowOff>
    </xdr:from>
    <xdr:to>
      <xdr:col>45</xdr:col>
      <xdr:colOff>177800</xdr:colOff>
      <xdr:row>97</xdr:row>
      <xdr:rowOff>157857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40860"/>
          <a:ext cx="889000" cy="4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83682</xdr:rowOff>
    </xdr:from>
    <xdr:to>
      <xdr:col>41</xdr:col>
      <xdr:colOff>50800</xdr:colOff>
      <xdr:row>97</xdr:row>
      <xdr:rowOff>157857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199982"/>
          <a:ext cx="889000" cy="58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160999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70166</xdr:rowOff>
    </xdr:from>
    <xdr:to>
      <xdr:col>55</xdr:col>
      <xdr:colOff>50800</xdr:colOff>
      <xdr:row>99</xdr:row>
      <xdr:rowOff>316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156543</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8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58693</xdr:rowOff>
    </xdr:from>
    <xdr:to>
      <xdr:col>50</xdr:col>
      <xdr:colOff>165100</xdr:colOff>
      <xdr:row>98</xdr:row>
      <xdr:rowOff>160293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6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151420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5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59410</xdr:rowOff>
    </xdr:from>
    <xdr:to>
      <xdr:col>46</xdr:col>
      <xdr:colOff>38100</xdr:colOff>
      <xdr:row>97</xdr:row>
      <xdr:rowOff>161010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152137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78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107057</xdr:rowOff>
    </xdr:from>
    <xdr:to>
      <xdr:col>41</xdr:col>
      <xdr:colOff>101600</xdr:colOff>
      <xdr:row>98</xdr:row>
      <xdr:rowOff>37207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28334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3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32882</xdr:rowOff>
    </xdr:from>
    <xdr:to>
      <xdr:col>36</xdr:col>
      <xdr:colOff>165100</xdr:colOff>
      <xdr:row>94</xdr:row>
      <xdr:rowOff>134482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14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151009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592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161265</xdr:rowOff>
    </xdr:from>
    <xdr:to>
      <xdr:col>85</xdr:col>
      <xdr:colOff>127000</xdr:colOff>
      <xdr:row>78</xdr:row>
      <xdr:rowOff>1580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362915"/>
          <a:ext cx="8382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1580</xdr:rowOff>
    </xdr:from>
    <xdr:to>
      <xdr:col>81</xdr:col>
      <xdr:colOff>50800</xdr:colOff>
      <xdr:row>78</xdr:row>
      <xdr:rowOff>3249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374680"/>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107795</xdr:rowOff>
    </xdr:from>
    <xdr:to>
      <xdr:col>76</xdr:col>
      <xdr:colOff>114300</xdr:colOff>
      <xdr:row>78</xdr:row>
      <xdr:rowOff>3249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309445"/>
          <a:ext cx="889000" cy="6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107795</xdr:rowOff>
    </xdr:from>
    <xdr:to>
      <xdr:col>71</xdr:col>
      <xdr:colOff>177800</xdr:colOff>
      <xdr:row>78</xdr:row>
      <xdr:rowOff>24532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309445"/>
          <a:ext cx="889000" cy="8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110465</xdr:rowOff>
    </xdr:from>
    <xdr:to>
      <xdr:col>85</xdr:col>
      <xdr:colOff>177800</xdr:colOff>
      <xdr:row>78</xdr:row>
      <xdr:rowOff>40615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3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88892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122230</xdr:rowOff>
    </xdr:from>
    <xdr:to>
      <xdr:col>81</xdr:col>
      <xdr:colOff>101600</xdr:colOff>
      <xdr:row>78</xdr:row>
      <xdr:rowOff>52380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3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43507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4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123899</xdr:rowOff>
    </xdr:from>
    <xdr:to>
      <xdr:col>76</xdr:col>
      <xdr:colOff>165100</xdr:colOff>
      <xdr:row>78</xdr:row>
      <xdr:rowOff>54049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3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45176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41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56995</xdr:rowOff>
    </xdr:from>
    <xdr:to>
      <xdr:col>72</xdr:col>
      <xdr:colOff>38100</xdr:colOff>
      <xdr:row>77</xdr:row>
      <xdr:rowOff>158595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149722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5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145182</xdr:rowOff>
    </xdr:from>
    <xdr:to>
      <xdr:col>67</xdr:col>
      <xdr:colOff>101600</xdr:colOff>
      <xdr:row>78</xdr:row>
      <xdr:rowOff>75332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3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66459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3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46851</xdr:rowOff>
    </xdr:from>
    <xdr:to>
      <xdr:col>85</xdr:col>
      <xdr:colOff>127000</xdr:colOff>
      <xdr:row>98</xdr:row>
      <xdr:rowOff>59891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48951"/>
          <a:ext cx="838200" cy="1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1369</xdr:rowOff>
    </xdr:from>
    <xdr:to>
      <xdr:col>81</xdr:col>
      <xdr:colOff>50800</xdr:colOff>
      <xdr:row>98</xdr:row>
      <xdr:rowOff>46851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03469"/>
          <a:ext cx="889000" cy="4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1369</xdr:rowOff>
    </xdr:from>
    <xdr:to>
      <xdr:col>76</xdr:col>
      <xdr:colOff>114300</xdr:colOff>
      <xdr:row>98</xdr:row>
      <xdr:rowOff>76048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03469"/>
          <a:ext cx="889000" cy="7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76048</xdr:rowOff>
    </xdr:from>
    <xdr:to>
      <xdr:col>71</xdr:col>
      <xdr:colOff>177800</xdr:colOff>
      <xdr:row>98</xdr:row>
      <xdr:rowOff>80708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78148"/>
          <a:ext cx="8890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9091</xdr:rowOff>
    </xdr:from>
    <xdr:to>
      <xdr:col>85</xdr:col>
      <xdr:colOff>177800</xdr:colOff>
      <xdr:row>98</xdr:row>
      <xdr:rowOff>110691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1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95468</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2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167501</xdr:rowOff>
    </xdr:from>
    <xdr:to>
      <xdr:col>81</xdr:col>
      <xdr:colOff>101600</xdr:colOff>
      <xdr:row>98</xdr:row>
      <xdr:rowOff>97651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9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88778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9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122019</xdr:rowOff>
    </xdr:from>
    <xdr:to>
      <xdr:col>76</xdr:col>
      <xdr:colOff>165100</xdr:colOff>
      <xdr:row>98</xdr:row>
      <xdr:rowOff>52169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5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43296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4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25248</xdr:rowOff>
    </xdr:from>
    <xdr:to>
      <xdr:col>72</xdr:col>
      <xdr:colOff>38100</xdr:colOff>
      <xdr:row>98</xdr:row>
      <xdr:rowOff>126848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2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117975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2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29908</xdr:rowOff>
    </xdr:from>
    <xdr:to>
      <xdr:col>67</xdr:col>
      <xdr:colOff>101600</xdr:colOff>
      <xdr:row>98</xdr:row>
      <xdr:rowOff>131508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122635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2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9913</xdr:rowOff>
    </xdr:from>
    <xdr:to>
      <xdr:col>116</xdr:col>
      <xdr:colOff>63500</xdr:colOff>
      <xdr:row>58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9954013"/>
          <a:ext cx="8382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9913</xdr:rowOff>
    </xdr:from>
    <xdr:to>
      <xdr:col>111</xdr:col>
      <xdr:colOff>177800</xdr:colOff>
      <xdr:row>58</xdr:row>
      <xdr:rowOff>9913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99540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9913</xdr:rowOff>
    </xdr:from>
    <xdr:to>
      <xdr:col>107</xdr:col>
      <xdr:colOff>50800</xdr:colOff>
      <xdr:row>58</xdr:row>
      <xdr:rowOff>9969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9954013"/>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9969</xdr:rowOff>
    </xdr:from>
    <xdr:to>
      <xdr:col>102</xdr:col>
      <xdr:colOff>114300</xdr:colOff>
      <xdr:row>58</xdr:row>
      <xdr:rowOff>10027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9954069"/>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130563</xdr:rowOff>
    </xdr:from>
    <xdr:to>
      <xdr:col>112</xdr:col>
      <xdr:colOff>38100</xdr:colOff>
      <xdr:row>58</xdr:row>
      <xdr:rowOff>60713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9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51840</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999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130563</xdr:rowOff>
    </xdr:from>
    <xdr:to>
      <xdr:col>107</xdr:col>
      <xdr:colOff>101600</xdr:colOff>
      <xdr:row>58</xdr:row>
      <xdr:rowOff>60713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9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51840</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999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130619</xdr:rowOff>
    </xdr:from>
    <xdr:to>
      <xdr:col>102</xdr:col>
      <xdr:colOff>165100</xdr:colOff>
      <xdr:row>58</xdr:row>
      <xdr:rowOff>60769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90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51896</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999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130677</xdr:rowOff>
    </xdr:from>
    <xdr:to>
      <xdr:col>98</xdr:col>
      <xdr:colOff>38100</xdr:colOff>
      <xdr:row>58</xdr:row>
      <xdr:rowOff>60827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9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51954</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9996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9097</xdr:rowOff>
    </xdr:from>
    <xdr:to>
      <xdr:col>116</xdr:col>
      <xdr:colOff>63500</xdr:colOff>
      <xdr:row>78</xdr:row>
      <xdr:rowOff>50109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382197"/>
          <a:ext cx="838200" cy="4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43799</xdr:rowOff>
    </xdr:from>
    <xdr:to>
      <xdr:col>111</xdr:col>
      <xdr:colOff>177800</xdr:colOff>
      <xdr:row>78</xdr:row>
      <xdr:rowOff>50109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416899"/>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28882</xdr:rowOff>
    </xdr:from>
    <xdr:to>
      <xdr:col>107</xdr:col>
      <xdr:colOff>50800</xdr:colOff>
      <xdr:row>78</xdr:row>
      <xdr:rowOff>43799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401982"/>
          <a:ext cx="889000" cy="1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20704</xdr:rowOff>
    </xdr:from>
    <xdr:to>
      <xdr:col>102</xdr:col>
      <xdr:colOff>114300</xdr:colOff>
      <xdr:row>78</xdr:row>
      <xdr:rowOff>28882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393804"/>
          <a:ext cx="889000" cy="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129747</xdr:rowOff>
    </xdr:from>
    <xdr:to>
      <xdr:col>116</xdr:col>
      <xdr:colOff>114300</xdr:colOff>
      <xdr:row>78</xdr:row>
      <xdr:rowOff>59897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33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44674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4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170759</xdr:rowOff>
    </xdr:from>
    <xdr:to>
      <xdr:col>112</xdr:col>
      <xdr:colOff>38100</xdr:colOff>
      <xdr:row>78</xdr:row>
      <xdr:rowOff>100909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37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92036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46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164449</xdr:rowOff>
    </xdr:from>
    <xdr:to>
      <xdr:col>107</xdr:col>
      <xdr:colOff>101600</xdr:colOff>
      <xdr:row>78</xdr:row>
      <xdr:rowOff>94599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36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85726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4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149532</xdr:rowOff>
    </xdr:from>
    <xdr:to>
      <xdr:col>102</xdr:col>
      <xdr:colOff>165100</xdr:colOff>
      <xdr:row>78</xdr:row>
      <xdr:rowOff>79682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5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70809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44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141354</xdr:rowOff>
    </xdr:from>
    <xdr:to>
      <xdr:col>98</xdr:col>
      <xdr:colOff>38100</xdr:colOff>
      <xdr:row>78</xdr:row>
      <xdr:rowOff>71504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4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62631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3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前年度比較でみると、いずれもほぼ横ばいに近い状態である。補助費等については、</a:t>
          </a:r>
          <a:r>
            <a:rPr kumimoji="1" lang="ja-JP" altLang="en-US" sz="1100" b="0" i="0" baseline="0">
              <a:solidFill>
                <a:schemeClr val="dk1"/>
              </a:solidFill>
              <a:effectLst/>
              <a:latin typeface="+mn-lt"/>
              <a:ea typeface="+mn-ea"/>
              <a:cs typeface="+mn-cs"/>
            </a:rPr>
            <a:t>前年度比較で一人当たり１０，９５４円の減となった。これは令和４年度事業である町民スマイル生活応援給付金の減などが</a:t>
          </a:r>
          <a:r>
            <a:rPr kumimoji="1" lang="ja-JP" altLang="ja-JP" sz="1100" b="0" i="0" baseline="0">
              <a:solidFill>
                <a:schemeClr val="dk1"/>
              </a:solidFill>
              <a:effectLst/>
              <a:latin typeface="+mn-lt"/>
              <a:ea typeface="+mn-ea"/>
              <a:cs typeface="+mn-cs"/>
            </a:rPr>
            <a:t>考えられる。また扶助費は、</a:t>
          </a:r>
          <a:r>
            <a:rPr kumimoji="1" lang="ja-JP" altLang="en-US" sz="1100" b="0" i="0" baseline="0">
              <a:solidFill>
                <a:schemeClr val="dk1"/>
              </a:solidFill>
              <a:effectLst/>
              <a:latin typeface="+mn-lt"/>
              <a:ea typeface="+mn-ea"/>
              <a:cs typeface="+mn-cs"/>
            </a:rPr>
            <a:t>近年</a:t>
          </a:r>
          <a:r>
            <a:rPr kumimoji="1" lang="ja-JP" altLang="ja-JP" sz="1100" b="0" i="0" baseline="0">
              <a:solidFill>
                <a:schemeClr val="dk1"/>
              </a:solidFill>
              <a:effectLst/>
              <a:latin typeface="+mn-lt"/>
              <a:ea typeface="+mn-ea"/>
              <a:cs typeface="+mn-cs"/>
            </a:rPr>
            <a:t>類似団体平均を上回っている。主な要因は、こども園や私立保育所の運営費が多額であるため、その影響であると考えている。</a:t>
          </a:r>
          <a:r>
            <a:rPr kumimoji="1" lang="ja-JP" altLang="en-US" sz="1100" b="0" i="0" baseline="0">
              <a:solidFill>
                <a:schemeClr val="dk1"/>
              </a:solidFill>
              <a:effectLst/>
              <a:latin typeface="+mn-lt"/>
              <a:ea typeface="+mn-ea"/>
              <a:cs typeface="+mn-cs"/>
            </a:rPr>
            <a:t>繰出金については、類似団体平均を下回っているものの、前年度比較で一人当たり６，２７９円の増となっている。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香川県宇多津町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18,455
17,716
8.10
7,735,402
7,219,488
509,438
4,411,309
5,257,570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55118</xdr:rowOff>
    </xdr:from>
    <xdr:to>
      <xdr:col>24</xdr:col>
      <xdr:colOff>63500</xdr:colOff>
      <xdr:row>38</xdr:row>
      <xdr:rowOff>79807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570218"/>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55118</xdr:rowOff>
    </xdr:from>
    <xdr:to>
      <xdr:col>19</xdr:col>
      <xdr:colOff>177800</xdr:colOff>
      <xdr:row>38</xdr:row>
      <xdr:rowOff>75235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570218"/>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75235</xdr:rowOff>
    </xdr:from>
    <xdr:to>
      <xdr:col>15</xdr:col>
      <xdr:colOff>50800</xdr:colOff>
      <xdr:row>38</xdr:row>
      <xdr:rowOff>77521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59033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77521</xdr:rowOff>
    </xdr:from>
    <xdr:to>
      <xdr:col>10</xdr:col>
      <xdr:colOff>114300</xdr:colOff>
      <xdr:row>38</xdr:row>
      <xdr:rowOff>85522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59262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29007</xdr:rowOff>
    </xdr:from>
    <xdr:to>
      <xdr:col>24</xdr:col>
      <xdr:colOff>114300</xdr:colOff>
      <xdr:row>38</xdr:row>
      <xdr:rowOff>130607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7434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52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4318</xdr:rowOff>
    </xdr:from>
    <xdr:to>
      <xdr:col>20</xdr:col>
      <xdr:colOff>38100</xdr:colOff>
      <xdr:row>38</xdr:row>
      <xdr:rowOff>105918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97045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61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24435</xdr:rowOff>
    </xdr:from>
    <xdr:to>
      <xdr:col>15</xdr:col>
      <xdr:colOff>101600</xdr:colOff>
      <xdr:row>38</xdr:row>
      <xdr:rowOff>126035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5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117162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63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26721</xdr:rowOff>
    </xdr:from>
    <xdr:to>
      <xdr:col>10</xdr:col>
      <xdr:colOff>165100</xdr:colOff>
      <xdr:row>38</xdr:row>
      <xdr:rowOff>128321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119448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63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34722</xdr:rowOff>
    </xdr:from>
    <xdr:to>
      <xdr:col>6</xdr:col>
      <xdr:colOff>38100</xdr:colOff>
      <xdr:row>38</xdr:row>
      <xdr:rowOff>136322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5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127449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64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37810</xdr:rowOff>
    </xdr:from>
    <xdr:to>
      <xdr:col>24</xdr:col>
      <xdr:colOff>63500</xdr:colOff>
      <xdr:row>58</xdr:row>
      <xdr:rowOff>95698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81910"/>
          <a:ext cx="838200" cy="5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37810</xdr:rowOff>
    </xdr:from>
    <xdr:to>
      <xdr:col>19</xdr:col>
      <xdr:colOff>177800</xdr:colOff>
      <xdr:row>58</xdr:row>
      <xdr:rowOff>54230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81910"/>
          <a:ext cx="889000" cy="1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87138</xdr:rowOff>
    </xdr:from>
    <xdr:to>
      <xdr:col>15</xdr:col>
      <xdr:colOff>50800</xdr:colOff>
      <xdr:row>58</xdr:row>
      <xdr:rowOff>54230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88338"/>
          <a:ext cx="889000" cy="30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87138</xdr:rowOff>
    </xdr:from>
    <xdr:to>
      <xdr:col>10</xdr:col>
      <xdr:colOff>114300</xdr:colOff>
      <xdr:row>58</xdr:row>
      <xdr:rowOff>56724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88338"/>
          <a:ext cx="889000" cy="3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44898</xdr:rowOff>
    </xdr:from>
    <xdr:to>
      <xdr:col>24</xdr:col>
      <xdr:colOff>114300</xdr:colOff>
      <xdr:row>58</xdr:row>
      <xdr:rowOff>146498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131275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158460</xdr:rowOff>
    </xdr:from>
    <xdr:to>
      <xdr:col>20</xdr:col>
      <xdr:colOff>38100</xdr:colOff>
      <xdr:row>58</xdr:row>
      <xdr:rowOff>88610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79737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3430</xdr:rowOff>
    </xdr:from>
    <xdr:to>
      <xdr:col>15</xdr:col>
      <xdr:colOff>101600</xdr:colOff>
      <xdr:row>58</xdr:row>
      <xdr:rowOff>105030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96157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4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36338</xdr:rowOff>
    </xdr:from>
    <xdr:to>
      <xdr:col>10</xdr:col>
      <xdr:colOff>165100</xdr:colOff>
      <xdr:row>56</xdr:row>
      <xdr:rowOff>137938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3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129065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3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5924</xdr:rowOff>
    </xdr:from>
    <xdr:to>
      <xdr:col>6</xdr:col>
      <xdr:colOff>38100</xdr:colOff>
      <xdr:row>58</xdr:row>
      <xdr:rowOff>107524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98651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4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45430</xdr:rowOff>
    </xdr:from>
    <xdr:to>
      <xdr:col>24</xdr:col>
      <xdr:colOff>63500</xdr:colOff>
      <xdr:row>77</xdr:row>
      <xdr:rowOff>130305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47080"/>
          <a:ext cx="838200" cy="8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50567</xdr:rowOff>
    </xdr:from>
    <xdr:to>
      <xdr:col>19</xdr:col>
      <xdr:colOff>177800</xdr:colOff>
      <xdr:row>77</xdr:row>
      <xdr:rowOff>130305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09317"/>
          <a:ext cx="889000" cy="42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50567</xdr:rowOff>
    </xdr:from>
    <xdr:to>
      <xdr:col>15</xdr:col>
      <xdr:colOff>50800</xdr:colOff>
      <xdr:row>78</xdr:row>
      <xdr:rowOff>26935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09317"/>
          <a:ext cx="889000" cy="49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26935</xdr:rowOff>
    </xdr:from>
    <xdr:to>
      <xdr:col>10</xdr:col>
      <xdr:colOff>114300</xdr:colOff>
      <xdr:row>79</xdr:row>
      <xdr:rowOff>85249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00035"/>
          <a:ext cx="889000" cy="2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166080</xdr:rowOff>
    </xdr:from>
    <xdr:to>
      <xdr:col>24</xdr:col>
      <xdr:colOff>114300</xdr:colOff>
      <xdr:row>77</xdr:row>
      <xdr:rowOff>96230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144507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79505</xdr:rowOff>
    </xdr:from>
    <xdr:to>
      <xdr:col>20</xdr:col>
      <xdr:colOff>38100</xdr:colOff>
      <xdr:row>78</xdr:row>
      <xdr:rowOff>9655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171217</xdr:rowOff>
    </xdr:from>
    <xdr:to>
      <xdr:col>15</xdr:col>
      <xdr:colOff>101600</xdr:colOff>
      <xdr:row>75</xdr:row>
      <xdr:rowOff>101367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5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117894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3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147585</xdr:rowOff>
    </xdr:from>
    <xdr:to>
      <xdr:col>10</xdr:col>
      <xdr:colOff>165100</xdr:colOff>
      <xdr:row>78</xdr:row>
      <xdr:rowOff>77735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4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68862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4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34449</xdr:rowOff>
    </xdr:from>
    <xdr:to>
      <xdr:col>6</xdr:col>
      <xdr:colOff>38100</xdr:colOff>
      <xdr:row>79</xdr:row>
      <xdr:rowOff>136049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7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127176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7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111468</xdr:rowOff>
    </xdr:from>
    <xdr:to>
      <xdr:col>24</xdr:col>
      <xdr:colOff>63500</xdr:colOff>
      <xdr:row>98</xdr:row>
      <xdr:rowOff>134950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913568"/>
          <a:ext cx="838200" cy="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102972</xdr:rowOff>
    </xdr:from>
    <xdr:to>
      <xdr:col>19</xdr:col>
      <xdr:colOff>177800</xdr:colOff>
      <xdr:row>98</xdr:row>
      <xdr:rowOff>111468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05072"/>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102972</xdr:rowOff>
    </xdr:from>
    <xdr:to>
      <xdr:col>15</xdr:col>
      <xdr:colOff>50800</xdr:colOff>
      <xdr:row>99</xdr:row>
      <xdr:rowOff>62497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05072"/>
          <a:ext cx="889000" cy="1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62497</xdr:rowOff>
    </xdr:from>
    <xdr:to>
      <xdr:col>10</xdr:col>
      <xdr:colOff>114300</xdr:colOff>
      <xdr:row>99</xdr:row>
      <xdr:rowOff>92887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36047"/>
          <a:ext cx="889000" cy="3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84150</xdr:rowOff>
    </xdr:from>
    <xdr:to>
      <xdr:col>24</xdr:col>
      <xdr:colOff>114300</xdr:colOff>
      <xdr:row>99</xdr:row>
      <xdr:rowOff>14300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8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170527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60668</xdr:rowOff>
    </xdr:from>
    <xdr:to>
      <xdr:col>20</xdr:col>
      <xdr:colOff>38100</xdr:colOff>
      <xdr:row>98</xdr:row>
      <xdr:rowOff>162268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6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153395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5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52172</xdr:rowOff>
    </xdr:from>
    <xdr:to>
      <xdr:col>15</xdr:col>
      <xdr:colOff>101600</xdr:colOff>
      <xdr:row>98</xdr:row>
      <xdr:rowOff>153772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144899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4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11697</xdr:rowOff>
    </xdr:from>
    <xdr:to>
      <xdr:col>10</xdr:col>
      <xdr:colOff>165100</xdr:colOff>
      <xdr:row>99</xdr:row>
      <xdr:rowOff>113297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8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104424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42087</xdr:rowOff>
    </xdr:from>
    <xdr:to>
      <xdr:col>6</xdr:col>
      <xdr:colOff>38100</xdr:colOff>
      <xdr:row>99</xdr:row>
      <xdr:rowOff>143687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70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134814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10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139014</xdr:rowOff>
    </xdr:from>
    <xdr:to>
      <xdr:col>55</xdr:col>
      <xdr:colOff>0</xdr:colOff>
      <xdr:row>38</xdr:row>
      <xdr:rowOff>139014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139014</xdr:rowOff>
    </xdr:from>
    <xdr:to>
      <xdr:col>50</xdr:col>
      <xdr:colOff>114300</xdr:colOff>
      <xdr:row>38</xdr:row>
      <xdr:rowOff>139014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139014</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541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138785</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388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88214</xdr:rowOff>
    </xdr:from>
    <xdr:to>
      <xdr:col>55</xdr:col>
      <xdr:colOff>50800</xdr:colOff>
      <xdr:row>39</xdr:row>
      <xdr:rowOff>18364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3141</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2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88214</xdr:rowOff>
    </xdr:from>
    <xdr:to>
      <xdr:col>50</xdr:col>
      <xdr:colOff>165100</xdr:colOff>
      <xdr:row>39</xdr:row>
      <xdr:rowOff>18364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9491</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88214</xdr:rowOff>
    </xdr:from>
    <xdr:to>
      <xdr:col>46</xdr:col>
      <xdr:colOff>38100</xdr:colOff>
      <xdr:row>39</xdr:row>
      <xdr:rowOff>18364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9491</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87985</xdr:rowOff>
    </xdr:from>
    <xdr:to>
      <xdr:col>36</xdr:col>
      <xdr:colOff>165100</xdr:colOff>
      <xdr:row>39</xdr:row>
      <xdr:rowOff>18135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9262</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150888</xdr:rowOff>
    </xdr:from>
    <xdr:to>
      <xdr:col>55</xdr:col>
      <xdr:colOff>0</xdr:colOff>
      <xdr:row>58</xdr:row>
      <xdr:rowOff>151117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94988"/>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141732</xdr:rowOff>
    </xdr:from>
    <xdr:to>
      <xdr:col>50</xdr:col>
      <xdr:colOff>114300</xdr:colOff>
      <xdr:row>58</xdr:row>
      <xdr:rowOff>151117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85832"/>
          <a:ext cx="889000" cy="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121514</xdr:rowOff>
    </xdr:from>
    <xdr:to>
      <xdr:col>45</xdr:col>
      <xdr:colOff>177800</xdr:colOff>
      <xdr:row>58</xdr:row>
      <xdr:rowOff>141732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65614"/>
          <a:ext cx="889000" cy="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121514</xdr:rowOff>
    </xdr:from>
    <xdr:to>
      <xdr:col>41</xdr:col>
      <xdr:colOff>50800</xdr:colOff>
      <xdr:row>58</xdr:row>
      <xdr:rowOff>136855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65614"/>
          <a:ext cx="889000" cy="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100088</xdr:rowOff>
    </xdr:from>
    <xdr:to>
      <xdr:col>55</xdr:col>
      <xdr:colOff>50800</xdr:colOff>
      <xdr:row>59</xdr:row>
      <xdr:rowOff>30238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4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15015</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5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100317</xdr:rowOff>
    </xdr:from>
    <xdr:to>
      <xdr:col>50</xdr:col>
      <xdr:colOff>165100</xdr:colOff>
      <xdr:row>59</xdr:row>
      <xdr:rowOff>30467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21594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3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90932</xdr:rowOff>
    </xdr:from>
    <xdr:to>
      <xdr:col>46</xdr:col>
      <xdr:colOff>38100</xdr:colOff>
      <xdr:row>59</xdr:row>
      <xdr:rowOff>21082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12209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2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70714</xdr:rowOff>
    </xdr:from>
    <xdr:to>
      <xdr:col>41</xdr:col>
      <xdr:colOff>101600</xdr:colOff>
      <xdr:row>59</xdr:row>
      <xdr:rowOff>864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1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163441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0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86055</xdr:rowOff>
    </xdr:from>
    <xdr:to>
      <xdr:col>36</xdr:col>
      <xdr:colOff>165100</xdr:colOff>
      <xdr:row>59</xdr:row>
      <xdr:rowOff>16205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7332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45002</xdr:rowOff>
    </xdr:from>
    <xdr:to>
      <xdr:col>55</xdr:col>
      <xdr:colOff>0</xdr:colOff>
      <xdr:row>78</xdr:row>
      <xdr:rowOff>51042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18102"/>
          <a:ext cx="8382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51042</xdr:rowOff>
    </xdr:from>
    <xdr:to>
      <xdr:col>50</xdr:col>
      <xdr:colOff>114300</xdr:colOff>
      <xdr:row>78</xdr:row>
      <xdr:rowOff>62376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24142"/>
          <a:ext cx="8890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62376</xdr:rowOff>
    </xdr:from>
    <xdr:to>
      <xdr:col>45</xdr:col>
      <xdr:colOff>177800</xdr:colOff>
      <xdr:row>78</xdr:row>
      <xdr:rowOff>108134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35476"/>
          <a:ext cx="889000" cy="4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108134</xdr:rowOff>
    </xdr:from>
    <xdr:to>
      <xdr:col>41</xdr:col>
      <xdr:colOff>50800</xdr:colOff>
      <xdr:row>78</xdr:row>
      <xdr:rowOff>111316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81234"/>
          <a:ext cx="8890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165652</xdr:rowOff>
    </xdr:from>
    <xdr:to>
      <xdr:col>55</xdr:col>
      <xdr:colOff>50800</xdr:colOff>
      <xdr:row>78</xdr:row>
      <xdr:rowOff>95802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6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144079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4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242</xdr:rowOff>
    </xdr:from>
    <xdr:to>
      <xdr:col>50</xdr:col>
      <xdr:colOff>165100</xdr:colOff>
      <xdr:row>78</xdr:row>
      <xdr:rowOff>101842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92969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6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11576</xdr:rowOff>
    </xdr:from>
    <xdr:to>
      <xdr:col>46</xdr:col>
      <xdr:colOff>38100</xdr:colOff>
      <xdr:row>78</xdr:row>
      <xdr:rowOff>113176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104303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7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57334</xdr:rowOff>
    </xdr:from>
    <xdr:to>
      <xdr:col>41</xdr:col>
      <xdr:colOff>101600</xdr:colOff>
      <xdr:row>78</xdr:row>
      <xdr:rowOff>158934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150061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2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60516</xdr:rowOff>
    </xdr:from>
    <xdr:to>
      <xdr:col>36</xdr:col>
      <xdr:colOff>165100</xdr:colOff>
      <xdr:row>78</xdr:row>
      <xdr:rowOff>162116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153243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71286</xdr:rowOff>
    </xdr:from>
    <xdr:to>
      <xdr:col>55</xdr:col>
      <xdr:colOff>0</xdr:colOff>
      <xdr:row>99</xdr:row>
      <xdr:rowOff>125425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7044836"/>
          <a:ext cx="838200" cy="5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44208</xdr:rowOff>
    </xdr:from>
    <xdr:to>
      <xdr:col>50</xdr:col>
      <xdr:colOff>114300</xdr:colOff>
      <xdr:row>99</xdr:row>
      <xdr:rowOff>125425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7017758"/>
          <a:ext cx="889000" cy="8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44208</xdr:rowOff>
    </xdr:from>
    <xdr:to>
      <xdr:col>45</xdr:col>
      <xdr:colOff>177800</xdr:colOff>
      <xdr:row>99</xdr:row>
      <xdr:rowOff>69786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7017758"/>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137491</xdr:rowOff>
    </xdr:from>
    <xdr:to>
      <xdr:col>41</xdr:col>
      <xdr:colOff>50800</xdr:colOff>
      <xdr:row>99</xdr:row>
      <xdr:rowOff>69786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425241"/>
          <a:ext cx="889000" cy="61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51706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20486</xdr:rowOff>
    </xdr:from>
    <xdr:to>
      <xdr:col>55</xdr:col>
      <xdr:colOff>50800</xdr:colOff>
      <xdr:row>99</xdr:row>
      <xdr:rowOff>122086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106863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90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74625</xdr:rowOff>
    </xdr:from>
    <xdr:to>
      <xdr:col>50</xdr:col>
      <xdr:colOff>165100</xdr:colOff>
      <xdr:row>100</xdr:row>
      <xdr:rowOff>4775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704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167352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14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164858</xdr:rowOff>
    </xdr:from>
    <xdr:to>
      <xdr:col>46</xdr:col>
      <xdr:colOff>38100</xdr:colOff>
      <xdr:row>99</xdr:row>
      <xdr:rowOff>95008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6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86135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5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18986</xdr:rowOff>
    </xdr:from>
    <xdr:to>
      <xdr:col>41</xdr:col>
      <xdr:colOff>101600</xdr:colOff>
      <xdr:row>99</xdr:row>
      <xdr:rowOff>120586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111713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8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86691</xdr:rowOff>
    </xdr:from>
    <xdr:to>
      <xdr:col>36</xdr:col>
      <xdr:colOff>165100</xdr:colOff>
      <xdr:row>96</xdr:row>
      <xdr:rowOff>16841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37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33368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14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27425</xdr:rowOff>
    </xdr:from>
    <xdr:to>
      <xdr:col>85</xdr:col>
      <xdr:colOff>127000</xdr:colOff>
      <xdr:row>39</xdr:row>
      <xdr:rowOff>65111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713975"/>
          <a:ext cx="8382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151457</xdr:rowOff>
    </xdr:from>
    <xdr:to>
      <xdr:col>81</xdr:col>
      <xdr:colOff>50800</xdr:colOff>
      <xdr:row>39</xdr:row>
      <xdr:rowOff>27425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323657"/>
          <a:ext cx="889000" cy="39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151457</xdr:rowOff>
    </xdr:from>
    <xdr:to>
      <xdr:col>76</xdr:col>
      <xdr:colOff>114300</xdr:colOff>
      <xdr:row>39</xdr:row>
      <xdr:rowOff>68344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23657"/>
          <a:ext cx="889000" cy="43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166838</xdr:rowOff>
    </xdr:from>
    <xdr:to>
      <xdr:col>71</xdr:col>
      <xdr:colOff>177800</xdr:colOff>
      <xdr:row>39</xdr:row>
      <xdr:rowOff>68344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681938"/>
          <a:ext cx="889000" cy="7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14311</xdr:rowOff>
    </xdr:from>
    <xdr:to>
      <xdr:col>85</xdr:col>
      <xdr:colOff>177800</xdr:colOff>
      <xdr:row>39</xdr:row>
      <xdr:rowOff>115911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70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100688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61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148075</xdr:rowOff>
    </xdr:from>
    <xdr:to>
      <xdr:col>81</xdr:col>
      <xdr:colOff>101600</xdr:colOff>
      <xdr:row>39</xdr:row>
      <xdr:rowOff>78225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6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69352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75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100657</xdr:rowOff>
    </xdr:from>
    <xdr:to>
      <xdr:col>76</xdr:col>
      <xdr:colOff>165100</xdr:colOff>
      <xdr:row>37</xdr:row>
      <xdr:rowOff>30807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7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21934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3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17544</xdr:rowOff>
    </xdr:from>
    <xdr:to>
      <xdr:col>72</xdr:col>
      <xdr:colOff>38100</xdr:colOff>
      <xdr:row>39</xdr:row>
      <xdr:rowOff>119144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70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110271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79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116038</xdr:rowOff>
    </xdr:from>
    <xdr:to>
      <xdr:col>67</xdr:col>
      <xdr:colOff>101600</xdr:colOff>
      <xdr:row>39</xdr:row>
      <xdr:rowOff>46188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63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37315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7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35751</xdr:rowOff>
    </xdr:from>
    <xdr:to>
      <xdr:col>85</xdr:col>
      <xdr:colOff>127000</xdr:colOff>
      <xdr:row>57</xdr:row>
      <xdr:rowOff>72885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08401"/>
          <a:ext cx="838200" cy="3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72885</xdr:rowOff>
    </xdr:from>
    <xdr:to>
      <xdr:col>81</xdr:col>
      <xdr:colOff>50800</xdr:colOff>
      <xdr:row>58</xdr:row>
      <xdr:rowOff>20663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45535"/>
          <a:ext cx="889000" cy="11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152070</xdr:rowOff>
    </xdr:from>
    <xdr:to>
      <xdr:col>76</xdr:col>
      <xdr:colOff>114300</xdr:colOff>
      <xdr:row>58</xdr:row>
      <xdr:rowOff>20663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924720"/>
          <a:ext cx="889000" cy="4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91922</xdr:rowOff>
    </xdr:from>
    <xdr:to>
      <xdr:col>71</xdr:col>
      <xdr:colOff>177800</xdr:colOff>
      <xdr:row>57</xdr:row>
      <xdr:rowOff>152070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64572"/>
          <a:ext cx="889000" cy="6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156401</xdr:rowOff>
    </xdr:from>
    <xdr:to>
      <xdr:col>85</xdr:col>
      <xdr:colOff>177800</xdr:colOff>
      <xdr:row>57</xdr:row>
      <xdr:rowOff>86551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134828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3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22085</xdr:rowOff>
    </xdr:from>
    <xdr:to>
      <xdr:col>81</xdr:col>
      <xdr:colOff>101600</xdr:colOff>
      <xdr:row>57</xdr:row>
      <xdr:rowOff>123685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114812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8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141313</xdr:rowOff>
    </xdr:from>
    <xdr:to>
      <xdr:col>76</xdr:col>
      <xdr:colOff>165100</xdr:colOff>
      <xdr:row>58</xdr:row>
      <xdr:rowOff>71463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1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62590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0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101270</xdr:rowOff>
    </xdr:from>
    <xdr:to>
      <xdr:col>72</xdr:col>
      <xdr:colOff>38100</xdr:colOff>
      <xdr:row>58</xdr:row>
      <xdr:rowOff>31420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22547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41122</xdr:rowOff>
    </xdr:from>
    <xdr:to>
      <xdr:col>67</xdr:col>
      <xdr:colOff>101600</xdr:colOff>
      <xdr:row>57</xdr:row>
      <xdr:rowOff>142722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133849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161265</xdr:rowOff>
    </xdr:from>
    <xdr:to>
      <xdr:col>85</xdr:col>
      <xdr:colOff>127000</xdr:colOff>
      <xdr:row>98</xdr:row>
      <xdr:rowOff>1580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91915"/>
          <a:ext cx="8382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1580</xdr:rowOff>
    </xdr:from>
    <xdr:to>
      <xdr:col>81</xdr:col>
      <xdr:colOff>50800</xdr:colOff>
      <xdr:row>98</xdr:row>
      <xdr:rowOff>3249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803680"/>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107795</xdr:rowOff>
    </xdr:from>
    <xdr:to>
      <xdr:col>76</xdr:col>
      <xdr:colOff>114300</xdr:colOff>
      <xdr:row>98</xdr:row>
      <xdr:rowOff>3249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38445"/>
          <a:ext cx="889000" cy="6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107795</xdr:rowOff>
    </xdr:from>
    <xdr:to>
      <xdr:col>71</xdr:col>
      <xdr:colOff>177800</xdr:colOff>
      <xdr:row>98</xdr:row>
      <xdr:rowOff>24532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38445"/>
          <a:ext cx="889000" cy="8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110465</xdr:rowOff>
    </xdr:from>
    <xdr:to>
      <xdr:col>85</xdr:col>
      <xdr:colOff>177800</xdr:colOff>
      <xdr:row>98</xdr:row>
      <xdr:rowOff>40615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88892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71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122230</xdr:rowOff>
    </xdr:from>
    <xdr:to>
      <xdr:col>81</xdr:col>
      <xdr:colOff>101600</xdr:colOff>
      <xdr:row>98</xdr:row>
      <xdr:rowOff>52380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43507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4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123899</xdr:rowOff>
    </xdr:from>
    <xdr:to>
      <xdr:col>76</xdr:col>
      <xdr:colOff>165100</xdr:colOff>
      <xdr:row>98</xdr:row>
      <xdr:rowOff>54049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5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45176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4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56995</xdr:rowOff>
    </xdr:from>
    <xdr:to>
      <xdr:col>72</xdr:col>
      <xdr:colOff>38100</xdr:colOff>
      <xdr:row>97</xdr:row>
      <xdr:rowOff>158595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149722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8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145182</xdr:rowOff>
    </xdr:from>
    <xdr:to>
      <xdr:col>67</xdr:col>
      <xdr:colOff>101600</xdr:colOff>
      <xdr:row>98</xdr:row>
      <xdr:rowOff>75332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66459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6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98552</xdr:rowOff>
    </xdr:from>
    <xdr:to>
      <xdr:col>116</xdr:col>
      <xdr:colOff>63500</xdr:colOff>
      <xdr:row>34</xdr:row>
      <xdr:rowOff>125984</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59278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28465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43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98552</xdr:rowOff>
    </xdr:from>
    <xdr:to>
      <xdr:col>111</xdr:col>
      <xdr:colOff>177800</xdr:colOff>
      <xdr:row>34</xdr:row>
      <xdr:rowOff>114554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0434300" y="59278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28465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5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114554</xdr:rowOff>
    </xdr:from>
    <xdr:to>
      <xdr:col>107</xdr:col>
      <xdr:colOff>50800</xdr:colOff>
      <xdr:row>35</xdr:row>
      <xdr:rowOff>121412</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594385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145051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66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121412</xdr:rowOff>
    </xdr:from>
    <xdr:to>
      <xdr:col>102</xdr:col>
      <xdr:colOff>114300</xdr:colOff>
      <xdr:row>35</xdr:row>
      <xdr:rowOff>123698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8656300" y="61221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149623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664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75184</xdr:rowOff>
    </xdr:from>
    <xdr:to>
      <xdr:col>116</xdr:col>
      <xdr:colOff>114300</xdr:colOff>
      <xdr:row>35</xdr:row>
      <xdr:rowOff>5334</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59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98061</xdr:rowOff>
    </xdr:from>
    <xdr:ext cx="378565"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5755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47752</xdr:rowOff>
    </xdr:from>
    <xdr:to>
      <xdr:col>112</xdr:col>
      <xdr:colOff>38100</xdr:colOff>
      <xdr:row>34</xdr:row>
      <xdr:rowOff>149352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58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32</xdr:row>
      <xdr:rowOff>165879</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4017" y="5652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63754</xdr:rowOff>
    </xdr:from>
    <xdr:to>
      <xdr:col>107</xdr:col>
      <xdr:colOff>101600</xdr:colOff>
      <xdr:row>34</xdr:row>
      <xdr:rowOff>165354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589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33</xdr:row>
      <xdr:rowOff>10431</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5017" y="5668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70612</xdr:rowOff>
    </xdr:from>
    <xdr:to>
      <xdr:col>102</xdr:col>
      <xdr:colOff>165100</xdr:colOff>
      <xdr:row>36</xdr:row>
      <xdr:rowOff>762</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17289</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6017" y="5846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72898</xdr:rowOff>
    </xdr:from>
    <xdr:to>
      <xdr:col>98</xdr:col>
      <xdr:colOff>38100</xdr:colOff>
      <xdr:row>36</xdr:row>
      <xdr:rowOff>3048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19575</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7017" y="5848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前年度比較でみると、</a:t>
          </a:r>
          <a:r>
            <a:rPr kumimoji="1" lang="ja-JP" altLang="en-US" sz="1100" b="0" i="0" baseline="0">
              <a:solidFill>
                <a:schemeClr val="dk1"/>
              </a:solidFill>
              <a:effectLst/>
              <a:latin typeface="+mn-lt"/>
              <a:ea typeface="+mn-ea"/>
              <a:cs typeface="+mn-cs"/>
            </a:rPr>
            <a:t>総務費</a:t>
          </a:r>
          <a:r>
            <a:rPr kumimoji="1" lang="ja-JP" altLang="ja-JP" sz="1100" b="0" i="0" baseline="0">
              <a:solidFill>
                <a:schemeClr val="dk1"/>
              </a:solidFill>
              <a:effectLst/>
              <a:latin typeface="+mn-lt"/>
              <a:ea typeface="+mn-ea"/>
              <a:cs typeface="+mn-cs"/>
            </a:rPr>
            <a:t>が令和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年度から大きく減少した。</a:t>
          </a:r>
          <a:r>
            <a:rPr kumimoji="1" lang="ja-JP" altLang="en-US" sz="1100" b="0" i="0" baseline="0">
              <a:solidFill>
                <a:schemeClr val="dk1"/>
              </a:solidFill>
              <a:effectLst/>
              <a:latin typeface="+mn-lt"/>
              <a:ea typeface="+mn-ea"/>
              <a:cs typeface="+mn-cs"/>
            </a:rPr>
            <a:t>総務</a:t>
          </a:r>
          <a:r>
            <a:rPr kumimoji="1" lang="ja-JP" altLang="ja-JP" sz="1100" b="0" i="0" baseline="0">
              <a:solidFill>
                <a:schemeClr val="dk1"/>
              </a:solidFill>
              <a:effectLst/>
              <a:latin typeface="+mn-lt"/>
              <a:ea typeface="+mn-ea"/>
              <a:cs typeface="+mn-cs"/>
            </a:rPr>
            <a:t>費の減少の主な要因は、</a:t>
          </a:r>
          <a:r>
            <a:rPr kumimoji="1" lang="ja-JP" altLang="en-US" sz="1100" b="0" i="0" baseline="0">
              <a:solidFill>
                <a:schemeClr val="dk1"/>
              </a:solidFill>
              <a:effectLst/>
              <a:latin typeface="+mn-lt"/>
              <a:ea typeface="+mn-ea"/>
              <a:cs typeface="+mn-cs"/>
            </a:rPr>
            <a:t>町民スマイル生活応援給付金</a:t>
          </a:r>
          <a:r>
            <a:rPr kumimoji="1" lang="ja-JP" altLang="ja-JP" sz="1100" b="0" i="0" baseline="0">
              <a:solidFill>
                <a:schemeClr val="dk1"/>
              </a:solidFill>
              <a:effectLst/>
              <a:latin typeface="+mn-lt"/>
              <a:ea typeface="+mn-ea"/>
              <a:cs typeface="+mn-cs"/>
            </a:rPr>
            <a:t>事業の終了</a:t>
          </a:r>
          <a:r>
            <a:rPr kumimoji="1" lang="ja-JP" altLang="en-US" sz="1100" b="0" i="0" baseline="0">
              <a:solidFill>
                <a:schemeClr val="dk1"/>
              </a:solidFill>
              <a:effectLst/>
              <a:latin typeface="+mn-lt"/>
              <a:ea typeface="+mn-ea"/>
              <a:cs typeface="+mn-cs"/>
            </a:rPr>
            <a:t>、財政調整基金積立金の減</a:t>
          </a:r>
          <a:r>
            <a:rPr kumimoji="1" lang="ja-JP" altLang="ja-JP" sz="1100" b="0" i="0" baseline="0">
              <a:solidFill>
                <a:schemeClr val="dk1"/>
              </a:solidFill>
              <a:effectLst/>
              <a:latin typeface="+mn-lt"/>
              <a:ea typeface="+mn-ea"/>
              <a:cs typeface="+mn-cs"/>
            </a:rPr>
            <a:t>によるものである。</a:t>
          </a:r>
          <a:r>
            <a:rPr kumimoji="1" lang="ja-JP" altLang="en-US" sz="1100" b="0" i="0" baseline="0">
              <a:solidFill>
                <a:schemeClr val="dk1"/>
              </a:solidFill>
              <a:effectLst/>
              <a:latin typeface="+mn-lt"/>
              <a:ea typeface="+mn-ea"/>
              <a:cs typeface="+mn-cs"/>
            </a:rPr>
            <a:t>一方、民生費と教育費は増加している。民生費は電力、ガス、食料品等価格高騰重点支援事業等により一人当たり７，７９７円の増、</a:t>
          </a:r>
          <a:r>
            <a:rPr kumimoji="1" lang="ja-JP" altLang="ja-JP" sz="1100" b="0" i="0" baseline="0">
              <a:solidFill>
                <a:schemeClr val="dk1"/>
              </a:solidFill>
              <a:effectLst/>
              <a:latin typeface="+mn-lt"/>
              <a:ea typeface="+mn-ea"/>
              <a:cs typeface="+mn-cs"/>
            </a:rPr>
            <a:t>一方、教育費については、</a:t>
          </a:r>
          <a:r>
            <a:rPr kumimoji="1" lang="ja-JP" altLang="en-US" sz="1100" b="0" i="0" baseline="0">
              <a:solidFill>
                <a:schemeClr val="dk1"/>
              </a:solidFill>
              <a:effectLst/>
              <a:latin typeface="+mn-lt"/>
              <a:ea typeface="+mn-ea"/>
              <a:cs typeface="+mn-cs"/>
            </a:rPr>
            <a:t>ユープラザうたづ改修事業及び</a:t>
          </a:r>
          <a:r>
            <a:rPr kumimoji="1" lang="ja-JP" altLang="ja-JP" sz="1100" b="0" i="0" baseline="0">
              <a:solidFill>
                <a:schemeClr val="dk1"/>
              </a:solidFill>
              <a:effectLst/>
              <a:latin typeface="+mn-lt"/>
              <a:ea typeface="+mn-ea"/>
              <a:cs typeface="+mn-cs"/>
            </a:rPr>
            <a:t>空調設備設置事業などにより一人当たり</a:t>
          </a:r>
          <a:r>
            <a:rPr kumimoji="1" lang="ja-JP" altLang="en-US" sz="1100" b="0" i="0" baseline="0">
              <a:solidFill>
                <a:schemeClr val="dk1"/>
              </a:solidFill>
              <a:effectLst/>
              <a:latin typeface="+mn-lt"/>
              <a:ea typeface="+mn-ea"/>
              <a:cs typeface="+mn-cs"/>
            </a:rPr>
            <a:t>２，９２４</a:t>
          </a:r>
          <a:r>
            <a:rPr kumimoji="1" lang="ja-JP" altLang="ja-JP" sz="1100" b="0" i="0" baseline="0">
              <a:solidFill>
                <a:schemeClr val="dk1"/>
              </a:solidFill>
              <a:effectLst/>
              <a:latin typeface="+mn-lt"/>
              <a:ea typeface="+mn-ea"/>
              <a:cs typeface="+mn-cs"/>
            </a:rPr>
            <a:t>円の増となっている。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香川県宇多津町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mn-lt"/>
              <a:ea typeface="+mn-ea"/>
              <a:cs typeface="+mn-cs"/>
            </a:rPr>
            <a:t>令和元年度は後年度の公債費の抑制のため、臨時財政対策債を借入せず、財源不足を財政調整基金からの基金繰入で対応したため、財政調整基金の残高が減少した。令和２年度から</a:t>
          </a:r>
          <a:r>
            <a:rPr kumimoji="1" lang="ja-JP" altLang="en-US" sz="1000" b="0" i="0" baseline="0">
              <a:solidFill>
                <a:schemeClr val="dk1"/>
              </a:solidFill>
              <a:effectLst/>
              <a:latin typeface="+mn-lt"/>
              <a:ea typeface="+mn-ea"/>
              <a:cs typeface="+mn-cs"/>
            </a:rPr>
            <a:t>４年度</a:t>
          </a:r>
          <a:r>
            <a:rPr kumimoji="1" lang="ja-JP" altLang="ja-JP" sz="1000" b="0" i="0" baseline="0">
              <a:solidFill>
                <a:schemeClr val="dk1"/>
              </a:solidFill>
              <a:effectLst/>
              <a:latin typeface="+mn-lt"/>
              <a:ea typeface="+mn-ea"/>
              <a:cs typeface="+mn-cs"/>
            </a:rPr>
            <a:t>は財政調整基金からの繰入額を抑制した</a:t>
          </a:r>
          <a:r>
            <a:rPr kumimoji="1" lang="ja-JP" altLang="en-US" sz="1000" b="0" i="0" baseline="0">
              <a:solidFill>
                <a:schemeClr val="dk1"/>
              </a:solidFill>
              <a:effectLst/>
              <a:latin typeface="+mn-lt"/>
              <a:ea typeface="+mn-ea"/>
              <a:cs typeface="+mn-cs"/>
            </a:rPr>
            <a:t>などにより</a:t>
          </a:r>
          <a:r>
            <a:rPr kumimoji="1" lang="ja-JP" altLang="ja-JP" sz="1000" b="0" i="0" baseline="0">
              <a:solidFill>
                <a:schemeClr val="dk1"/>
              </a:solidFill>
              <a:effectLst/>
              <a:latin typeface="+mn-lt"/>
              <a:ea typeface="+mn-ea"/>
              <a:cs typeface="+mn-cs"/>
            </a:rPr>
            <a:t>、実質単年度収支が増加していた。</a:t>
          </a:r>
          <a:r>
            <a:rPr kumimoji="1" lang="ja-JP" altLang="en-US" sz="1000" b="0" i="0" baseline="0">
              <a:solidFill>
                <a:schemeClr val="dk1"/>
              </a:solidFill>
              <a:effectLst/>
              <a:latin typeface="+mn-lt"/>
              <a:ea typeface="+mn-ea"/>
              <a:cs typeface="+mn-cs"/>
            </a:rPr>
            <a:t>令和５年度は前年度からの繰越金などの減と電力・ガス・食料品等価格高騰重点支援事業や下水道特別会計への繰出金等の増により、基金を一部取崩したこともあって、実質単年度収支が減少した。</a:t>
          </a:r>
          <a:r>
            <a:rPr kumimoji="1" lang="ja-JP" altLang="ja-JP" sz="1000" b="0" i="0" baseline="0">
              <a:solidFill>
                <a:schemeClr val="dk1"/>
              </a:solidFill>
              <a:effectLst/>
              <a:latin typeface="+mn-lt"/>
              <a:ea typeface="+mn-ea"/>
              <a:cs typeface="+mn-cs"/>
            </a:rPr>
            <a:t>　今後も大規模事業計画が続くことから、財政調整基金については中長期的な見通しのもと、決算剰余金を中心に積み立てるとともに、公債費とのバランスを考慮しながら適正な事務執行に努める。</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香川県宇多津町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一般会計及び特別会計において黒字となっており、特に問題はない。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ただし、大規模事業により今後黒字額は減少傾向になると考えられるため、より適正な事業執行を図り、財政の健全化に努める。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7735402</v>
      </c>
      <c r="BO4" s="384"/>
      <c r="BP4" s="384"/>
      <c r="BQ4" s="384"/>
      <c r="BR4" s="384"/>
      <c r="BS4" s="384"/>
      <c r="BT4" s="384"/>
      <c r="BU4" s="385"/>
      <c r="BV4" s="383">
        <v>7789539</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11.5</v>
      </c>
      <c r="CU4" s="390"/>
      <c r="CV4" s="390"/>
      <c r="CW4" s="390"/>
      <c r="CX4" s="390"/>
      <c r="CY4" s="390"/>
      <c r="CZ4" s="390"/>
      <c r="DA4" s="391"/>
      <c r="DB4" s="389">
        <v>11.2</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7219488</v>
      </c>
      <c r="BO5" s="421"/>
      <c r="BP5" s="421"/>
      <c r="BQ5" s="421"/>
      <c r="BR5" s="421"/>
      <c r="BS5" s="421"/>
      <c r="BT5" s="421"/>
      <c r="BU5" s="422"/>
      <c r="BV5" s="420">
        <v>7289531</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88</v>
      </c>
      <c r="CU5" s="418"/>
      <c r="CV5" s="418"/>
      <c r="CW5" s="418"/>
      <c r="CX5" s="418"/>
      <c r="CY5" s="418"/>
      <c r="CZ5" s="418"/>
      <c r="DA5" s="419"/>
      <c r="DB5" s="417">
        <v>82.6</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515914</v>
      </c>
      <c r="BO6" s="421"/>
      <c r="BP6" s="421"/>
      <c r="BQ6" s="421"/>
      <c r="BR6" s="421"/>
      <c r="BS6" s="421"/>
      <c r="BT6" s="421"/>
      <c r="BU6" s="422"/>
      <c r="BV6" s="420">
        <v>500008</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89</v>
      </c>
      <c r="CU6" s="458"/>
      <c r="CV6" s="458"/>
      <c r="CW6" s="458"/>
      <c r="CX6" s="458"/>
      <c r="CY6" s="458"/>
      <c r="CZ6" s="458"/>
      <c r="DA6" s="459"/>
      <c r="DB6" s="457">
        <v>84.7</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6476</v>
      </c>
      <c r="BO7" s="421"/>
      <c r="BP7" s="421"/>
      <c r="BQ7" s="421"/>
      <c r="BR7" s="421"/>
      <c r="BS7" s="421"/>
      <c r="BT7" s="421"/>
      <c r="BU7" s="422"/>
      <c r="BV7" s="420">
        <v>17920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4411309</v>
      </c>
      <c r="CU7" s="421"/>
      <c r="CV7" s="421"/>
      <c r="CW7" s="421"/>
      <c r="CX7" s="421"/>
      <c r="CY7" s="421"/>
      <c r="CZ7" s="421"/>
      <c r="DA7" s="422"/>
      <c r="DB7" s="420">
        <v>4320318</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509438</v>
      </c>
      <c r="BO8" s="421"/>
      <c r="BP8" s="421"/>
      <c r="BQ8" s="421"/>
      <c r="BR8" s="421"/>
      <c r="BS8" s="421"/>
      <c r="BT8" s="421"/>
      <c r="BU8" s="422"/>
      <c r="BV8" s="420">
        <v>482088</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0.8</v>
      </c>
      <c r="CU8" s="461"/>
      <c r="CV8" s="461"/>
      <c r="CW8" s="461"/>
      <c r="CX8" s="461"/>
      <c r="CY8" s="461"/>
      <c r="CZ8" s="461"/>
      <c r="DA8" s="462"/>
      <c r="DB8" s="460">
        <v>0.83</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18699</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27350</v>
      </c>
      <c r="BO9" s="421"/>
      <c r="BP9" s="421"/>
      <c r="BQ9" s="421"/>
      <c r="BR9" s="421"/>
      <c r="BS9" s="421"/>
      <c r="BT9" s="421"/>
      <c r="BU9" s="422"/>
      <c r="BV9" s="420">
        <v>-110017</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10</v>
      </c>
      <c r="CU9" s="418"/>
      <c r="CV9" s="418"/>
      <c r="CW9" s="418"/>
      <c r="CX9" s="418"/>
      <c r="CY9" s="418"/>
      <c r="CZ9" s="418"/>
      <c r="DA9" s="419"/>
      <c r="DB9" s="417">
        <v>9.8000000000000007</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18952</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246771</v>
      </c>
      <c r="BO10" s="421"/>
      <c r="BP10" s="421"/>
      <c r="BQ10" s="421"/>
      <c r="BR10" s="421"/>
      <c r="BS10" s="421"/>
      <c r="BT10" s="421"/>
      <c r="BU10" s="422"/>
      <c r="BV10" s="420">
        <v>340077</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2">
      <c r="A12" s="175"/>
      <c r="B12" s="480" t="s">
        <v>122</v>
      </c>
      <c r="C12" s="481"/>
      <c r="D12" s="481"/>
      <c r="E12" s="481"/>
      <c r="F12" s="481"/>
      <c r="G12" s="481"/>
      <c r="H12" s="481"/>
      <c r="I12" s="481"/>
      <c r="J12" s="481"/>
      <c r="K12" s="482"/>
      <c r="L12" s="489" t="s">
        <v>123</v>
      </c>
      <c r="M12" s="490"/>
      <c r="N12" s="490"/>
      <c r="O12" s="490"/>
      <c r="P12" s="490"/>
      <c r="Q12" s="491"/>
      <c r="R12" s="492">
        <v>18455</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141638</v>
      </c>
      <c r="BO12" s="421"/>
      <c r="BP12" s="421"/>
      <c r="BQ12" s="421"/>
      <c r="BR12" s="421"/>
      <c r="BS12" s="421"/>
      <c r="BT12" s="421"/>
      <c r="BU12" s="422"/>
      <c r="BV12" s="420">
        <v>0</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129</v>
      </c>
      <c r="N13" s="512"/>
      <c r="O13" s="512"/>
      <c r="P13" s="512"/>
      <c r="Q13" s="513"/>
      <c r="R13" s="504">
        <v>17716</v>
      </c>
      <c r="S13" s="505"/>
      <c r="T13" s="505"/>
      <c r="U13" s="505"/>
      <c r="V13" s="506"/>
      <c r="W13" s="436" t="s">
        <v>130</v>
      </c>
      <c r="X13" s="437"/>
      <c r="Y13" s="437"/>
      <c r="Z13" s="437"/>
      <c r="AA13" s="437"/>
      <c r="AB13" s="427"/>
      <c r="AC13" s="471">
        <v>94</v>
      </c>
      <c r="AD13" s="472"/>
      <c r="AE13" s="472"/>
      <c r="AF13" s="472"/>
      <c r="AG13" s="514"/>
      <c r="AH13" s="471">
        <v>106</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132483</v>
      </c>
      <c r="BO13" s="421"/>
      <c r="BP13" s="421"/>
      <c r="BQ13" s="421"/>
      <c r="BR13" s="421"/>
      <c r="BS13" s="421"/>
      <c r="BT13" s="421"/>
      <c r="BU13" s="422"/>
      <c r="BV13" s="420">
        <v>230060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5.7</v>
      </c>
      <c r="CU13" s="418"/>
      <c r="CV13" s="418"/>
      <c r="CW13" s="418"/>
      <c r="CX13" s="418"/>
      <c r="CY13" s="418"/>
      <c r="CZ13" s="418"/>
      <c r="DA13" s="419"/>
      <c r="DB13" s="417">
        <v>5.0999999999999996</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18446</v>
      </c>
      <c r="S14" s="505"/>
      <c r="T14" s="505"/>
      <c r="U14" s="505"/>
      <c r="V14" s="506"/>
      <c r="W14" s="410"/>
      <c r="X14" s="411"/>
      <c r="Y14" s="411"/>
      <c r="Z14" s="411"/>
      <c r="AA14" s="411"/>
      <c r="AB14" s="400"/>
      <c r="AC14" s="507">
        <v>1.1000000000000001</v>
      </c>
      <c r="AD14" s="508"/>
      <c r="AE14" s="508"/>
      <c r="AF14" s="508"/>
      <c r="AG14" s="509"/>
      <c r="AH14" s="507">
        <v>1.2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121</v>
      </c>
      <c r="CU14" s="519"/>
      <c r="CV14" s="519"/>
      <c r="CW14" s="519"/>
      <c r="CX14" s="519"/>
      <c r="CY14" s="519"/>
      <c r="CZ14" s="519"/>
      <c r="DA14" s="520"/>
      <c r="DB14" s="518" t="s">
        <v>121</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129</v>
      </c>
      <c r="N15" s="512"/>
      <c r="O15" s="512"/>
      <c r="P15" s="512"/>
      <c r="Q15" s="513"/>
      <c r="R15" s="504">
        <v>17836</v>
      </c>
      <c r="S15" s="505"/>
      <c r="T15" s="505"/>
      <c r="U15" s="505"/>
      <c r="V15" s="506"/>
      <c r="W15" s="436" t="s">
        <v>137</v>
      </c>
      <c r="X15" s="437"/>
      <c r="Y15" s="437"/>
      <c r="Z15" s="437"/>
      <c r="AA15" s="437"/>
      <c r="AB15" s="427"/>
      <c r="AC15" s="471">
        <v>2724</v>
      </c>
      <c r="AD15" s="472"/>
      <c r="AE15" s="472"/>
      <c r="AF15" s="472"/>
      <c r="AG15" s="514"/>
      <c r="AH15" s="471">
        <v>2771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2807061</v>
      </c>
      <c r="BO15" s="384"/>
      <c r="BP15" s="384"/>
      <c r="BQ15" s="384"/>
      <c r="BR15" s="384"/>
      <c r="BS15" s="384"/>
      <c r="BT15" s="384"/>
      <c r="BU15" s="385"/>
      <c r="BV15" s="383">
        <v>2748121</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31.2</v>
      </c>
      <c r="AD16" s="508"/>
      <c r="AE16" s="508"/>
      <c r="AF16" s="508"/>
      <c r="AG16" s="509"/>
      <c r="AH16" s="507">
        <v>32.200000000000003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3591171</v>
      </c>
      <c r="BO16" s="421"/>
      <c r="BP16" s="421"/>
      <c r="BQ16" s="421"/>
      <c r="BR16" s="421"/>
      <c r="BS16" s="421"/>
      <c r="BT16" s="421"/>
      <c r="BU16" s="422"/>
      <c r="BV16" s="420">
        <v>3446307</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5922</v>
      </c>
      <c r="AD17" s="472"/>
      <c r="AE17" s="472"/>
      <c r="AF17" s="472"/>
      <c r="AG17" s="514"/>
      <c r="AH17" s="471">
        <v>5716</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3581177</v>
      </c>
      <c r="BO17" s="421"/>
      <c r="BP17" s="421"/>
      <c r="BQ17" s="421"/>
      <c r="BR17" s="421"/>
      <c r="BS17" s="421"/>
      <c r="BT17" s="421"/>
      <c r="BU17" s="422"/>
      <c r="BV17" s="420">
        <v>3508513</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8.1</v>
      </c>
      <c r="M18" s="544"/>
      <c r="N18" s="544"/>
      <c r="O18" s="544"/>
      <c r="P18" s="544"/>
      <c r="Q18" s="544"/>
      <c r="R18" s="545"/>
      <c r="S18" s="545"/>
      <c r="T18" s="545"/>
      <c r="U18" s="545"/>
      <c r="V18" s="546"/>
      <c r="W18" s="438"/>
      <c r="X18" s="439"/>
      <c r="Y18" s="439"/>
      <c r="Z18" s="439"/>
      <c r="AA18" s="439"/>
      <c r="AB18" s="430"/>
      <c r="AC18" s="547">
        <v>67.8</v>
      </c>
      <c r="AD18" s="548"/>
      <c r="AE18" s="548"/>
      <c r="AF18" s="548"/>
      <c r="AG18" s="549"/>
      <c r="AH18" s="547">
        <v>66.5</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3968261</v>
      </c>
      <c r="BO18" s="421"/>
      <c r="BP18" s="421"/>
      <c r="BQ18" s="421"/>
      <c r="BR18" s="421"/>
      <c r="BS18" s="421"/>
      <c r="BT18" s="421"/>
      <c r="BU18" s="422"/>
      <c r="BV18" s="420">
        <v>3697777</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2309</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5484662</v>
      </c>
      <c r="BO19" s="421"/>
      <c r="BP19" s="421"/>
      <c r="BQ19" s="421"/>
      <c r="BR19" s="421"/>
      <c r="BS19" s="421"/>
      <c r="BT19" s="421"/>
      <c r="BU19" s="422"/>
      <c r="BV19" s="420">
        <v>5279631</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8734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5257570</v>
      </c>
      <c r="BO22" s="384"/>
      <c r="BP22" s="384"/>
      <c r="BQ22" s="384"/>
      <c r="BR22" s="384"/>
      <c r="BS22" s="384"/>
      <c r="BT22" s="384"/>
      <c r="BU22" s="385"/>
      <c r="BV22" s="383">
        <v>5518102</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4513412</v>
      </c>
      <c r="BO23" s="421"/>
      <c r="BP23" s="421"/>
      <c r="BQ23" s="421"/>
      <c r="BR23" s="421"/>
      <c r="BS23" s="421"/>
      <c r="BT23" s="421"/>
      <c r="BU23" s="422"/>
      <c r="BV23" s="420">
        <v>4714910</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7690</v>
      </c>
      <c r="R24" s="472"/>
      <c r="S24" s="472"/>
      <c r="T24" s="472"/>
      <c r="U24" s="472"/>
      <c r="V24" s="514"/>
      <c r="W24" s="566"/>
      <c r="X24" s="567"/>
      <c r="Y24" s="568"/>
      <c r="Z24" s="470" t="s">
        <v>162</v>
      </c>
      <c r="AA24" s="450"/>
      <c r="AB24" s="450"/>
      <c r="AC24" s="450"/>
      <c r="AD24" s="450"/>
      <c r="AE24" s="450"/>
      <c r="AF24" s="450"/>
      <c r="AG24" s="451"/>
      <c r="AH24" s="471">
        <v>108</v>
      </c>
      <c r="AI24" s="472"/>
      <c r="AJ24" s="472"/>
      <c r="AK24" s="472"/>
      <c r="AL24" s="514"/>
      <c r="AM24" s="471">
        <v>318924</v>
      </c>
      <c r="AN24" s="472"/>
      <c r="AO24" s="472"/>
      <c r="AP24" s="472"/>
      <c r="AQ24" s="472"/>
      <c r="AR24" s="514"/>
      <c r="AS24" s="471">
        <v>2953</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2683646</v>
      </c>
      <c r="BO24" s="421"/>
      <c r="BP24" s="421"/>
      <c r="BQ24" s="421"/>
      <c r="BR24" s="421"/>
      <c r="BS24" s="421"/>
      <c r="BT24" s="421"/>
      <c r="BU24" s="422"/>
      <c r="BV24" s="420">
        <v>2714734</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5960</v>
      </c>
      <c r="R25" s="472"/>
      <c r="S25" s="472"/>
      <c r="T25" s="472"/>
      <c r="U25" s="472"/>
      <c r="V25" s="514"/>
      <c r="W25" s="566"/>
      <c r="X25" s="567"/>
      <c r="Y25" s="568"/>
      <c r="Z25" s="470" t="s">
        <v>165</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834758</v>
      </c>
      <c r="BO25" s="384"/>
      <c r="BP25" s="384"/>
      <c r="BQ25" s="384"/>
      <c r="BR25" s="384"/>
      <c r="BS25" s="384"/>
      <c r="BT25" s="384"/>
      <c r="BU25" s="385"/>
      <c r="BV25" s="383">
        <v>843983</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5700</v>
      </c>
      <c r="R26" s="472"/>
      <c r="S26" s="472"/>
      <c r="T26" s="472"/>
      <c r="U26" s="472"/>
      <c r="V26" s="514"/>
      <c r="W26" s="566"/>
      <c r="X26" s="567"/>
      <c r="Y26" s="568"/>
      <c r="Z26" s="470" t="s">
        <v>168</v>
      </c>
      <c r="AA26" s="572"/>
      <c r="AB26" s="572"/>
      <c r="AC26" s="572"/>
      <c r="AD26" s="572"/>
      <c r="AE26" s="572"/>
      <c r="AF26" s="572"/>
      <c r="AG26" s="573"/>
      <c r="AH26" s="471">
        <v>18</v>
      </c>
      <c r="AI26" s="472"/>
      <c r="AJ26" s="472"/>
      <c r="AK26" s="472"/>
      <c r="AL26" s="514"/>
      <c r="AM26" s="471">
        <v>57618</v>
      </c>
      <c r="AN26" s="472"/>
      <c r="AO26" s="472"/>
      <c r="AP26" s="472"/>
      <c r="AQ26" s="472"/>
      <c r="AR26" s="514"/>
      <c r="AS26" s="471">
        <v>3201</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v>29552</v>
      </c>
      <c r="BO26" s="421"/>
      <c r="BP26" s="421"/>
      <c r="BQ26" s="421"/>
      <c r="BR26" s="421"/>
      <c r="BS26" s="421"/>
      <c r="BT26" s="421"/>
      <c r="BU26" s="422"/>
      <c r="BV26" s="420">
        <v>30342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3650</v>
      </c>
      <c r="R27" s="472"/>
      <c r="S27" s="472"/>
      <c r="T27" s="472"/>
      <c r="U27" s="472"/>
      <c r="V27" s="514"/>
      <c r="W27" s="566"/>
      <c r="X27" s="567"/>
      <c r="Y27" s="568"/>
      <c r="Z27" s="470" t="s">
        <v>171</v>
      </c>
      <c r="AA27" s="450"/>
      <c r="AB27" s="450"/>
      <c r="AC27" s="450"/>
      <c r="AD27" s="450"/>
      <c r="AE27" s="450"/>
      <c r="AF27" s="450"/>
      <c r="AG27" s="451"/>
      <c r="AH27" s="471">
        <v>6</v>
      </c>
      <c r="AI27" s="472"/>
      <c r="AJ27" s="472"/>
      <c r="AK27" s="472"/>
      <c r="AL27" s="514"/>
      <c r="AM27" s="471">
        <v>21756</v>
      </c>
      <c r="AN27" s="472"/>
      <c r="AO27" s="472"/>
      <c r="AP27" s="472"/>
      <c r="AQ27" s="472"/>
      <c r="AR27" s="514"/>
      <c r="AS27" s="471">
        <v>3626</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121</v>
      </c>
      <c r="BO27" s="540"/>
      <c r="BP27" s="540"/>
      <c r="BQ27" s="540"/>
      <c r="BR27" s="540"/>
      <c r="BS27" s="540"/>
      <c r="BT27" s="540"/>
      <c r="BU27" s="541"/>
      <c r="BV27" s="539" t="s">
        <v>121</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3360</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2110190</v>
      </c>
      <c r="BO28" s="384"/>
      <c r="BP28" s="384"/>
      <c r="BQ28" s="384"/>
      <c r="BR28" s="384"/>
      <c r="BS28" s="384"/>
      <c r="BT28" s="384"/>
      <c r="BU28" s="385"/>
      <c r="BV28" s="383">
        <v>2005057</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8</v>
      </c>
      <c r="M29" s="472"/>
      <c r="N29" s="472"/>
      <c r="O29" s="472"/>
      <c r="P29" s="514"/>
      <c r="Q29" s="471">
        <v>3200</v>
      </c>
      <c r="R29" s="472"/>
      <c r="S29" s="472"/>
      <c r="T29" s="472"/>
      <c r="U29" s="472"/>
      <c r="V29" s="514"/>
      <c r="W29" s="569"/>
      <c r="X29" s="570"/>
      <c r="Y29" s="571"/>
      <c r="Z29" s="470" t="s">
        <v>177</v>
      </c>
      <c r="AA29" s="450"/>
      <c r="AB29" s="450"/>
      <c r="AC29" s="450"/>
      <c r="AD29" s="450"/>
      <c r="AE29" s="450"/>
      <c r="AF29" s="450"/>
      <c r="AG29" s="451"/>
      <c r="AH29" s="471">
        <v>114</v>
      </c>
      <c r="AI29" s="472"/>
      <c r="AJ29" s="472"/>
      <c r="AK29" s="472"/>
      <c r="AL29" s="514"/>
      <c r="AM29" s="471">
        <v>340680</v>
      </c>
      <c r="AN29" s="472"/>
      <c r="AO29" s="472"/>
      <c r="AP29" s="472"/>
      <c r="AQ29" s="472"/>
      <c r="AR29" s="514"/>
      <c r="AS29" s="471">
        <v>2988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82402</v>
      </c>
      <c r="BO29" s="421"/>
      <c r="BP29" s="421"/>
      <c r="BQ29" s="421"/>
      <c r="BR29" s="421"/>
      <c r="BS29" s="421"/>
      <c r="BT29" s="421"/>
      <c r="BU29" s="422"/>
      <c r="BV29" s="420">
        <v>60056</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95.2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557786</v>
      </c>
      <c r="BO30" s="540"/>
      <c r="BP30" s="540"/>
      <c r="BQ30" s="540"/>
      <c r="BR30" s="540"/>
      <c r="BS30" s="540"/>
      <c r="BT30" s="540"/>
      <c r="BU30" s="541"/>
      <c r="BV30" s="539">
        <v>555462</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宇多津町国民健康保険特別会計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5</v>
      </c>
      <c r="BF34" s="610"/>
      <c r="BG34" s="611" t="str">
        <f>IF('各会計、関係団体の財政状況及び健全化判断比率'!B31="","",'各会計、関係団体の財政状況及び健全化判断比率'!B31)</f>
        <v>宇多津町下水道事業特別会計</v>
      </c>
      <c r="BH34" s="611"/>
      <c r="BI34" s="611"/>
      <c r="BJ34" s="611"/>
      <c r="BK34" s="611"/>
      <c r="BL34" s="611"/>
      <c r="BM34" s="611"/>
      <c r="BN34" s="611"/>
      <c r="BO34" s="611"/>
      <c r="BP34" s="611"/>
      <c r="BQ34" s="611"/>
      <c r="BR34" s="611"/>
      <c r="BS34" s="611"/>
      <c r="BT34" s="611"/>
      <c r="BU34" s="611"/>
      <c r="BV34" s="175"/>
      <c r="BW34" s="610">
        <f>IF(BY34="","",MAX(C34:D43,U34:V43,AM34:AN43,BE34:BF43)+1)</f>
        <v>6</v>
      </c>
      <c r="BX34" s="610"/>
      <c r="BY34" s="611" t="str">
        <f>IF('各会計、関係団体の財政状況及び健全化判断比率'!B68="","",'各会計、関係団体の財政状況及び健全化判断比率'!B68)</f>
        <v>坂出、宇多津広域行政事務組合</v>
      </c>
      <c r="BZ34" s="611"/>
      <c r="CA34" s="611"/>
      <c r="CB34" s="611"/>
      <c r="CC34" s="611"/>
      <c r="CD34" s="611"/>
      <c r="CE34" s="611"/>
      <c r="CF34" s="611"/>
      <c r="CG34" s="611"/>
      <c r="CH34" s="611"/>
      <c r="CI34" s="611"/>
      <c r="CJ34" s="611"/>
      <c r="CK34" s="611"/>
      <c r="CL34" s="611"/>
      <c r="CM34" s="611"/>
      <c r="CN34" s="175"/>
      <c r="CO34" s="610">
        <f>IF(CQ34="","",MAX(C34:D43,U34:V43,AM34:AN43,BE34:BF43,BW34:BX43)+1)</f>
        <v>13</v>
      </c>
      <c r="CP34" s="610"/>
      <c r="CQ34" s="611" t="str">
        <f>IF('各会計、関係団体の財政状況及び健全化判断比率'!BS7="","",'各会計、関係団体の財政状況及び健全化判断比率'!BS7)</f>
        <v>（一財）宇多津町振興財団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宇多津町介護保険特別会計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7</v>
      </c>
      <c r="BX35" s="610"/>
      <c r="BY35" s="611" t="str">
        <f>IF('各会計、関係団体の財政状況及び健全化判断比率'!B69="","",'各会計、関係団体の財政状況及び健全化判断比率'!B69)</f>
        <v>香川県中部ボートレース事業組合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宇多津町後期高齢者医療特別会計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8</v>
      </c>
      <c r="BX36" s="610"/>
      <c r="BY36" s="611" t="str">
        <f>IF('各会計、関係団体の財政状況及び健全化判断比率'!B70="","",'各会計、関係団体の財政状況及び健全化判断比率'!B70)</f>
        <v>香川県市町総合事務組合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9</v>
      </c>
      <c r="BX37" s="610"/>
      <c r="BY37" s="611" t="str">
        <f>IF('各会計、関係団体の財政状況及び健全化判断比率'!B71="","",'各会計、関係団体の財政状況及び健全化判断比率'!B71)</f>
        <v>香川県後期高齢者医療広域連合（一般会計）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10</v>
      </c>
      <c r="BX38" s="610"/>
      <c r="BY38" s="611" t="str">
        <f>IF('各会計、関係団体の財政状況及び健全化判断比率'!B72="","",'各会計、関係団体の財政状況及び健全化判断比率'!B72)</f>
        <v>香川県後期高齢者医療広域連合（後期高齢者医療事業）</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11</v>
      </c>
      <c r="BX39" s="610"/>
      <c r="BY39" s="611" t="str">
        <f>IF('各会計、関係団体の財政状況及び健全化判断比率'!B73="","",'各会計、関係団体の財政状況及び健全化判断比率'!B73)</f>
        <v>香川県広域水道企業団（水道）</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12</v>
      </c>
      <c r="BX40" s="610"/>
      <c r="BY40" s="611" t="str">
        <f>IF('各会計、関係団体の財政状況及び健全化判断比率'!B74="","",'各会計、関係団体の財政状況及び健全化判断比率'!B74)</f>
        <v>香川県広域水道企業団（工業用水道）</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vjLMxNI2OyD6pkkDioufxp2WzjxGfODmfy8sleIHoCg5R/zwZZTaiDgpjqZnMLDhlGgZC8tIE3c2POKNEkDkDg==" saltValue="mXfsJzRjpfAGUfOuJq9ZF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62" t="s">
        <v>529</v>
      </c>
      <c r="D34" s="1162"/>
      <c r="E34" s="1163"/>
      <c r="F34" s="32">
        <v>9.44</v>
      </c>
      <c r="G34" s="33">
        <v>10.85</v>
      </c>
      <c r="H34" s="33">
        <v>13.37</v>
      </c>
      <c r="I34" s="33">
        <v>11.15</v>
      </c>
      <c r="J34" s="34">
        <v>11.54</v>
      </c>
      <c r="K34" s="22"/>
      <c r="L34" s="22"/>
      <c r="M34" s="22"/>
      <c r="N34" s="22"/>
      <c r="O34" s="22"/>
      <c r="P34" s="22"/>
    </row>
    <row r="35" spans="1:16" ht="39" customHeight="1" x14ac:dyDescent="0.2">
      <c r="A35" s="22"/>
      <c r="B35" s="35"/>
      <c r="C35" s="1158" t="s">
        <v>530</v>
      </c>
      <c r="D35" s="1158"/>
      <c r="E35" s="1159"/>
      <c r="F35" s="36">
        <v>0.51</v>
      </c>
      <c r="G35" s="37">
        <v>0.45</v>
      </c>
      <c r="H35" s="37">
        <v>0.41</v>
      </c>
      <c r="I35" s="37">
        <v>0.49</v>
      </c>
      <c r="J35" s="38">
        <v>2.92</v>
      </c>
      <c r="K35" s="22"/>
      <c r="L35" s="22"/>
      <c r="M35" s="22"/>
      <c r="N35" s="22"/>
      <c r="O35" s="22"/>
      <c r="P35" s="22"/>
    </row>
    <row r="36" spans="1:16" ht="39" customHeight="1" x14ac:dyDescent="0.2">
      <c r="A36" s="22"/>
      <c r="B36" s="35"/>
      <c r="C36" s="1158" t="s">
        <v>531</v>
      </c>
      <c r="D36" s="1158"/>
      <c r="E36" s="1159"/>
      <c r="F36" s="36">
        <v>2.4300000000000002</v>
      </c>
      <c r="G36" s="37">
        <v>2.08</v>
      </c>
      <c r="H36" s="37">
        <v>1.73</v>
      </c>
      <c r="I36" s="37">
        <v>1.91</v>
      </c>
      <c r="J36" s="38">
        <v>1.72</v>
      </c>
      <c r="K36" s="22"/>
      <c r="L36" s="22"/>
      <c r="M36" s="22"/>
      <c r="N36" s="22"/>
      <c r="O36" s="22"/>
      <c r="P36" s="22"/>
    </row>
    <row r="37" spans="1:16" ht="39" customHeight="1" x14ac:dyDescent="0.2">
      <c r="A37" s="22"/>
      <c r="B37" s="35"/>
      <c r="C37" s="1158" t="s">
        <v>532</v>
      </c>
      <c r="D37" s="1158"/>
      <c r="E37" s="1159"/>
      <c r="F37" s="36">
        <v>1.71</v>
      </c>
      <c r="G37" s="37">
        <v>2.42</v>
      </c>
      <c r="H37" s="37">
        <v>0.89</v>
      </c>
      <c r="I37" s="37">
        <v>0.78</v>
      </c>
      <c r="J37" s="38">
        <v>0.86</v>
      </c>
      <c r="K37" s="22"/>
      <c r="L37" s="22"/>
      <c r="M37" s="22"/>
      <c r="N37" s="22"/>
      <c r="O37" s="22"/>
      <c r="P37" s="22"/>
    </row>
    <row r="38" spans="1:16" ht="39" customHeight="1" x14ac:dyDescent="0.2">
      <c r="A38" s="22"/>
      <c r="B38" s="35"/>
      <c r="C38" s="1158" t="s">
        <v>533</v>
      </c>
      <c r="D38" s="1158"/>
      <c r="E38" s="1159"/>
      <c r="F38" s="36">
        <v>0.12</v>
      </c>
      <c r="G38" s="37">
        <v>0.13</v>
      </c>
      <c r="H38" s="37">
        <v>0.11</v>
      </c>
      <c r="I38" s="37">
        <v>0.1</v>
      </c>
      <c r="J38" s="38">
        <v>0.11</v>
      </c>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534</v>
      </c>
      <c r="D42" s="1158"/>
      <c r="E42" s="1159"/>
      <c r="F42" s="36" t="s">
        <v>484</v>
      </c>
      <c r="G42" s="37" t="s">
        <v>484</v>
      </c>
      <c r="H42" s="37" t="s">
        <v>484</v>
      </c>
      <c r="I42" s="37" t="s">
        <v>484</v>
      </c>
      <c r="J42" s="38" t="s">
        <v>484</v>
      </c>
      <c r="K42" s="22"/>
      <c r="L42" s="22"/>
      <c r="M42" s="22"/>
      <c r="N42" s="22"/>
      <c r="O42" s="22"/>
      <c r="P42" s="22"/>
    </row>
    <row r="43" spans="1:16" ht="39" customHeight="1" thickBot="1" x14ac:dyDescent="0.25">
      <c r="A43" s="22"/>
      <c r="B43" s="40"/>
      <c r="C43" s="1160" t="s">
        <v>535</v>
      </c>
      <c r="D43" s="1160"/>
      <c r="E43" s="1161"/>
      <c r="F43" s="41">
        <v>0.01</v>
      </c>
      <c r="G43" s="42">
        <v>0</v>
      </c>
      <c r="H43" s="42" t="s">
        <v>484</v>
      </c>
      <c r="I43" s="42" t="s">
        <v>484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2DBmdxZ3CVboqLPPaJw5jR97s6X2L86X0oTQvaBeJ+jqd76hjM3HQeSlgq08c5jpx1vSjMMfjZafwBZz4BkE0g==" saltValue="FQyURuQCdiMOOSCZ7ehx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466</v>
      </c>
      <c r="L45" s="58">
        <v>501</v>
      </c>
      <c r="M45" s="58">
        <v>515</v>
      </c>
      <c r="N45" s="58">
        <v>519</v>
      </c>
      <c r="O45" s="59">
        <v>548</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484</v>
      </c>
      <c r="L46" s="62" t="s">
        <v>484</v>
      </c>
      <c r="M46" s="62" t="s">
        <v>484</v>
      </c>
      <c r="N46" s="62" t="s">
        <v>484</v>
      </c>
      <c r="O46" s="63" t="s">
        <v>484</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484</v>
      </c>
      <c r="L47" s="62" t="s">
        <v>484</v>
      </c>
      <c r="M47" s="62" t="s">
        <v>484</v>
      </c>
      <c r="N47" s="62" t="s">
        <v>484</v>
      </c>
      <c r="O47" s="63" t="s">
        <v>484</v>
      </c>
      <c r="P47" s="46"/>
      <c r="Q47" s="46"/>
      <c r="R47" s="46"/>
      <c r="S47" s="46"/>
      <c r="T47" s="46"/>
      <c r="U47" s="46"/>
    </row>
    <row r="48" spans="1:21" ht="30.75" customHeight="1" x14ac:dyDescent="0.2">
      <c r="A48" s="46"/>
      <c r="B48" s="1166"/>
      <c r="C48" s="1167"/>
      <c r="D48" s="60"/>
      <c r="E48" s="1172" t="s">
        <v>13</v>
      </c>
      <c r="F48" s="1172"/>
      <c r="G48" s="1172"/>
      <c r="H48" s="1172"/>
      <c r="I48" s="1172"/>
      <c r="J48" s="1173"/>
      <c r="K48" s="61">
        <v>142</v>
      </c>
      <c r="L48" s="62">
        <v>105</v>
      </c>
      <c r="M48" s="62">
        <v>80</v>
      </c>
      <c r="N48" s="62">
        <v>64</v>
      </c>
      <c r="O48" s="63">
        <v>133</v>
      </c>
      <c r="P48" s="46"/>
      <c r="Q48" s="46"/>
      <c r="R48" s="46"/>
      <c r="S48" s="46"/>
      <c r="T48" s="46"/>
      <c r="U48" s="46"/>
    </row>
    <row r="49" spans="1:21" ht="30.75" customHeight="1" x14ac:dyDescent="0.2">
      <c r="A49" s="46"/>
      <c r="B49" s="1166"/>
      <c r="C49" s="1167"/>
      <c r="D49" s="60"/>
      <c r="E49" s="1172" t="s">
        <v>14</v>
      </c>
      <c r="F49" s="1172"/>
      <c r="G49" s="1172"/>
      <c r="H49" s="1172"/>
      <c r="I49" s="1172"/>
      <c r="J49" s="1173"/>
      <c r="K49" s="61">
        <v>0</v>
      </c>
      <c r="L49" s="62">
        <v>0</v>
      </c>
      <c r="M49" s="62">
        <v>0</v>
      </c>
      <c r="N49" s="62">
        <v>0</v>
      </c>
      <c r="O49" s="63">
        <v>1</v>
      </c>
      <c r="P49" s="46"/>
      <c r="Q49" s="46"/>
      <c r="R49" s="46"/>
      <c r="S49" s="46"/>
      <c r="T49" s="46"/>
      <c r="U49" s="46"/>
    </row>
    <row r="50" spans="1:21" ht="30.75" customHeight="1" x14ac:dyDescent="0.2">
      <c r="A50" s="46"/>
      <c r="B50" s="1166"/>
      <c r="C50" s="1167"/>
      <c r="D50" s="60"/>
      <c r="E50" s="1172" t="s">
        <v>15</v>
      </c>
      <c r="F50" s="1172"/>
      <c r="G50" s="1172"/>
      <c r="H50" s="1172"/>
      <c r="I50" s="1172"/>
      <c r="J50" s="1173"/>
      <c r="K50" s="61">
        <v>31</v>
      </c>
      <c r="L50" s="62">
        <v>31</v>
      </c>
      <c r="M50" s="62">
        <v>31</v>
      </c>
      <c r="N50" s="62">
        <v>31</v>
      </c>
      <c r="O50" s="63">
        <v>31</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484</v>
      </c>
      <c r="L51" s="62" t="s">
        <v>484</v>
      </c>
      <c r="M51" s="62" t="s">
        <v>484</v>
      </c>
      <c r="N51" s="62" t="s">
        <v>484</v>
      </c>
      <c r="O51" s="63" t="s">
        <v>484</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439</v>
      </c>
      <c r="L52" s="62">
        <v>438</v>
      </c>
      <c r="M52" s="62">
        <v>428</v>
      </c>
      <c r="N52" s="62">
        <v>418</v>
      </c>
      <c r="O52" s="63">
        <v>423</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200</v>
      </c>
      <c r="L53" s="67">
        <v>199</v>
      </c>
      <c r="M53" s="67">
        <v>198</v>
      </c>
      <c r="N53" s="67">
        <v>196</v>
      </c>
      <c r="O53" s="68">
        <v>290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tjGxMK6tIwpZx7m5ny9ML1muKlZ4GQpD6C1O/HYBwxdejhyxctYU+/cEYROlAOPYfuoJJD293wpg+nbkqX+Mw==" saltValue="2dDAendy7hEQJNQxKT6j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95" t="s">
        <v>30</v>
      </c>
      <c r="C41" s="1196"/>
      <c r="D41" s="103"/>
      <c r="E41" s="1201" t="s">
        <v>31</v>
      </c>
      <c r="F41" s="1201"/>
      <c r="G41" s="1201"/>
      <c r="H41" s="1202"/>
      <c r="I41" s="342">
        <v>6031</v>
      </c>
      <c r="J41" s="343">
        <v>5588</v>
      </c>
      <c r="K41" s="343">
        <v>5731</v>
      </c>
      <c r="L41" s="343">
        <v>5518</v>
      </c>
      <c r="M41" s="344">
        <v>5258</v>
      </c>
    </row>
    <row r="42" spans="2:13" ht="27.75" customHeight="1" x14ac:dyDescent="0.2">
      <c r="B42" s="1197"/>
      <c r="C42" s="1198"/>
      <c r="D42" s="104"/>
      <c r="E42" s="1203" t="s">
        <v>32</v>
      </c>
      <c r="F42" s="1203"/>
      <c r="G42" s="1203"/>
      <c r="H42" s="1204"/>
      <c r="I42" s="345">
        <v>239</v>
      </c>
      <c r="J42" s="346">
        <v>205</v>
      </c>
      <c r="K42" s="346">
        <v>152</v>
      </c>
      <c r="L42" s="346">
        <v>122</v>
      </c>
      <c r="M42" s="347">
        <v>92</v>
      </c>
    </row>
    <row r="43" spans="2:13" ht="27.75" customHeight="1" x14ac:dyDescent="0.2">
      <c r="B43" s="1197"/>
      <c r="C43" s="1198"/>
      <c r="D43" s="104"/>
      <c r="E43" s="1203" t="s">
        <v>33</v>
      </c>
      <c r="F43" s="1203"/>
      <c r="G43" s="1203"/>
      <c r="H43" s="1204"/>
      <c r="I43" s="345">
        <v>1399</v>
      </c>
      <c r="J43" s="346">
        <v>1265</v>
      </c>
      <c r="K43" s="346">
        <v>1102</v>
      </c>
      <c r="L43" s="346">
        <v>923</v>
      </c>
      <c r="M43" s="347">
        <v>1149</v>
      </c>
    </row>
    <row r="44" spans="2:13" ht="27.75" customHeight="1" x14ac:dyDescent="0.2">
      <c r="B44" s="1197"/>
      <c r="C44" s="1198"/>
      <c r="D44" s="104"/>
      <c r="E44" s="1203" t="s">
        <v>34</v>
      </c>
      <c r="F44" s="1203"/>
      <c r="G44" s="1203"/>
      <c r="H44" s="1204"/>
      <c r="I44" s="345" t="s">
        <v>484</v>
      </c>
      <c r="J44" s="346">
        <v>51</v>
      </c>
      <c r="K44" s="346">
        <v>73</v>
      </c>
      <c r="L44" s="346">
        <v>241</v>
      </c>
      <c r="M44" s="347">
        <v>611</v>
      </c>
    </row>
    <row r="45" spans="2:13" ht="27.75" customHeight="1" x14ac:dyDescent="0.2">
      <c r="B45" s="1197"/>
      <c r="C45" s="1198"/>
      <c r="D45" s="104"/>
      <c r="E45" s="1203" t="s">
        <v>35</v>
      </c>
      <c r="F45" s="1203"/>
      <c r="G45" s="1203"/>
      <c r="H45" s="1204"/>
      <c r="I45" s="345">
        <v>535</v>
      </c>
      <c r="J45" s="346">
        <v>507</v>
      </c>
      <c r="K45" s="346">
        <v>465</v>
      </c>
      <c r="L45" s="346">
        <v>501</v>
      </c>
      <c r="M45" s="347">
        <v>483</v>
      </c>
    </row>
    <row r="46" spans="2:13" ht="27.75" customHeight="1" x14ac:dyDescent="0.2">
      <c r="B46" s="1197"/>
      <c r="C46" s="1198"/>
      <c r="D46" s="105"/>
      <c r="E46" s="1203" t="s">
        <v>36</v>
      </c>
      <c r="F46" s="1203"/>
      <c r="G46" s="1203"/>
      <c r="H46" s="1204"/>
      <c r="I46" s="345" t="s">
        <v>484</v>
      </c>
      <c r="J46" s="346" t="s">
        <v>484</v>
      </c>
      <c r="K46" s="346" t="s">
        <v>484</v>
      </c>
      <c r="L46" s="346" t="s">
        <v>484</v>
      </c>
      <c r="M46" s="347" t="s">
        <v>484</v>
      </c>
    </row>
    <row r="47" spans="2:13" ht="27.75" customHeight="1" x14ac:dyDescent="0.2">
      <c r="B47" s="1197"/>
      <c r="C47" s="1198"/>
      <c r="D47" s="106"/>
      <c r="E47" s="1205" t="s">
        <v>37</v>
      </c>
      <c r="F47" s="1206"/>
      <c r="G47" s="1206"/>
      <c r="H47" s="1207"/>
      <c r="I47" s="345" t="s">
        <v>484</v>
      </c>
      <c r="J47" s="346" t="s">
        <v>484</v>
      </c>
      <c r="K47" s="346" t="s">
        <v>484</v>
      </c>
      <c r="L47" s="346" t="s">
        <v>484</v>
      </c>
      <c r="M47" s="347" t="s">
        <v>484</v>
      </c>
    </row>
    <row r="48" spans="2:13" ht="27.75" customHeight="1" x14ac:dyDescent="0.2">
      <c r="B48" s="1197"/>
      <c r="C48" s="1198"/>
      <c r="D48" s="104"/>
      <c r="E48" s="1203" t="s">
        <v>38</v>
      </c>
      <c r="F48" s="1203"/>
      <c r="G48" s="1203"/>
      <c r="H48" s="1204"/>
      <c r="I48" s="345" t="s">
        <v>484</v>
      </c>
      <c r="J48" s="346" t="s">
        <v>484</v>
      </c>
      <c r="K48" s="346" t="s">
        <v>484</v>
      </c>
      <c r="L48" s="346" t="s">
        <v>484</v>
      </c>
      <c r="M48" s="347" t="s">
        <v>484</v>
      </c>
    </row>
    <row r="49" spans="2:13" ht="27.75" customHeight="1" x14ac:dyDescent="0.2">
      <c r="B49" s="1199"/>
      <c r="C49" s="1200"/>
      <c r="D49" s="104"/>
      <c r="E49" s="1203" t="s">
        <v>39</v>
      </c>
      <c r="F49" s="1203"/>
      <c r="G49" s="1203"/>
      <c r="H49" s="1204"/>
      <c r="I49" s="345" t="s">
        <v>484</v>
      </c>
      <c r="J49" s="346" t="s">
        <v>484</v>
      </c>
      <c r="K49" s="346" t="s">
        <v>484</v>
      </c>
      <c r="L49" s="346" t="s">
        <v>484</v>
      </c>
      <c r="M49" s="347" t="s">
        <v>484</v>
      </c>
    </row>
    <row r="50" spans="2:13" ht="27.75" customHeight="1" x14ac:dyDescent="0.2">
      <c r="B50" s="1208" t="s">
        <v>40</v>
      </c>
      <c r="C50" s="1209"/>
      <c r="D50" s="107"/>
      <c r="E50" s="1203" t="s">
        <v>41</v>
      </c>
      <c r="F50" s="1203"/>
      <c r="G50" s="1203"/>
      <c r="H50" s="1204"/>
      <c r="I50" s="345">
        <v>2500</v>
      </c>
      <c r="J50" s="346">
        <v>2224</v>
      </c>
      <c r="K50" s="346">
        <v>2873</v>
      </c>
      <c r="L50" s="346">
        <v>3147</v>
      </c>
      <c r="M50" s="347">
        <v>3277</v>
      </c>
    </row>
    <row r="51" spans="2:13" ht="27.75" customHeight="1" x14ac:dyDescent="0.2">
      <c r="B51" s="1197"/>
      <c r="C51" s="1198"/>
      <c r="D51" s="104"/>
      <c r="E51" s="1203" t="s">
        <v>42</v>
      </c>
      <c r="F51" s="1203"/>
      <c r="G51" s="1203"/>
      <c r="H51" s="1204"/>
      <c r="I51" s="345">
        <v>59</v>
      </c>
      <c r="J51" s="346">
        <v>29</v>
      </c>
      <c r="K51" s="346" t="s">
        <v>484</v>
      </c>
      <c r="L51" s="346" t="s">
        <v>484</v>
      </c>
      <c r="M51" s="347" t="s">
        <v>484</v>
      </c>
    </row>
    <row r="52" spans="2:13" ht="27.75" customHeight="1" x14ac:dyDescent="0.2">
      <c r="B52" s="1199"/>
      <c r="C52" s="1200"/>
      <c r="D52" s="104"/>
      <c r="E52" s="1203" t="s">
        <v>43</v>
      </c>
      <c r="F52" s="1203"/>
      <c r="G52" s="1203"/>
      <c r="H52" s="1204"/>
      <c r="I52" s="345">
        <v>5167</v>
      </c>
      <c r="J52" s="346">
        <v>5370</v>
      </c>
      <c r="K52" s="346">
        <v>5345</v>
      </c>
      <c r="L52" s="346">
        <v>5314</v>
      </c>
      <c r="M52" s="347">
        <v>5271</v>
      </c>
    </row>
    <row r="53" spans="2:13" ht="27.75" customHeight="1" thickBot="1" x14ac:dyDescent="0.25">
      <c r="B53" s="1210" t="s">
        <v>19</v>
      </c>
      <c r="C53" s="1211"/>
      <c r="D53" s="108"/>
      <c r="E53" s="1212" t="s">
        <v>44</v>
      </c>
      <c r="F53" s="1212"/>
      <c r="G53" s="1212"/>
      <c r="H53" s="1213"/>
      <c r="I53" s="348">
        <v>479</v>
      </c>
      <c r="J53" s="349">
        <v>-8</v>
      </c>
      <c r="K53" s="349">
        <v>-696</v>
      </c>
      <c r="L53" s="349">
        <v>-1155</v>
      </c>
      <c r="M53" s="350">
        <v>-956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oZetBoXgjIuJSJfuia27UrDuD5x2wHYfscSHsOkszV6C43mmUGnXjcqY9ISFWzxDiOyhMQQ0S8wIXSsv72/2Rw==" saltValue="3QUKLUIGw1Vbl3wEXj3e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525</v>
      </c>
      <c r="G54" s="117" t="s">
        <v>526</v>
      </c>
      <c r="H54" s="118" t="s">
        <v>527</v>
      </c>
    </row>
    <row r="55" spans="2:8" ht="52.5" customHeight="1" x14ac:dyDescent="0.2">
      <c r="B55" s="119"/>
      <c r="C55" s="1222" t="s">
        <v>46</v>
      </c>
      <c r="D55" s="1222"/>
      <c r="E55" s="1223"/>
      <c r="F55" s="120">
        <v>1665</v>
      </c>
      <c r="G55" s="120">
        <v>2005</v>
      </c>
      <c r="H55" s="121">
        <v>2110</v>
      </c>
    </row>
    <row r="56" spans="2:8" ht="52.5" customHeight="1" x14ac:dyDescent="0.2">
      <c r="B56" s="122"/>
      <c r="C56" s="1224" t="s">
        <v>47</v>
      </c>
      <c r="D56" s="1224"/>
      <c r="E56" s="1225"/>
      <c r="F56" s="123">
        <v>60</v>
      </c>
      <c r="G56" s="123">
        <v>60</v>
      </c>
      <c r="H56" s="124">
        <v>82</v>
      </c>
    </row>
    <row r="57" spans="2:8" ht="53.25" customHeight="1" x14ac:dyDescent="0.2">
      <c r="B57" s="122"/>
      <c r="C57" s="1226" t="s">
        <v>48</v>
      </c>
      <c r="D57" s="1226"/>
      <c r="E57" s="1227"/>
      <c r="F57" s="125">
        <v>681</v>
      </c>
      <c r="G57" s="125">
        <v>555</v>
      </c>
      <c r="H57" s="126">
        <v>558</v>
      </c>
    </row>
    <row r="58" spans="2:8" ht="45.75" customHeight="1" x14ac:dyDescent="0.2">
      <c r="B58" s="127"/>
      <c r="C58" s="1214" t="s">
        <v>541</v>
      </c>
      <c r="D58" s="1215"/>
      <c r="E58" s="1216"/>
      <c r="F58" s="128">
        <v>150</v>
      </c>
      <c r="G58" s="128">
        <v>150</v>
      </c>
      <c r="H58" s="129">
        <v>150</v>
      </c>
    </row>
    <row r="59" spans="2:8" ht="45.75" customHeight="1" x14ac:dyDescent="0.2">
      <c r="B59" s="127"/>
      <c r="C59" s="1214" t="s">
        <v>542</v>
      </c>
      <c r="D59" s="1215"/>
      <c r="E59" s="1216"/>
      <c r="F59" s="128">
        <v>131</v>
      </c>
      <c r="G59" s="128">
        <v>137</v>
      </c>
      <c r="H59" s="129">
        <v>122</v>
      </c>
    </row>
    <row r="60" spans="2:8" ht="45.75" customHeight="1" x14ac:dyDescent="0.2">
      <c r="B60" s="127"/>
      <c r="C60" s="1214" t="s">
        <v>543</v>
      </c>
      <c r="D60" s="1215"/>
      <c r="E60" s="1216"/>
      <c r="F60" s="128">
        <v>112</v>
      </c>
      <c r="G60" s="128">
        <v>112</v>
      </c>
      <c r="H60" s="129">
        <v>114</v>
      </c>
    </row>
    <row r="61" spans="2:8" ht="45.75" customHeight="1" x14ac:dyDescent="0.2">
      <c r="B61" s="127"/>
      <c r="C61" s="1214" t="s">
        <v>544</v>
      </c>
      <c r="D61" s="1215"/>
      <c r="E61" s="1216"/>
      <c r="F61" s="128">
        <v>116</v>
      </c>
      <c r="G61" s="128">
        <v>93</v>
      </c>
      <c r="H61" s="129">
        <v>93</v>
      </c>
    </row>
    <row r="62" spans="2:8" ht="45.75" customHeight="1" thickBot="1" x14ac:dyDescent="0.25">
      <c r="B62" s="130"/>
      <c r="C62" s="1217" t="s">
        <v>545</v>
      </c>
      <c r="D62" s="1218"/>
      <c r="E62" s="1219"/>
      <c r="F62" s="131">
        <v>17</v>
      </c>
      <c r="G62" s="131">
        <v>24</v>
      </c>
      <c r="H62" s="132">
        <v>31</v>
      </c>
    </row>
    <row r="63" spans="2:8" ht="52.5" customHeight="1" thickBot="1" x14ac:dyDescent="0.25">
      <c r="B63" s="133"/>
      <c r="C63" s="1220" t="s">
        <v>49</v>
      </c>
      <c r="D63" s="1220"/>
      <c r="E63" s="1221"/>
      <c r="F63" s="134">
        <v>2406</v>
      </c>
      <c r="G63" s="134">
        <v>2621</v>
      </c>
      <c r="H63" s="135">
        <v>2750</v>
      </c>
    </row>
    <row r="64" spans="2:8" ht="13" x14ac:dyDescent="0.2"/>
  </sheetData>
  <sheetProtection algorithmName="SHA-512" hashValue="Bxg7ATIBNj/X1c8o3BGkVtLOPBb9HXzB4H6V1Mnq+vxAgT95HaHgPIMxKL3GTSPXaa1HBuois5UZiPQiE+jQiQ==" saltValue="FNcxRv2iamu78GQc5aJ0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DB4FA-DDB1-498F-897C-107D4E382B6C}">
  <sheetPr>
    <pageSetUpPr fitToPage="1"/>
  </sheetPr>
  <dimension ref="A1:DE85"/>
  <sheetViews>
    <sheetView showGridLines="0" zoomScale="85" zoomScaleNormal="85" zoomScaleSheetLayoutView="55" workbookViewId="0">
      <selection activeCell="BF17" sqref="BF17"/>
    </sheetView>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568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564</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30" t="s">
        <v>567</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 x14ac:dyDescent="0.2">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 x14ac:dyDescent="0.2">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 x14ac:dyDescent="0.2">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 x14ac:dyDescent="0.2">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562</v>
      </c>
    </row>
    <row r="50" spans="1:109" ht="13" x14ac:dyDescent="0.2">
      <c r="B50" s="259"/>
      <c r="G50" s="1239"/>
      <c r="H50" s="1239"/>
      <c r="I50" s="1239"/>
      <c r="J50" s="1239"/>
      <c r="K50" s="354"/>
      <c r="L50" s="354"/>
      <c r="M50" s="353"/>
      <c r="N50" s="353"/>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43" t="s">
        <v>523</v>
      </c>
      <c r="BQ50" s="1243"/>
      <c r="BR50" s="1243"/>
      <c r="BS50" s="1243"/>
      <c r="BT50" s="1243"/>
      <c r="BU50" s="1243"/>
      <c r="BV50" s="1243"/>
      <c r="BW50" s="1243"/>
      <c r="BX50" s="1243" t="s">
        <v>524</v>
      </c>
      <c r="BY50" s="1243"/>
      <c r="BZ50" s="1243"/>
      <c r="CA50" s="1243"/>
      <c r="CB50" s="1243"/>
      <c r="CC50" s="1243"/>
      <c r="CD50" s="1243"/>
      <c r="CE50" s="1243"/>
      <c r="CF50" s="1243" t="s">
        <v>525</v>
      </c>
      <c r="CG50" s="1243"/>
      <c r="CH50" s="1243"/>
      <c r="CI50" s="1243"/>
      <c r="CJ50" s="1243"/>
      <c r="CK50" s="1243"/>
      <c r="CL50" s="1243"/>
      <c r="CM50" s="1243"/>
      <c r="CN50" s="1243" t="s">
        <v>526</v>
      </c>
      <c r="CO50" s="1243"/>
      <c r="CP50" s="1243"/>
      <c r="CQ50" s="1243"/>
      <c r="CR50" s="1243"/>
      <c r="CS50" s="1243"/>
      <c r="CT50" s="1243"/>
      <c r="CU50" s="1243"/>
      <c r="CV50" s="1243" t="s">
        <v>527</v>
      </c>
      <c r="CW50" s="1243"/>
      <c r="CX50" s="1243"/>
      <c r="CY50" s="1243"/>
      <c r="CZ50" s="1243"/>
      <c r="DA50" s="1243"/>
      <c r="DB50" s="1243"/>
      <c r="DC50" s="1243"/>
    </row>
    <row r="51" spans="1:109" ht="13.5" customHeight="1" x14ac:dyDescent="0.2">
      <c r="B51" s="259"/>
      <c r="G51" s="1229"/>
      <c r="H51" s="1229"/>
      <c r="I51" s="1247"/>
      <c r="J51" s="1247"/>
      <c r="K51" s="1244"/>
      <c r="L51" s="1244"/>
      <c r="M51" s="1244"/>
      <c r="N51" s="1244"/>
      <c r="AM51" s="352"/>
      <c r="AN51" s="1245" t="s">
        <v>561</v>
      </c>
      <c r="AO51" s="1245"/>
      <c r="AP51" s="1245"/>
      <c r="AQ51" s="1245"/>
      <c r="AR51" s="1245"/>
      <c r="AS51" s="1245"/>
      <c r="AT51" s="1245"/>
      <c r="AU51" s="1245"/>
      <c r="AV51" s="1245"/>
      <c r="AW51" s="1245"/>
      <c r="AX51" s="1245"/>
      <c r="AY51" s="1245"/>
      <c r="AZ51" s="1245"/>
      <c r="BA51" s="1245"/>
      <c r="BB51" s="1245" t="s">
        <v>559</v>
      </c>
      <c r="BC51" s="1245"/>
      <c r="BD51" s="1245"/>
      <c r="BE51" s="1245"/>
      <c r="BF51" s="1245"/>
      <c r="BG51" s="1245"/>
      <c r="BH51" s="1245"/>
      <c r="BI51" s="1245"/>
      <c r="BJ51" s="1245"/>
      <c r="BK51" s="1245"/>
      <c r="BL51" s="1245"/>
      <c r="BM51" s="1245"/>
      <c r="BN51" s="1245"/>
      <c r="BO51" s="1245"/>
      <c r="BP51" s="1228">
        <v>13.3</v>
      </c>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29"/>
      <c r="H52" s="1229"/>
      <c r="I52" s="1247"/>
      <c r="J52" s="1247"/>
      <c r="K52" s="1244"/>
      <c r="L52" s="1244"/>
      <c r="M52" s="1244"/>
      <c r="N52" s="1244"/>
      <c r="AM52" s="352"/>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60"/>
      <c r="B53" s="259"/>
      <c r="G53" s="1229"/>
      <c r="H53" s="1229"/>
      <c r="I53" s="1239"/>
      <c r="J53" s="1239"/>
      <c r="K53" s="1244"/>
      <c r="L53" s="1244"/>
      <c r="M53" s="1244"/>
      <c r="N53" s="1244"/>
      <c r="AM53" s="352"/>
      <c r="AN53" s="1245"/>
      <c r="AO53" s="1245"/>
      <c r="AP53" s="1245"/>
      <c r="AQ53" s="1245"/>
      <c r="AR53" s="1245"/>
      <c r="AS53" s="1245"/>
      <c r="AT53" s="1245"/>
      <c r="AU53" s="1245"/>
      <c r="AV53" s="1245"/>
      <c r="AW53" s="1245"/>
      <c r="AX53" s="1245"/>
      <c r="AY53" s="1245"/>
      <c r="AZ53" s="1245"/>
      <c r="BA53" s="1245"/>
      <c r="BB53" s="1245" t="s">
        <v>566</v>
      </c>
      <c r="BC53" s="1245"/>
      <c r="BD53" s="1245"/>
      <c r="BE53" s="1245"/>
      <c r="BF53" s="1245"/>
      <c r="BG53" s="1245"/>
      <c r="BH53" s="1245"/>
      <c r="BI53" s="1245"/>
      <c r="BJ53" s="1245"/>
      <c r="BK53" s="1245"/>
      <c r="BL53" s="1245"/>
      <c r="BM53" s="1245"/>
      <c r="BN53" s="1245"/>
      <c r="BO53" s="1245"/>
      <c r="BP53" s="1228">
        <v>53.9</v>
      </c>
      <c r="BQ53" s="1228"/>
      <c r="BR53" s="1228"/>
      <c r="BS53" s="1228"/>
      <c r="BT53" s="1228"/>
      <c r="BU53" s="1228"/>
      <c r="BV53" s="1228"/>
      <c r="BW53" s="1228"/>
      <c r="BX53" s="1228">
        <v>55.3</v>
      </c>
      <c r="BY53" s="1228"/>
      <c r="BZ53" s="1228"/>
      <c r="CA53" s="1228"/>
      <c r="CB53" s="1228"/>
      <c r="CC53" s="1228"/>
      <c r="CD53" s="1228"/>
      <c r="CE53" s="1228"/>
      <c r="CF53" s="1228">
        <v>56</v>
      </c>
      <c r="CG53" s="1228"/>
      <c r="CH53" s="1228"/>
      <c r="CI53" s="1228"/>
      <c r="CJ53" s="1228"/>
      <c r="CK53" s="1228"/>
      <c r="CL53" s="1228"/>
      <c r="CM53" s="1228"/>
      <c r="CN53" s="1228">
        <v>57.4</v>
      </c>
      <c r="CO53" s="1228"/>
      <c r="CP53" s="1228"/>
      <c r="CQ53" s="1228"/>
      <c r="CR53" s="1228"/>
      <c r="CS53" s="1228"/>
      <c r="CT53" s="1228"/>
      <c r="CU53" s="1228"/>
      <c r="CV53" s="1228">
        <v>58.7</v>
      </c>
      <c r="CW53" s="1228"/>
      <c r="CX53" s="1228"/>
      <c r="CY53" s="1228"/>
      <c r="CZ53" s="1228"/>
      <c r="DA53" s="1228"/>
      <c r="DB53" s="1228"/>
      <c r="DC53" s="1228"/>
    </row>
    <row r="54" spans="1:109" ht="13" x14ac:dyDescent="0.2">
      <c r="A54" s="360"/>
      <c r="B54" s="259"/>
      <c r="G54" s="1229"/>
      <c r="H54" s="1229"/>
      <c r="I54" s="1239"/>
      <c r="J54" s="1239"/>
      <c r="K54" s="1244"/>
      <c r="L54" s="1244"/>
      <c r="M54" s="1244"/>
      <c r="N54" s="1244"/>
      <c r="AM54" s="352"/>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60"/>
      <c r="B55" s="259"/>
      <c r="G55" s="1239"/>
      <c r="H55" s="1239"/>
      <c r="I55" s="1239"/>
      <c r="J55" s="1239"/>
      <c r="K55" s="1244"/>
      <c r="L55" s="1244"/>
      <c r="M55" s="1244"/>
      <c r="N55" s="1244"/>
      <c r="AN55" s="1243" t="s">
        <v>560</v>
      </c>
      <c r="AO55" s="1243"/>
      <c r="AP55" s="1243"/>
      <c r="AQ55" s="1243"/>
      <c r="AR55" s="1243"/>
      <c r="AS55" s="1243"/>
      <c r="AT55" s="1243"/>
      <c r="AU55" s="1243"/>
      <c r="AV55" s="1243"/>
      <c r="AW55" s="1243"/>
      <c r="AX55" s="1243"/>
      <c r="AY55" s="1243"/>
      <c r="AZ55" s="1243"/>
      <c r="BA55" s="1243"/>
      <c r="BB55" s="1245" t="s">
        <v>559</v>
      </c>
      <c r="BC55" s="1245"/>
      <c r="BD55" s="1245"/>
      <c r="BE55" s="1245"/>
      <c r="BF55" s="1245"/>
      <c r="BG55" s="1245"/>
      <c r="BH55" s="1245"/>
      <c r="BI55" s="1245"/>
      <c r="BJ55" s="1245"/>
      <c r="BK55" s="1245"/>
      <c r="BL55" s="1245"/>
      <c r="BM55" s="1245"/>
      <c r="BN55" s="1245"/>
      <c r="BO55" s="1245"/>
      <c r="BP55" s="1228">
        <v>21.4</v>
      </c>
      <c r="BQ55" s="1228"/>
      <c r="BR55" s="1228"/>
      <c r="BS55" s="1228"/>
      <c r="BT55" s="1228"/>
      <c r="BU55" s="1228"/>
      <c r="BV55" s="1228"/>
      <c r="BW55" s="1228"/>
      <c r="BX55" s="1228">
        <v>12.8</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 x14ac:dyDescent="0.2">
      <c r="A56" s="360"/>
      <c r="B56" s="259"/>
      <c r="G56" s="1239"/>
      <c r="H56" s="1239"/>
      <c r="I56" s="1239"/>
      <c r="J56" s="1239"/>
      <c r="K56" s="1244"/>
      <c r="L56" s="1244"/>
      <c r="M56" s="1244"/>
      <c r="N56" s="1244"/>
      <c r="AN56" s="1243"/>
      <c r="AO56" s="1243"/>
      <c r="AP56" s="1243"/>
      <c r="AQ56" s="1243"/>
      <c r="AR56" s="1243"/>
      <c r="AS56" s="1243"/>
      <c r="AT56" s="1243"/>
      <c r="AU56" s="1243"/>
      <c r="AV56" s="1243"/>
      <c r="AW56" s="1243"/>
      <c r="AX56" s="1243"/>
      <c r="AY56" s="1243"/>
      <c r="AZ56" s="1243"/>
      <c r="BA56" s="1243"/>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 x14ac:dyDescent="0.2">
      <c r="B57" s="365"/>
      <c r="G57" s="1239"/>
      <c r="H57" s="1239"/>
      <c r="I57" s="1246"/>
      <c r="J57" s="1246"/>
      <c r="K57" s="1244"/>
      <c r="L57" s="1244"/>
      <c r="M57" s="1244"/>
      <c r="N57" s="1244"/>
      <c r="AM57" s="255"/>
      <c r="AN57" s="1243"/>
      <c r="AO57" s="1243"/>
      <c r="AP57" s="1243"/>
      <c r="AQ57" s="1243"/>
      <c r="AR57" s="1243"/>
      <c r="AS57" s="1243"/>
      <c r="AT57" s="1243"/>
      <c r="AU57" s="1243"/>
      <c r="AV57" s="1243"/>
      <c r="AW57" s="1243"/>
      <c r="AX57" s="1243"/>
      <c r="AY57" s="1243"/>
      <c r="AZ57" s="1243"/>
      <c r="BA57" s="1243"/>
      <c r="BB57" s="1245" t="s">
        <v>566</v>
      </c>
      <c r="BC57" s="1245"/>
      <c r="BD57" s="1245"/>
      <c r="BE57" s="1245"/>
      <c r="BF57" s="1245"/>
      <c r="BG57" s="1245"/>
      <c r="BH57" s="1245"/>
      <c r="BI57" s="1245"/>
      <c r="BJ57" s="1245"/>
      <c r="BK57" s="1245"/>
      <c r="BL57" s="1245"/>
      <c r="BM57" s="1245"/>
      <c r="BN57" s="1245"/>
      <c r="BO57" s="1245"/>
      <c r="BP57" s="1228">
        <v>60.8</v>
      </c>
      <c r="BQ57" s="1228"/>
      <c r="BR57" s="1228"/>
      <c r="BS57" s="1228"/>
      <c r="BT57" s="1228"/>
      <c r="BU57" s="1228"/>
      <c r="BV57" s="1228"/>
      <c r="BW57" s="1228"/>
      <c r="BX57" s="1228">
        <v>61.2</v>
      </c>
      <c r="BY57" s="1228"/>
      <c r="BZ57" s="1228"/>
      <c r="CA57" s="1228"/>
      <c r="CB57" s="1228"/>
      <c r="CC57" s="1228"/>
      <c r="CD57" s="1228"/>
      <c r="CE57" s="1228"/>
      <c r="CF57" s="1228">
        <v>63.1</v>
      </c>
      <c r="CG57" s="1228"/>
      <c r="CH57" s="1228"/>
      <c r="CI57" s="1228"/>
      <c r="CJ57" s="1228"/>
      <c r="CK57" s="1228"/>
      <c r="CL57" s="1228"/>
      <c r="CM57" s="1228"/>
      <c r="CN57" s="1228">
        <v>64.2</v>
      </c>
      <c r="CO57" s="1228"/>
      <c r="CP57" s="1228"/>
      <c r="CQ57" s="1228"/>
      <c r="CR57" s="1228"/>
      <c r="CS57" s="1228"/>
      <c r="CT57" s="1228"/>
      <c r="CU57" s="1228"/>
      <c r="CV57" s="1228">
        <v>64.400000000000006</v>
      </c>
      <c r="CW57" s="1228"/>
      <c r="CX57" s="1228"/>
      <c r="CY57" s="1228"/>
      <c r="CZ57" s="1228"/>
      <c r="DA57" s="1228"/>
      <c r="DB57" s="1228"/>
      <c r="DC57" s="1228"/>
      <c r="DD57" s="370"/>
      <c r="DE57" s="365"/>
    </row>
    <row r="58" spans="1:109" s="360" customFormat="1" ht="13" x14ac:dyDescent="0.2">
      <c r="A58" s="255"/>
      <c r="B58" s="365"/>
      <c r="G58" s="1239"/>
      <c r="H58" s="1239"/>
      <c r="I58" s="1246"/>
      <c r="J58" s="1246"/>
      <c r="K58" s="1244"/>
      <c r="L58" s="1244"/>
      <c r="M58" s="1244"/>
      <c r="N58" s="1244"/>
      <c r="AM58" s="255"/>
      <c r="AN58" s="1243"/>
      <c r="AO58" s="1243"/>
      <c r="AP58" s="1243"/>
      <c r="AQ58" s="1243"/>
      <c r="AR58" s="1243"/>
      <c r="AS58" s="1243"/>
      <c r="AT58" s="1243"/>
      <c r="AU58" s="1243"/>
      <c r="AV58" s="1243"/>
      <c r="AW58" s="1243"/>
      <c r="AX58" s="1243"/>
      <c r="AY58" s="1243"/>
      <c r="AZ58" s="1243"/>
      <c r="BA58" s="1243"/>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565</v>
      </c>
    </row>
    <row r="64" spans="1:109" ht="13" x14ac:dyDescent="0.2">
      <c r="B64" s="259"/>
      <c r="G64" s="361"/>
      <c r="I64" s="363"/>
      <c r="J64" s="363"/>
      <c r="K64" s="363"/>
      <c r="L64" s="363"/>
      <c r="M64" s="363"/>
      <c r="N64" s="362"/>
      <c r="AM64" s="361"/>
      <c r="AN64" s="361" t="s">
        <v>564</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30" t="s">
        <v>563</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ht="13" x14ac:dyDescent="0.2">
      <c r="B66" s="259"/>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ht="13" x14ac:dyDescent="0.2">
      <c r="B67" s="259"/>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ht="13" x14ac:dyDescent="0.2">
      <c r="B68" s="259"/>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ht="13" x14ac:dyDescent="0.2">
      <c r="B69" s="259"/>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562</v>
      </c>
    </row>
    <row r="72" spans="2:107" ht="13" x14ac:dyDescent="0.2">
      <c r="B72" s="259"/>
      <c r="G72" s="1239"/>
      <c r="H72" s="1239"/>
      <c r="I72" s="1239"/>
      <c r="J72" s="1239"/>
      <c r="K72" s="354"/>
      <c r="L72" s="354"/>
      <c r="M72" s="353"/>
      <c r="N72" s="353"/>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43" t="s">
        <v>523</v>
      </c>
      <c r="BQ72" s="1243"/>
      <c r="BR72" s="1243"/>
      <c r="BS72" s="1243"/>
      <c r="BT72" s="1243"/>
      <c r="BU72" s="1243"/>
      <c r="BV72" s="1243"/>
      <c r="BW72" s="1243"/>
      <c r="BX72" s="1243" t="s">
        <v>524</v>
      </c>
      <c r="BY72" s="1243"/>
      <c r="BZ72" s="1243"/>
      <c r="CA72" s="1243"/>
      <c r="CB72" s="1243"/>
      <c r="CC72" s="1243"/>
      <c r="CD72" s="1243"/>
      <c r="CE72" s="1243"/>
      <c r="CF72" s="1243" t="s">
        <v>525</v>
      </c>
      <c r="CG72" s="1243"/>
      <c r="CH72" s="1243"/>
      <c r="CI72" s="1243"/>
      <c r="CJ72" s="1243"/>
      <c r="CK72" s="1243"/>
      <c r="CL72" s="1243"/>
      <c r="CM72" s="1243"/>
      <c r="CN72" s="1243" t="s">
        <v>526</v>
      </c>
      <c r="CO72" s="1243"/>
      <c r="CP72" s="1243"/>
      <c r="CQ72" s="1243"/>
      <c r="CR72" s="1243"/>
      <c r="CS72" s="1243"/>
      <c r="CT72" s="1243"/>
      <c r="CU72" s="1243"/>
      <c r="CV72" s="1243" t="s">
        <v>527</v>
      </c>
      <c r="CW72" s="1243"/>
      <c r="CX72" s="1243"/>
      <c r="CY72" s="1243"/>
      <c r="CZ72" s="1243"/>
      <c r="DA72" s="1243"/>
      <c r="DB72" s="1243"/>
      <c r="DC72" s="1243"/>
    </row>
    <row r="73" spans="2:107" ht="13" x14ac:dyDescent="0.2">
      <c r="B73" s="259"/>
      <c r="G73" s="1229"/>
      <c r="H73" s="1229"/>
      <c r="I73" s="1229"/>
      <c r="J73" s="1229"/>
      <c r="K73" s="1248"/>
      <c r="L73" s="1248"/>
      <c r="M73" s="1248"/>
      <c r="N73" s="1248"/>
      <c r="AM73" s="352"/>
      <c r="AN73" s="1245" t="s">
        <v>561</v>
      </c>
      <c r="AO73" s="1245"/>
      <c r="AP73" s="1245"/>
      <c r="AQ73" s="1245"/>
      <c r="AR73" s="1245"/>
      <c r="AS73" s="1245"/>
      <c r="AT73" s="1245"/>
      <c r="AU73" s="1245"/>
      <c r="AV73" s="1245"/>
      <c r="AW73" s="1245"/>
      <c r="AX73" s="1245"/>
      <c r="AY73" s="1245"/>
      <c r="AZ73" s="1245"/>
      <c r="BA73" s="1245"/>
      <c r="BB73" s="1245" t="s">
        <v>559</v>
      </c>
      <c r="BC73" s="1245"/>
      <c r="BD73" s="1245"/>
      <c r="BE73" s="1245"/>
      <c r="BF73" s="1245"/>
      <c r="BG73" s="1245"/>
      <c r="BH73" s="1245"/>
      <c r="BI73" s="1245"/>
      <c r="BJ73" s="1245"/>
      <c r="BK73" s="1245"/>
      <c r="BL73" s="1245"/>
      <c r="BM73" s="1245"/>
      <c r="BN73" s="1245"/>
      <c r="BO73" s="1245"/>
      <c r="BP73" s="1228">
        <v>13.3</v>
      </c>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29"/>
      <c r="H74" s="1229"/>
      <c r="I74" s="1229"/>
      <c r="J74" s="1229"/>
      <c r="K74" s="1248"/>
      <c r="L74" s="1248"/>
      <c r="M74" s="1248"/>
      <c r="N74" s="1248"/>
      <c r="AM74" s="352"/>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29"/>
      <c r="H75" s="1229"/>
      <c r="I75" s="1239"/>
      <c r="J75" s="1239"/>
      <c r="K75" s="1244"/>
      <c r="L75" s="1244"/>
      <c r="M75" s="1244"/>
      <c r="N75" s="1244"/>
      <c r="AM75" s="352"/>
      <c r="AN75" s="1245"/>
      <c r="AO75" s="1245"/>
      <c r="AP75" s="1245"/>
      <c r="AQ75" s="1245"/>
      <c r="AR75" s="1245"/>
      <c r="AS75" s="1245"/>
      <c r="AT75" s="1245"/>
      <c r="AU75" s="1245"/>
      <c r="AV75" s="1245"/>
      <c r="AW75" s="1245"/>
      <c r="AX75" s="1245"/>
      <c r="AY75" s="1245"/>
      <c r="AZ75" s="1245"/>
      <c r="BA75" s="1245"/>
      <c r="BB75" s="1245" t="s">
        <v>558</v>
      </c>
      <c r="BC75" s="1245"/>
      <c r="BD75" s="1245"/>
      <c r="BE75" s="1245"/>
      <c r="BF75" s="1245"/>
      <c r="BG75" s="1245"/>
      <c r="BH75" s="1245"/>
      <c r="BI75" s="1245"/>
      <c r="BJ75" s="1245"/>
      <c r="BK75" s="1245"/>
      <c r="BL75" s="1245"/>
      <c r="BM75" s="1245"/>
      <c r="BN75" s="1245"/>
      <c r="BO75" s="1245"/>
      <c r="BP75" s="1228">
        <v>5</v>
      </c>
      <c r="BQ75" s="1228"/>
      <c r="BR75" s="1228"/>
      <c r="BS75" s="1228"/>
      <c r="BT75" s="1228"/>
      <c r="BU75" s="1228"/>
      <c r="BV75" s="1228"/>
      <c r="BW75" s="1228"/>
      <c r="BX75" s="1228">
        <v>5.0999999999999996</v>
      </c>
      <c r="BY75" s="1228"/>
      <c r="BZ75" s="1228"/>
      <c r="CA75" s="1228"/>
      <c r="CB75" s="1228"/>
      <c r="CC75" s="1228"/>
      <c r="CD75" s="1228"/>
      <c r="CE75" s="1228"/>
      <c r="CF75" s="1228">
        <v>5.2</v>
      </c>
      <c r="CG75" s="1228"/>
      <c r="CH75" s="1228"/>
      <c r="CI75" s="1228"/>
      <c r="CJ75" s="1228"/>
      <c r="CK75" s="1228"/>
      <c r="CL75" s="1228"/>
      <c r="CM75" s="1228"/>
      <c r="CN75" s="1228">
        <v>5.0999999999999996</v>
      </c>
      <c r="CO75" s="1228"/>
      <c r="CP75" s="1228"/>
      <c r="CQ75" s="1228"/>
      <c r="CR75" s="1228"/>
      <c r="CS75" s="1228"/>
      <c r="CT75" s="1228"/>
      <c r="CU75" s="1228"/>
      <c r="CV75" s="1228">
        <v>5.7</v>
      </c>
      <c r="CW75" s="1228"/>
      <c r="CX75" s="1228"/>
      <c r="CY75" s="1228"/>
      <c r="CZ75" s="1228"/>
      <c r="DA75" s="1228"/>
      <c r="DB75" s="1228"/>
      <c r="DC75" s="1228"/>
    </row>
    <row r="76" spans="2:107" ht="13" x14ac:dyDescent="0.2">
      <c r="B76" s="259"/>
      <c r="G76" s="1229"/>
      <c r="H76" s="1229"/>
      <c r="I76" s="1239"/>
      <c r="J76" s="1239"/>
      <c r="K76" s="1244"/>
      <c r="L76" s="1244"/>
      <c r="M76" s="1244"/>
      <c r="N76" s="1244"/>
      <c r="AM76" s="352"/>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9"/>
      <c r="H77" s="1239"/>
      <c r="I77" s="1239"/>
      <c r="J77" s="1239"/>
      <c r="K77" s="1248"/>
      <c r="L77" s="1248"/>
      <c r="M77" s="1248"/>
      <c r="N77" s="1248"/>
      <c r="AN77" s="1243" t="s">
        <v>560</v>
      </c>
      <c r="AO77" s="1243"/>
      <c r="AP77" s="1243"/>
      <c r="AQ77" s="1243"/>
      <c r="AR77" s="1243"/>
      <c r="AS77" s="1243"/>
      <c r="AT77" s="1243"/>
      <c r="AU77" s="1243"/>
      <c r="AV77" s="1243"/>
      <c r="AW77" s="1243"/>
      <c r="AX77" s="1243"/>
      <c r="AY77" s="1243"/>
      <c r="AZ77" s="1243"/>
      <c r="BA77" s="1243"/>
      <c r="BB77" s="1245" t="s">
        <v>559</v>
      </c>
      <c r="BC77" s="1245"/>
      <c r="BD77" s="1245"/>
      <c r="BE77" s="1245"/>
      <c r="BF77" s="1245"/>
      <c r="BG77" s="1245"/>
      <c r="BH77" s="1245"/>
      <c r="BI77" s="1245"/>
      <c r="BJ77" s="1245"/>
      <c r="BK77" s="1245"/>
      <c r="BL77" s="1245"/>
      <c r="BM77" s="1245"/>
      <c r="BN77" s="1245"/>
      <c r="BO77" s="1245"/>
      <c r="BP77" s="1228">
        <v>21.4</v>
      </c>
      <c r="BQ77" s="1228"/>
      <c r="BR77" s="1228"/>
      <c r="BS77" s="1228"/>
      <c r="BT77" s="1228"/>
      <c r="BU77" s="1228"/>
      <c r="BV77" s="1228"/>
      <c r="BW77" s="1228"/>
      <c r="BX77" s="1228">
        <v>12.8</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 x14ac:dyDescent="0.2">
      <c r="B78" s="259"/>
      <c r="G78" s="1239"/>
      <c r="H78" s="1239"/>
      <c r="I78" s="1239"/>
      <c r="J78" s="1239"/>
      <c r="K78" s="1248"/>
      <c r="L78" s="1248"/>
      <c r="M78" s="1248"/>
      <c r="N78" s="1248"/>
      <c r="AN78" s="1243"/>
      <c r="AO78" s="1243"/>
      <c r="AP78" s="1243"/>
      <c r="AQ78" s="1243"/>
      <c r="AR78" s="1243"/>
      <c r="AS78" s="1243"/>
      <c r="AT78" s="1243"/>
      <c r="AU78" s="1243"/>
      <c r="AV78" s="1243"/>
      <c r="AW78" s="1243"/>
      <c r="AX78" s="1243"/>
      <c r="AY78" s="1243"/>
      <c r="AZ78" s="1243"/>
      <c r="BA78" s="1243"/>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9"/>
      <c r="H79" s="1239"/>
      <c r="I79" s="1246"/>
      <c r="J79" s="1246"/>
      <c r="K79" s="1249"/>
      <c r="L79" s="1249"/>
      <c r="M79" s="1249"/>
      <c r="N79" s="1249"/>
      <c r="AN79" s="1243"/>
      <c r="AO79" s="1243"/>
      <c r="AP79" s="1243"/>
      <c r="AQ79" s="1243"/>
      <c r="AR79" s="1243"/>
      <c r="AS79" s="1243"/>
      <c r="AT79" s="1243"/>
      <c r="AU79" s="1243"/>
      <c r="AV79" s="1243"/>
      <c r="AW79" s="1243"/>
      <c r="AX79" s="1243"/>
      <c r="AY79" s="1243"/>
      <c r="AZ79" s="1243"/>
      <c r="BA79" s="1243"/>
      <c r="BB79" s="1245" t="s">
        <v>558</v>
      </c>
      <c r="BC79" s="1245"/>
      <c r="BD79" s="1245"/>
      <c r="BE79" s="1245"/>
      <c r="BF79" s="1245"/>
      <c r="BG79" s="1245"/>
      <c r="BH79" s="1245"/>
      <c r="BI79" s="1245"/>
      <c r="BJ79" s="1245"/>
      <c r="BK79" s="1245"/>
      <c r="BL79" s="1245"/>
      <c r="BM79" s="1245"/>
      <c r="BN79" s="1245"/>
      <c r="BO79" s="1245"/>
      <c r="BP79" s="1228">
        <v>7.7</v>
      </c>
      <c r="BQ79" s="1228"/>
      <c r="BR79" s="1228"/>
      <c r="BS79" s="1228"/>
      <c r="BT79" s="1228"/>
      <c r="BU79" s="1228"/>
      <c r="BV79" s="1228"/>
      <c r="BW79" s="1228"/>
      <c r="BX79" s="1228">
        <v>7.3</v>
      </c>
      <c r="BY79" s="1228"/>
      <c r="BZ79" s="1228"/>
      <c r="CA79" s="1228"/>
      <c r="CB79" s="1228"/>
      <c r="CC79" s="1228"/>
      <c r="CD79" s="1228"/>
      <c r="CE79" s="1228"/>
      <c r="CF79" s="1228">
        <v>7.2</v>
      </c>
      <c r="CG79" s="1228"/>
      <c r="CH79" s="1228"/>
      <c r="CI79" s="1228"/>
      <c r="CJ79" s="1228"/>
      <c r="CK79" s="1228"/>
      <c r="CL79" s="1228"/>
      <c r="CM79" s="1228"/>
      <c r="CN79" s="1228">
        <v>7.2</v>
      </c>
      <c r="CO79" s="1228"/>
      <c r="CP79" s="1228"/>
      <c r="CQ79" s="1228"/>
      <c r="CR79" s="1228"/>
      <c r="CS79" s="1228"/>
      <c r="CT79" s="1228"/>
      <c r="CU79" s="1228"/>
      <c r="CV79" s="1228">
        <v>7</v>
      </c>
      <c r="CW79" s="1228"/>
      <c r="CX79" s="1228"/>
      <c r="CY79" s="1228"/>
      <c r="CZ79" s="1228"/>
      <c r="DA79" s="1228"/>
      <c r="DB79" s="1228"/>
      <c r="DC79" s="1228"/>
    </row>
    <row r="80" spans="2:107" ht="13" x14ac:dyDescent="0.2">
      <c r="B80" s="259"/>
      <c r="G80" s="1239"/>
      <c r="H80" s="1239"/>
      <c r="I80" s="1246"/>
      <c r="J80" s="1246"/>
      <c r="K80" s="1249"/>
      <c r="L80" s="1249"/>
      <c r="M80" s="1249"/>
      <c r="N80" s="1249"/>
      <c r="AN80" s="1243"/>
      <c r="AO80" s="1243"/>
      <c r="AP80" s="1243"/>
      <c r="AQ80" s="1243"/>
      <c r="AR80" s="1243"/>
      <c r="AS80" s="1243"/>
      <c r="AT80" s="1243"/>
      <c r="AU80" s="1243"/>
      <c r="AV80" s="1243"/>
      <c r="AW80" s="1243"/>
      <c r="AX80" s="1243"/>
      <c r="AY80" s="1243"/>
      <c r="AZ80" s="1243"/>
      <c r="BA80" s="1243"/>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MHViJz2KlRpYJpIbXcQ/QHpYyANq9mGizB54+KyTcxepArRGgE7Cckx0UIPxrKMK3UqGm6QADORtBb9Dnqi5PQ==" saltValue="HR9ejrmMF80VgVLtlPcay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CACEB-4B52-4CEE-B8D2-D3696E7DAB84}">
  <sheetPr>
    <pageSetUpPr fitToPage="1"/>
  </sheetPr>
  <dimension ref="A1:DR125"/>
  <sheetViews>
    <sheetView showGridLines="0" zoomScale="85" zoomScaleNormal="85" zoomScaleSheetLayoutView="70" workbookViewId="0">
      <selection activeCell="BF17" sqref="BF17"/>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6rytK8myHN3T4+M8mLuhVAK7lADIjKKu/lQI+IXbnLf5OJCCsf7Mv/1rAz93lRlGMIYLeQQNJEN/GhFt9svRTw==" saltValue="ln5Lw8hQrD0H/+QHDKLiC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81343-0495-42AC-AA47-A92465DFB620}">
  <sheetPr>
    <pageSetUpPr fitToPage="1"/>
  </sheetPr>
  <dimension ref="A1:DR125"/>
  <sheetViews>
    <sheetView showGridLines="0" zoomScale="85" zoomScaleNormal="85" zoomScaleSheetLayoutView="55" workbookViewId="0">
      <selection activeCell="BF17" sqref="BF17"/>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MMnScqS1QVCbUbrglkg+K2XnqSbNgw2osM/R2+3NEP3xEMuz08hV3qeYYG0T4msnzfiEtzd2H4tVwygdYE4o9A==" saltValue="rr/VhYFprLrdQK1lrip6W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86752</v>
      </c>
      <c r="E3" s="154"/>
      <c r="F3" s="155">
        <v>87464</v>
      </c>
      <c r="G3" s="156"/>
      <c r="H3" s="157"/>
    </row>
    <row r="4" spans="1:8" x14ac:dyDescent="0.2">
      <c r="A4" s="158"/>
      <c r="B4" s="159"/>
      <c r="C4" s="160"/>
      <c r="D4" s="161">
        <v>29719</v>
      </c>
      <c r="E4" s="162"/>
      <c r="F4" s="163">
        <v>47479</v>
      </c>
      <c r="G4" s="164"/>
      <c r="H4" s="165"/>
    </row>
    <row r="5" spans="1:8" x14ac:dyDescent="0.2">
      <c r="A5" s="146" t="s">
        <v>517</v>
      </c>
      <c r="B5" s="151"/>
      <c r="C5" s="152"/>
      <c r="D5" s="153">
        <v>37798</v>
      </c>
      <c r="E5" s="154"/>
      <c r="F5" s="155">
        <v>96248</v>
      </c>
      <c r="G5" s="156"/>
      <c r="H5" s="157"/>
    </row>
    <row r="6" spans="1:8" x14ac:dyDescent="0.2">
      <c r="A6" s="158"/>
      <c r="B6" s="159"/>
      <c r="C6" s="160"/>
      <c r="D6" s="161">
        <v>24988</v>
      </c>
      <c r="E6" s="162"/>
      <c r="F6" s="163">
        <v>55768</v>
      </c>
      <c r="G6" s="164"/>
      <c r="H6" s="165"/>
    </row>
    <row r="7" spans="1:8" x14ac:dyDescent="0.2">
      <c r="A7" s="146" t="s">
        <v>518</v>
      </c>
      <c r="B7" s="151"/>
      <c r="C7" s="152"/>
      <c r="D7" s="153">
        <v>64873</v>
      </c>
      <c r="E7" s="154"/>
      <c r="F7" s="155">
        <v>76413</v>
      </c>
      <c r="G7" s="156"/>
      <c r="H7" s="157"/>
    </row>
    <row r="8" spans="1:8" x14ac:dyDescent="0.2">
      <c r="A8" s="158"/>
      <c r="B8" s="159"/>
      <c r="C8" s="160"/>
      <c r="D8" s="161">
        <v>20861</v>
      </c>
      <c r="E8" s="162"/>
      <c r="F8" s="163">
        <v>39658</v>
      </c>
      <c r="G8" s="164"/>
      <c r="H8" s="165"/>
    </row>
    <row r="9" spans="1:8" x14ac:dyDescent="0.2">
      <c r="A9" s="146" t="s">
        <v>519</v>
      </c>
      <c r="B9" s="151"/>
      <c r="C9" s="152"/>
      <c r="D9" s="153">
        <v>25941</v>
      </c>
      <c r="E9" s="154"/>
      <c r="F9" s="155">
        <v>66481</v>
      </c>
      <c r="G9" s="156"/>
      <c r="H9" s="157"/>
    </row>
    <row r="10" spans="1:8" x14ac:dyDescent="0.2">
      <c r="A10" s="158"/>
      <c r="B10" s="159"/>
      <c r="C10" s="160"/>
      <c r="D10" s="161">
        <v>19385</v>
      </c>
      <c r="E10" s="162"/>
      <c r="F10" s="163">
        <v>36120</v>
      </c>
      <c r="G10" s="164"/>
      <c r="H10" s="165"/>
    </row>
    <row r="11" spans="1:8" x14ac:dyDescent="0.2">
      <c r="A11" s="146" t="s">
        <v>520</v>
      </c>
      <c r="B11" s="151"/>
      <c r="C11" s="152"/>
      <c r="D11" s="153">
        <v>23914</v>
      </c>
      <c r="E11" s="154"/>
      <c r="F11" s="155">
        <v>67825</v>
      </c>
      <c r="G11" s="156"/>
      <c r="H11" s="157"/>
    </row>
    <row r="12" spans="1:8" x14ac:dyDescent="0.2">
      <c r="A12" s="158"/>
      <c r="B12" s="159"/>
      <c r="C12" s="166"/>
      <c r="D12" s="161">
        <v>21622</v>
      </c>
      <c r="E12" s="162"/>
      <c r="F12" s="163">
        <v>39417</v>
      </c>
      <c r="G12" s="164"/>
      <c r="H12" s="165"/>
    </row>
    <row r="13" spans="1:8" x14ac:dyDescent="0.2">
      <c r="A13" s="146"/>
      <c r="B13" s="151"/>
      <c r="C13" s="152"/>
      <c r="D13" s="153">
        <v>47856</v>
      </c>
      <c r="E13" s="154"/>
      <c r="F13" s="155">
        <v>78886</v>
      </c>
      <c r="G13" s="167"/>
      <c r="H13" s="157"/>
    </row>
    <row r="14" spans="1:8" x14ac:dyDescent="0.2">
      <c r="A14" s="158"/>
      <c r="B14" s="159"/>
      <c r="C14" s="160"/>
      <c r="D14" s="161">
        <v>23315</v>
      </c>
      <c r="E14" s="162"/>
      <c r="F14" s="163">
        <v>43688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9.4600000000000009</v>
      </c>
      <c r="C19" s="168">
        <f>ROUND(VALUE(SUBSTITUTE(実質収支比率等に係る経年分析!G$48,"▲","-")),2)</f>
        <v>10.86</v>
      </c>
      <c r="D19" s="168">
        <f>ROUND(VALUE(SUBSTITUTE(実質収支比率等に係る経年分析!H$48,"▲","-")),2)</f>
        <v>13.37</v>
      </c>
      <c r="E19" s="168">
        <f>ROUND(VALUE(SUBSTITUTE(実質収支比率等に係る経年分析!I$48,"▲","-")),2)</f>
        <v>11.16</v>
      </c>
      <c r="F19" s="168">
        <f>ROUND(VALUE(SUBSTITUTE(実質収支比率等に係る経年分析!J$48,"▲","-")),2)</f>
        <v>11.55</v>
      </c>
    </row>
    <row r="20" spans="1:11" x14ac:dyDescent="0.2">
      <c r="A20" s="168" t="s">
        <v>53</v>
      </c>
      <c r="B20" s="168">
        <f>ROUND(VALUE(SUBSTITUTE(実質収支比率等に係る経年分析!F$47,"▲","-")),2)</f>
        <v>32.32</v>
      </c>
      <c r="C20" s="168">
        <f>ROUND(VALUE(SUBSTITUTE(実質収支比率等に係る経年分析!G$47,"▲","-")),2)</f>
        <v>30.83</v>
      </c>
      <c r="D20" s="168">
        <f>ROUND(VALUE(SUBSTITUTE(実質収支比率等に係る経年分析!H$47,"▲","-")),2)</f>
        <v>37.61</v>
      </c>
      <c r="E20" s="168">
        <f>ROUND(VALUE(SUBSTITUTE(実質収支比率等に係る経年分析!I$47,"▲","-")),2)</f>
        <v>46.41</v>
      </c>
      <c r="F20" s="168">
        <f>ROUND(VALUE(SUBSTITUTE(実質収支比率等に係る経年分析!J$47,"▲","-")),2)</f>
        <v>47.84</v>
      </c>
    </row>
    <row r="21" spans="1:11" x14ac:dyDescent="0.2">
      <c r="A21" s="168" t="s">
        <v>54</v>
      </c>
      <c r="B21" s="168">
        <f>IF(ISNUMBER(VALUE(SUBSTITUTE(実質収支比率等に係る経年分析!F$49,"▲","-"))),ROUND(VALUE(SUBSTITUTE(実質収支比率等に係る経年分析!F$49,"▲","-")),2),NA())</f>
        <v>-12.72</v>
      </c>
      <c r="C21" s="168">
        <f>IF(ISNUMBER(VALUE(SUBSTITUTE(実質収支比率等に係る経年分析!G$49,"▲","-"))),ROUND(VALUE(SUBSTITUTE(実質収支比率等に係る経年分析!G$49,"▲","-")),2),NA())</f>
        <v>5.44</v>
      </c>
      <c r="D21" s="168">
        <f>IF(ISNUMBER(VALUE(SUBSTITUTE(実質収支比率等に係る経年分析!H$49,"▲","-"))),ROUND(VALUE(SUBSTITUTE(実質収支比率等に係る経年分析!H$49,"▲","-")),2),NA())</f>
        <v>11.93</v>
      </c>
      <c r="E21" s="168">
        <f>IF(ISNUMBER(VALUE(SUBSTITUTE(実質収支比率等に係る経年分析!I$49,"▲","-"))),ROUND(VALUE(SUBSTITUTE(実質収支比率等に係る経年分析!I$49,"▲","-")),2),NA())</f>
        <v>5.33</v>
      </c>
      <c r="F21" s="168">
        <f>IF(ISNUMBER(VALUE(SUBSTITUTE(実質収支比率等に係る経年分析!J$49,"▲","-"))),ROUND(VALUE(SUBSTITUTE(実質収支比率等に係る経年分析!J$49,"▲","-")),2),NA())</f>
        <v>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宇多津町後期高齢者医療特別会計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0.11</v>
      </c>
    </row>
    <row r="33" spans="1:16" x14ac:dyDescent="0.2">
      <c r="A33" s="169" t="str">
        <f>IF(連結実質赤字比率に係る赤字・黒字の構成分析!C$37="",NA(),連結実質赤字比率に係る赤字・黒字の構成分析!C$37)</f>
        <v>宇多津町介護保険特別会計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1.71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2.42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0.86</v>
      </c>
    </row>
    <row r="34" spans="1:16" x14ac:dyDescent="0.2">
      <c r="A34" s="169" t="str">
        <f>IF(連結実質赤字比率に係る赤字・黒字の構成分析!C$36="",NA(),連結実質赤字比率に係る赤字・黒字の構成分析!C$36)</f>
        <v>宇多津町国民健康保険特別会計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2.4300000000000002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2.08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1.91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1.72</v>
      </c>
    </row>
    <row r="35" spans="1:16" x14ac:dyDescent="0.2">
      <c r="A35" s="169" t="str">
        <f>IF(連結実質赤字比率に係る赤字・黒字の構成分析!C$35="",NA(),連結実質赤字比率に係る赤字・黒字の構成分析!C$35)</f>
        <v>宇多津町下水道事業特別会計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0.45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0.41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0.49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2.92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9.44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10.85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13.37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11.15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11.54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439</v>
      </c>
      <c r="E42" s="170"/>
      <c r="F42" s="170"/>
      <c r="G42" s="170">
        <f>'実質公債費比率（分子）の構造'!L$52</f>
        <v>438</v>
      </c>
      <c r="H42" s="170"/>
      <c r="I42" s="170"/>
      <c r="J42" s="170">
        <f>'実質公債費比率（分子）の構造'!M$52</f>
        <v>428</v>
      </c>
      <c r="K42" s="170"/>
      <c r="L42" s="170"/>
      <c r="M42" s="170">
        <f>'実質公債費比率（分子）の構造'!N$52</f>
        <v>418</v>
      </c>
      <c r="N42" s="170"/>
      <c r="O42" s="170"/>
      <c r="P42" s="170">
        <f>'実質公債費比率（分子）の構造'!O$52</f>
        <v>423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31</v>
      </c>
      <c r="C44" s="170"/>
      <c r="D44" s="170"/>
      <c r="E44" s="170">
        <f>'実質公債費比率（分子）の構造'!L$50</f>
        <v>31</v>
      </c>
      <c r="F44" s="170"/>
      <c r="G44" s="170"/>
      <c r="H44" s="170">
        <f>'実質公債費比率（分子）の構造'!M$50</f>
        <v>31</v>
      </c>
      <c r="I44" s="170"/>
      <c r="J44" s="170"/>
      <c r="K44" s="170">
        <f>'実質公債費比率（分子）の構造'!N$50</f>
        <v>31</v>
      </c>
      <c r="L44" s="170"/>
      <c r="M44" s="170"/>
      <c r="N44" s="170">
        <f>'実質公債費比率（分子）の構造'!O$50</f>
        <v>31</v>
      </c>
      <c r="O44" s="170"/>
      <c r="P44" s="170"/>
    </row>
    <row r="45" spans="1:16" x14ac:dyDescent="0.2">
      <c r="A45" s="170" t="s">
        <v>63</v>
      </c>
      <c r="B45" s="170">
        <f>'実質公債費比率（分子）の構造'!K$49</f>
        <v>0</v>
      </c>
      <c r="C45" s="170"/>
      <c r="D45" s="170"/>
      <c r="E45" s="170">
        <f>'実質公債費比率（分子）の構造'!L$49</f>
        <v>0</v>
      </c>
      <c r="F45" s="170"/>
      <c r="G45" s="170"/>
      <c r="H45" s="170">
        <f>'実質公債費比率（分子）の構造'!M$49</f>
        <v>0</v>
      </c>
      <c r="I45" s="170"/>
      <c r="J45" s="170"/>
      <c r="K45" s="170">
        <f>'実質公債費比率（分子）の構造'!N$49</f>
        <v>0</v>
      </c>
      <c r="L45" s="170"/>
      <c r="M45" s="170"/>
      <c r="N45" s="170">
        <f>'実質公債費比率（分子）の構造'!O$49</f>
        <v>1</v>
      </c>
      <c r="O45" s="170"/>
      <c r="P45" s="170"/>
    </row>
    <row r="46" spans="1:16" x14ac:dyDescent="0.2">
      <c r="A46" s="170" t="s">
        <v>64</v>
      </c>
      <c r="B46" s="170">
        <f>'実質公債費比率（分子）の構造'!K$48</f>
        <v>142</v>
      </c>
      <c r="C46" s="170"/>
      <c r="D46" s="170"/>
      <c r="E46" s="170">
        <f>'実質公債費比率（分子）の構造'!L$48</f>
        <v>105</v>
      </c>
      <c r="F46" s="170"/>
      <c r="G46" s="170"/>
      <c r="H46" s="170">
        <f>'実質公債費比率（分子）の構造'!M$48</f>
        <v>80</v>
      </c>
      <c r="I46" s="170"/>
      <c r="J46" s="170"/>
      <c r="K46" s="170">
        <f>'実質公債費比率（分子）の構造'!N$48</f>
        <v>64</v>
      </c>
      <c r="L46" s="170"/>
      <c r="M46" s="170"/>
      <c r="N46" s="170">
        <f>'実質公債費比率（分子）の構造'!O$48</f>
        <v>133</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466</v>
      </c>
      <c r="C49" s="170"/>
      <c r="D49" s="170"/>
      <c r="E49" s="170">
        <f>'実質公債費比率（分子）の構造'!L$45</f>
        <v>501</v>
      </c>
      <c r="F49" s="170"/>
      <c r="G49" s="170"/>
      <c r="H49" s="170">
        <f>'実質公債費比率（分子）の構造'!M$45</f>
        <v>515</v>
      </c>
      <c r="I49" s="170"/>
      <c r="J49" s="170"/>
      <c r="K49" s="170">
        <f>'実質公債費比率（分子）の構造'!N$45</f>
        <v>519</v>
      </c>
      <c r="L49" s="170"/>
      <c r="M49" s="170"/>
      <c r="N49" s="170">
        <f>'実質公債費比率（分子）の構造'!O$45</f>
        <v>548</v>
      </c>
      <c r="O49" s="170"/>
      <c r="P49" s="170"/>
    </row>
    <row r="50" spans="1:16" x14ac:dyDescent="0.2">
      <c r="A50" s="170" t="s">
        <v>67</v>
      </c>
      <c r="B50" s="170" t="e">
        <f>NA()</f>
        <v>#N/A</v>
      </c>
      <c r="C50" s="170">
        <f>IF(ISNUMBER('実質公債費比率（分子）の構造'!K$53),'実質公債費比率（分子）の構造'!K$53,NA())</f>
        <v>200</v>
      </c>
      <c r="D50" s="170" t="e">
        <f>NA()</f>
        <v>#N/A</v>
      </c>
      <c r="E50" s="170" t="e">
        <f>NA()</f>
        <v>#N/A</v>
      </c>
      <c r="F50" s="170">
        <f>IF(ISNUMBER('実質公債費比率（分子）の構造'!L$53),'実質公債費比率（分子）の構造'!L$53,NA())</f>
        <v>199</v>
      </c>
      <c r="G50" s="170" t="e">
        <f>NA()</f>
        <v>#N/A</v>
      </c>
      <c r="H50" s="170" t="e">
        <f>NA()</f>
        <v>#N/A</v>
      </c>
      <c r="I50" s="170">
        <f>IF(ISNUMBER('実質公債費比率（分子）の構造'!M$53),'実質公債費比率（分子）の構造'!M$53,NA())</f>
        <v>198</v>
      </c>
      <c r="J50" s="170" t="e">
        <f>NA()</f>
        <v>#N/A</v>
      </c>
      <c r="K50" s="170" t="e">
        <f>NA()</f>
        <v>#N/A</v>
      </c>
      <c r="L50" s="170">
        <f>IF(ISNUMBER('実質公債費比率（分子）の構造'!N$53),'実質公債費比率（分子）の構造'!N$53,NA())</f>
        <v>196</v>
      </c>
      <c r="M50" s="170" t="e">
        <f>NA()</f>
        <v>#N/A</v>
      </c>
      <c r="N50" s="170" t="e">
        <f>NA()</f>
        <v>#N/A</v>
      </c>
      <c r="O50" s="170">
        <f>IF(ISNUMBER('実質公債費比率（分子）の構造'!O$53),'実質公債費比率（分子）の構造'!O$53,NA())</f>
        <v>290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5167</v>
      </c>
      <c r="E56" s="169"/>
      <c r="F56" s="169"/>
      <c r="G56" s="169">
        <f>'将来負担比率（分子）の構造'!J$52</f>
        <v>5370</v>
      </c>
      <c r="H56" s="169"/>
      <c r="I56" s="169"/>
      <c r="J56" s="169">
        <f>'将来負担比率（分子）の構造'!K$52</f>
        <v>5345</v>
      </c>
      <c r="K56" s="169"/>
      <c r="L56" s="169"/>
      <c r="M56" s="169">
        <f>'将来負担比率（分子）の構造'!L$52</f>
        <v>5314</v>
      </c>
      <c r="N56" s="169"/>
      <c r="O56" s="169"/>
      <c r="P56" s="169">
        <f>'将来負担比率（分子）の構造'!M$52</f>
        <v>5271</v>
      </c>
    </row>
    <row r="57" spans="1:16" x14ac:dyDescent="0.2">
      <c r="A57" s="169" t="s">
        <v>42</v>
      </c>
      <c r="B57" s="169"/>
      <c r="C57" s="169"/>
      <c r="D57" s="169">
        <f>'将来負担比率（分子）の構造'!I$51</f>
        <v>59</v>
      </c>
      <c r="E57" s="169"/>
      <c r="F57" s="169"/>
      <c r="G57" s="169">
        <f>'将来負担比率（分子）の構造'!J$51</f>
        <v>29</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2500</v>
      </c>
      <c r="E58" s="169"/>
      <c r="F58" s="169"/>
      <c r="G58" s="169">
        <f>'将来負担比率（分子）の構造'!J$50</f>
        <v>2224</v>
      </c>
      <c r="H58" s="169"/>
      <c r="I58" s="169"/>
      <c r="J58" s="169">
        <f>'将来負担比率（分子）の構造'!K$50</f>
        <v>2873</v>
      </c>
      <c r="K58" s="169"/>
      <c r="L58" s="169"/>
      <c r="M58" s="169">
        <f>'将来負担比率（分子）の構造'!L$50</f>
        <v>3147</v>
      </c>
      <c r="N58" s="169"/>
      <c r="O58" s="169"/>
      <c r="P58" s="169">
        <f>'将来負担比率（分子）の構造'!M$50</f>
        <v>3277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535</v>
      </c>
      <c r="C62" s="169"/>
      <c r="D62" s="169"/>
      <c r="E62" s="169">
        <f>'将来負担比率（分子）の構造'!J$45</f>
        <v>507</v>
      </c>
      <c r="F62" s="169"/>
      <c r="G62" s="169"/>
      <c r="H62" s="169">
        <f>'将来負担比率（分子）の構造'!K$45</f>
        <v>465</v>
      </c>
      <c r="I62" s="169"/>
      <c r="J62" s="169"/>
      <c r="K62" s="169">
        <f>'将来負担比率（分子）の構造'!L$45</f>
        <v>501</v>
      </c>
      <c r="L62" s="169"/>
      <c r="M62" s="169"/>
      <c r="N62" s="169">
        <f>'将来負担比率（分子）の構造'!M$45</f>
        <v>483</v>
      </c>
      <c r="O62" s="169"/>
      <c r="P62" s="169"/>
    </row>
    <row r="63" spans="1:16" x14ac:dyDescent="0.2">
      <c r="A63" s="169" t="s">
        <v>34</v>
      </c>
      <c r="B63" s="169" t="str">
        <f>'将来負担比率（分子）の構造'!I$44</f>
        <v>-</v>
      </c>
      <c r="C63" s="169"/>
      <c r="D63" s="169"/>
      <c r="E63" s="169">
        <f>'将来負担比率（分子）の構造'!J$44</f>
        <v>51</v>
      </c>
      <c r="F63" s="169"/>
      <c r="G63" s="169"/>
      <c r="H63" s="169">
        <f>'将来負担比率（分子）の構造'!K$44</f>
        <v>73</v>
      </c>
      <c r="I63" s="169"/>
      <c r="J63" s="169"/>
      <c r="K63" s="169">
        <f>'将来負担比率（分子）の構造'!L$44</f>
        <v>241</v>
      </c>
      <c r="L63" s="169"/>
      <c r="M63" s="169"/>
      <c r="N63" s="169">
        <f>'将来負担比率（分子）の構造'!M$44</f>
        <v>611</v>
      </c>
      <c r="O63" s="169"/>
      <c r="P63" s="169"/>
    </row>
    <row r="64" spans="1:16" x14ac:dyDescent="0.2">
      <c r="A64" s="169" t="s">
        <v>33</v>
      </c>
      <c r="B64" s="169">
        <f>'将来負担比率（分子）の構造'!I$43</f>
        <v>1399</v>
      </c>
      <c r="C64" s="169"/>
      <c r="D64" s="169"/>
      <c r="E64" s="169">
        <f>'将来負担比率（分子）の構造'!J$43</f>
        <v>1265</v>
      </c>
      <c r="F64" s="169"/>
      <c r="G64" s="169"/>
      <c r="H64" s="169">
        <f>'将来負担比率（分子）の構造'!K$43</f>
        <v>1102</v>
      </c>
      <c r="I64" s="169"/>
      <c r="J64" s="169"/>
      <c r="K64" s="169">
        <f>'将来負担比率（分子）の構造'!L$43</f>
        <v>923</v>
      </c>
      <c r="L64" s="169"/>
      <c r="M64" s="169"/>
      <c r="N64" s="169">
        <f>'将来負担比率（分子）の構造'!M$43</f>
        <v>1149</v>
      </c>
      <c r="O64" s="169"/>
      <c r="P64" s="169"/>
    </row>
    <row r="65" spans="1:16" x14ac:dyDescent="0.2">
      <c r="A65" s="169" t="s">
        <v>32</v>
      </c>
      <c r="B65" s="169">
        <f>'将来負担比率（分子）の構造'!I$42</f>
        <v>239</v>
      </c>
      <c r="C65" s="169"/>
      <c r="D65" s="169"/>
      <c r="E65" s="169">
        <f>'将来負担比率（分子）の構造'!J$42</f>
        <v>205</v>
      </c>
      <c r="F65" s="169"/>
      <c r="G65" s="169"/>
      <c r="H65" s="169">
        <f>'将来負担比率（分子）の構造'!K$42</f>
        <v>152</v>
      </c>
      <c r="I65" s="169"/>
      <c r="J65" s="169"/>
      <c r="K65" s="169">
        <f>'将来負担比率（分子）の構造'!L$42</f>
        <v>122</v>
      </c>
      <c r="L65" s="169"/>
      <c r="M65" s="169"/>
      <c r="N65" s="169">
        <f>'将来負担比率（分子）の構造'!M$42</f>
        <v>92</v>
      </c>
      <c r="O65" s="169"/>
      <c r="P65" s="169"/>
    </row>
    <row r="66" spans="1:16" x14ac:dyDescent="0.2">
      <c r="A66" s="169" t="s">
        <v>31</v>
      </c>
      <c r="B66" s="169">
        <f>'将来負担比率（分子）の構造'!I$41</f>
        <v>6031</v>
      </c>
      <c r="C66" s="169"/>
      <c r="D66" s="169"/>
      <c r="E66" s="169">
        <f>'将来負担比率（分子）の構造'!J$41</f>
        <v>5588</v>
      </c>
      <c r="F66" s="169"/>
      <c r="G66" s="169"/>
      <c r="H66" s="169">
        <f>'将来負担比率（分子）の構造'!K$41</f>
        <v>5731</v>
      </c>
      <c r="I66" s="169"/>
      <c r="J66" s="169"/>
      <c r="K66" s="169">
        <f>'将来負担比率（分子）の構造'!L$41</f>
        <v>5518</v>
      </c>
      <c r="L66" s="169"/>
      <c r="M66" s="169"/>
      <c r="N66" s="169">
        <f>'将来負担比率（分子）の構造'!M$41</f>
        <v>5258</v>
      </c>
      <c r="O66" s="169"/>
      <c r="P66" s="169"/>
    </row>
    <row r="67" spans="1:16" x14ac:dyDescent="0.2">
      <c r="A67" s="169" t="s">
        <v>71</v>
      </c>
      <c r="B67" s="169" t="e">
        <f>NA()</f>
        <v>#N/A</v>
      </c>
      <c r="C67" s="169">
        <f>IF(ISNUMBER('将来負担比率（分子）の構造'!I$53), IF('将来負担比率（分子）の構造'!I$53 &lt; 0, 0, '将来負担比率（分子）の構造'!I$53), NA())</f>
        <v>479</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1665</v>
      </c>
      <c r="C72" s="173">
        <f>基金残高に係る経年分析!G55</f>
        <v>2005</v>
      </c>
      <c r="D72" s="173">
        <f>基金残高に係る経年分析!H55</f>
        <v>2110</v>
      </c>
    </row>
    <row r="73" spans="1:16" x14ac:dyDescent="0.2">
      <c r="A73" s="172" t="s">
        <v>74</v>
      </c>
      <c r="B73" s="173">
        <f>基金残高に係る経年分析!F56</f>
        <v>60</v>
      </c>
      <c r="C73" s="173">
        <f>基金残高に係る経年分析!G56</f>
        <v>60</v>
      </c>
      <c r="D73" s="173">
        <f>基金残高に係る経年分析!H56</f>
        <v>82</v>
      </c>
    </row>
    <row r="74" spans="1:16" x14ac:dyDescent="0.2">
      <c r="A74" s="172" t="s">
        <v>75</v>
      </c>
      <c r="B74" s="173">
        <f>基金残高に係る経年分析!F57</f>
        <v>681</v>
      </c>
      <c r="C74" s="173">
        <f>基金残高に係る経年分析!G57</f>
        <v>555</v>
      </c>
      <c r="D74" s="173">
        <f>基金残高に係る経年分析!H57</f>
        <v>558</v>
      </c>
    </row>
  </sheetData>
  <sheetProtection algorithmName="SHA-512" hashValue="gGZowFbFHxbJb/EXyj2r/WwtOOu6GJCWdFHUEhUP3/pQAeVqOzL9srLVK2/OPWLHwMzkymZGSVpfZnahWrmnPQ==" saltValue="A4QGLE8uiXDpTOme3ipw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2993308</v>
      </c>
      <c r="S5" s="626"/>
      <c r="T5" s="626"/>
      <c r="U5" s="626"/>
      <c r="V5" s="626"/>
      <c r="W5" s="626"/>
      <c r="X5" s="626"/>
      <c r="Y5" s="627"/>
      <c r="Z5" s="628">
        <v>38.700000000000003</v>
      </c>
      <c r="AA5" s="628"/>
      <c r="AB5" s="628"/>
      <c r="AC5" s="628"/>
      <c r="AD5" s="629">
        <v>2993308</v>
      </c>
      <c r="AE5" s="629"/>
      <c r="AF5" s="629"/>
      <c r="AG5" s="629"/>
      <c r="AH5" s="629"/>
      <c r="AI5" s="629"/>
      <c r="AJ5" s="629"/>
      <c r="AK5" s="629"/>
      <c r="AL5" s="630">
        <v>67.099999999999994</v>
      </c>
      <c r="AM5" s="631"/>
      <c r="AN5" s="631"/>
      <c r="AO5" s="632"/>
      <c r="AP5" s="622" t="s">
        <v>216</v>
      </c>
      <c r="AQ5" s="623"/>
      <c r="AR5" s="623"/>
      <c r="AS5" s="623"/>
      <c r="AT5" s="623"/>
      <c r="AU5" s="623"/>
      <c r="AV5" s="623"/>
      <c r="AW5" s="623"/>
      <c r="AX5" s="623"/>
      <c r="AY5" s="623"/>
      <c r="AZ5" s="623"/>
      <c r="BA5" s="623"/>
      <c r="BB5" s="623"/>
      <c r="BC5" s="623"/>
      <c r="BD5" s="623"/>
      <c r="BE5" s="623"/>
      <c r="BF5" s="624"/>
      <c r="BG5" s="636">
        <v>2993308</v>
      </c>
      <c r="BH5" s="637"/>
      <c r="BI5" s="637"/>
      <c r="BJ5" s="637"/>
      <c r="BK5" s="637"/>
      <c r="BL5" s="637"/>
      <c r="BM5" s="637"/>
      <c r="BN5" s="638"/>
      <c r="BO5" s="639">
        <v>100</v>
      </c>
      <c r="BP5" s="639"/>
      <c r="BQ5" s="639"/>
      <c r="BR5" s="639"/>
      <c r="BS5" s="640">
        <v>54546</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50694</v>
      </c>
      <c r="S6" s="637"/>
      <c r="T6" s="637"/>
      <c r="U6" s="637"/>
      <c r="V6" s="637"/>
      <c r="W6" s="637"/>
      <c r="X6" s="637"/>
      <c r="Y6" s="638"/>
      <c r="Z6" s="639">
        <v>0.7</v>
      </c>
      <c r="AA6" s="639"/>
      <c r="AB6" s="639"/>
      <c r="AC6" s="639"/>
      <c r="AD6" s="640">
        <v>50694</v>
      </c>
      <c r="AE6" s="640"/>
      <c r="AF6" s="640"/>
      <c r="AG6" s="640"/>
      <c r="AH6" s="640"/>
      <c r="AI6" s="640"/>
      <c r="AJ6" s="640"/>
      <c r="AK6" s="640"/>
      <c r="AL6" s="641">
        <v>1.1000000000000001</v>
      </c>
      <c r="AM6" s="642"/>
      <c r="AN6" s="642"/>
      <c r="AO6" s="643"/>
      <c r="AP6" s="633" t="s">
        <v>221</v>
      </c>
      <c r="AQ6" s="634"/>
      <c r="AR6" s="634"/>
      <c r="AS6" s="634"/>
      <c r="AT6" s="634"/>
      <c r="AU6" s="634"/>
      <c r="AV6" s="634"/>
      <c r="AW6" s="634"/>
      <c r="AX6" s="634"/>
      <c r="AY6" s="634"/>
      <c r="AZ6" s="634"/>
      <c r="BA6" s="634"/>
      <c r="BB6" s="634"/>
      <c r="BC6" s="634"/>
      <c r="BD6" s="634"/>
      <c r="BE6" s="634"/>
      <c r="BF6" s="635"/>
      <c r="BG6" s="636">
        <v>2993308</v>
      </c>
      <c r="BH6" s="637"/>
      <c r="BI6" s="637"/>
      <c r="BJ6" s="637"/>
      <c r="BK6" s="637"/>
      <c r="BL6" s="637"/>
      <c r="BM6" s="637"/>
      <c r="BN6" s="638"/>
      <c r="BO6" s="639">
        <v>100</v>
      </c>
      <c r="BP6" s="639"/>
      <c r="BQ6" s="639"/>
      <c r="BR6" s="639"/>
      <c r="BS6" s="640">
        <v>54546</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78646</v>
      </c>
      <c r="CS6" s="637"/>
      <c r="CT6" s="637"/>
      <c r="CU6" s="637"/>
      <c r="CV6" s="637"/>
      <c r="CW6" s="637"/>
      <c r="CX6" s="637"/>
      <c r="CY6" s="638"/>
      <c r="CZ6" s="630">
        <v>1.1000000000000001</v>
      </c>
      <c r="DA6" s="631"/>
      <c r="DB6" s="631"/>
      <c r="DC6" s="647"/>
      <c r="DD6" s="645" t="s">
        <v>121</v>
      </c>
      <c r="DE6" s="637"/>
      <c r="DF6" s="637"/>
      <c r="DG6" s="637"/>
      <c r="DH6" s="637"/>
      <c r="DI6" s="637"/>
      <c r="DJ6" s="637"/>
      <c r="DK6" s="637"/>
      <c r="DL6" s="637"/>
      <c r="DM6" s="637"/>
      <c r="DN6" s="637"/>
      <c r="DO6" s="637"/>
      <c r="DP6" s="638"/>
      <c r="DQ6" s="645">
        <v>78646</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1538</v>
      </c>
      <c r="S7" s="637"/>
      <c r="T7" s="637"/>
      <c r="U7" s="637"/>
      <c r="V7" s="637"/>
      <c r="W7" s="637"/>
      <c r="X7" s="637"/>
      <c r="Y7" s="638"/>
      <c r="Z7" s="639">
        <v>0</v>
      </c>
      <c r="AA7" s="639"/>
      <c r="AB7" s="639"/>
      <c r="AC7" s="639"/>
      <c r="AD7" s="640">
        <v>1538</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1332732</v>
      </c>
      <c r="BH7" s="637"/>
      <c r="BI7" s="637"/>
      <c r="BJ7" s="637"/>
      <c r="BK7" s="637"/>
      <c r="BL7" s="637"/>
      <c r="BM7" s="637"/>
      <c r="BN7" s="638"/>
      <c r="BO7" s="639">
        <v>44.5</v>
      </c>
      <c r="BP7" s="639"/>
      <c r="BQ7" s="639"/>
      <c r="BR7" s="639"/>
      <c r="BS7" s="640">
        <v>54546</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986870</v>
      </c>
      <c r="CS7" s="637"/>
      <c r="CT7" s="637"/>
      <c r="CU7" s="637"/>
      <c r="CV7" s="637"/>
      <c r="CW7" s="637"/>
      <c r="CX7" s="637"/>
      <c r="CY7" s="638"/>
      <c r="CZ7" s="639">
        <v>13.7</v>
      </c>
      <c r="DA7" s="639"/>
      <c r="DB7" s="639"/>
      <c r="DC7" s="639"/>
      <c r="DD7" s="645">
        <v>8125</v>
      </c>
      <c r="DE7" s="637"/>
      <c r="DF7" s="637"/>
      <c r="DG7" s="637"/>
      <c r="DH7" s="637"/>
      <c r="DI7" s="637"/>
      <c r="DJ7" s="637"/>
      <c r="DK7" s="637"/>
      <c r="DL7" s="637"/>
      <c r="DM7" s="637"/>
      <c r="DN7" s="637"/>
      <c r="DO7" s="637"/>
      <c r="DP7" s="638"/>
      <c r="DQ7" s="645">
        <v>849779</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23189</v>
      </c>
      <c r="S8" s="637"/>
      <c r="T8" s="637"/>
      <c r="U8" s="637"/>
      <c r="V8" s="637"/>
      <c r="W8" s="637"/>
      <c r="X8" s="637"/>
      <c r="Y8" s="638"/>
      <c r="Z8" s="639">
        <v>0.3</v>
      </c>
      <c r="AA8" s="639"/>
      <c r="AB8" s="639"/>
      <c r="AC8" s="639"/>
      <c r="AD8" s="640">
        <v>23189</v>
      </c>
      <c r="AE8" s="640"/>
      <c r="AF8" s="640"/>
      <c r="AG8" s="640"/>
      <c r="AH8" s="640"/>
      <c r="AI8" s="640"/>
      <c r="AJ8" s="640"/>
      <c r="AK8" s="640"/>
      <c r="AL8" s="641">
        <v>0.5</v>
      </c>
      <c r="AM8" s="642"/>
      <c r="AN8" s="642"/>
      <c r="AO8" s="643"/>
      <c r="AP8" s="633" t="s">
        <v>227</v>
      </c>
      <c r="AQ8" s="634"/>
      <c r="AR8" s="634"/>
      <c r="AS8" s="634"/>
      <c r="AT8" s="634"/>
      <c r="AU8" s="634"/>
      <c r="AV8" s="634"/>
      <c r="AW8" s="634"/>
      <c r="AX8" s="634"/>
      <c r="AY8" s="634"/>
      <c r="AZ8" s="634"/>
      <c r="BA8" s="634"/>
      <c r="BB8" s="634"/>
      <c r="BC8" s="634"/>
      <c r="BD8" s="634"/>
      <c r="BE8" s="634"/>
      <c r="BF8" s="635"/>
      <c r="BG8" s="636">
        <v>33624</v>
      </c>
      <c r="BH8" s="637"/>
      <c r="BI8" s="637"/>
      <c r="BJ8" s="637"/>
      <c r="BK8" s="637"/>
      <c r="BL8" s="637"/>
      <c r="BM8" s="637"/>
      <c r="BN8" s="638"/>
      <c r="BO8" s="639">
        <v>1.1000000000000001</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2886540</v>
      </c>
      <c r="CS8" s="637"/>
      <c r="CT8" s="637"/>
      <c r="CU8" s="637"/>
      <c r="CV8" s="637"/>
      <c r="CW8" s="637"/>
      <c r="CX8" s="637"/>
      <c r="CY8" s="638"/>
      <c r="CZ8" s="639">
        <v>40</v>
      </c>
      <c r="DA8" s="639"/>
      <c r="DB8" s="639"/>
      <c r="DC8" s="639"/>
      <c r="DD8" s="645">
        <v>23684</v>
      </c>
      <c r="DE8" s="637"/>
      <c r="DF8" s="637"/>
      <c r="DG8" s="637"/>
      <c r="DH8" s="637"/>
      <c r="DI8" s="637"/>
      <c r="DJ8" s="637"/>
      <c r="DK8" s="637"/>
      <c r="DL8" s="637"/>
      <c r="DM8" s="637"/>
      <c r="DN8" s="637"/>
      <c r="DO8" s="637"/>
      <c r="DP8" s="638"/>
      <c r="DQ8" s="645">
        <v>1499880</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23196</v>
      </c>
      <c r="S9" s="637"/>
      <c r="T9" s="637"/>
      <c r="U9" s="637"/>
      <c r="V9" s="637"/>
      <c r="W9" s="637"/>
      <c r="X9" s="637"/>
      <c r="Y9" s="638"/>
      <c r="Z9" s="639">
        <v>0.3</v>
      </c>
      <c r="AA9" s="639"/>
      <c r="AB9" s="639"/>
      <c r="AC9" s="639"/>
      <c r="AD9" s="640">
        <v>23196</v>
      </c>
      <c r="AE9" s="640"/>
      <c r="AF9" s="640"/>
      <c r="AG9" s="640"/>
      <c r="AH9" s="640"/>
      <c r="AI9" s="640"/>
      <c r="AJ9" s="640"/>
      <c r="AK9" s="640"/>
      <c r="AL9" s="641">
        <v>0.5</v>
      </c>
      <c r="AM9" s="642"/>
      <c r="AN9" s="642"/>
      <c r="AO9" s="643"/>
      <c r="AP9" s="633" t="s">
        <v>230</v>
      </c>
      <c r="AQ9" s="634"/>
      <c r="AR9" s="634"/>
      <c r="AS9" s="634"/>
      <c r="AT9" s="634"/>
      <c r="AU9" s="634"/>
      <c r="AV9" s="634"/>
      <c r="AW9" s="634"/>
      <c r="AX9" s="634"/>
      <c r="AY9" s="634"/>
      <c r="AZ9" s="634"/>
      <c r="BA9" s="634"/>
      <c r="BB9" s="634"/>
      <c r="BC9" s="634"/>
      <c r="BD9" s="634"/>
      <c r="BE9" s="634"/>
      <c r="BF9" s="635"/>
      <c r="BG9" s="636">
        <v>1069352</v>
      </c>
      <c r="BH9" s="637"/>
      <c r="BI9" s="637"/>
      <c r="BJ9" s="637"/>
      <c r="BK9" s="637"/>
      <c r="BL9" s="637"/>
      <c r="BM9" s="637"/>
      <c r="BN9" s="638"/>
      <c r="BO9" s="639">
        <v>35.700000000000003</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671281</v>
      </c>
      <c r="CS9" s="637"/>
      <c r="CT9" s="637"/>
      <c r="CU9" s="637"/>
      <c r="CV9" s="637"/>
      <c r="CW9" s="637"/>
      <c r="CX9" s="637"/>
      <c r="CY9" s="638"/>
      <c r="CZ9" s="639">
        <v>9.3000000000000007</v>
      </c>
      <c r="DA9" s="639"/>
      <c r="DB9" s="639"/>
      <c r="DC9" s="639"/>
      <c r="DD9" s="645">
        <v>9719</v>
      </c>
      <c r="DE9" s="637"/>
      <c r="DF9" s="637"/>
      <c r="DG9" s="637"/>
      <c r="DH9" s="637"/>
      <c r="DI9" s="637"/>
      <c r="DJ9" s="637"/>
      <c r="DK9" s="637"/>
      <c r="DL9" s="637"/>
      <c r="DM9" s="637"/>
      <c r="DN9" s="637"/>
      <c r="DO9" s="637"/>
      <c r="DP9" s="638"/>
      <c r="DQ9" s="645">
        <v>500505</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92990</v>
      </c>
      <c r="BH10" s="637"/>
      <c r="BI10" s="637"/>
      <c r="BJ10" s="637"/>
      <c r="BK10" s="637"/>
      <c r="BL10" s="637"/>
      <c r="BM10" s="637"/>
      <c r="BN10" s="638"/>
      <c r="BO10" s="639">
        <v>3.1</v>
      </c>
      <c r="BP10" s="639"/>
      <c r="BQ10" s="639"/>
      <c r="BR10" s="639"/>
      <c r="BS10" s="640">
        <v>15460</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50</v>
      </c>
      <c r="CS10" s="637"/>
      <c r="CT10" s="637"/>
      <c r="CU10" s="637"/>
      <c r="CV10" s="637"/>
      <c r="CW10" s="637"/>
      <c r="CX10" s="637"/>
      <c r="CY10" s="638"/>
      <c r="CZ10" s="639">
        <v>0</v>
      </c>
      <c r="DA10" s="639"/>
      <c r="DB10" s="639"/>
      <c r="DC10" s="639"/>
      <c r="DD10" s="645" t="s">
        <v>121</v>
      </c>
      <c r="DE10" s="637"/>
      <c r="DF10" s="637"/>
      <c r="DG10" s="637"/>
      <c r="DH10" s="637"/>
      <c r="DI10" s="637"/>
      <c r="DJ10" s="637"/>
      <c r="DK10" s="637"/>
      <c r="DL10" s="637"/>
      <c r="DM10" s="637"/>
      <c r="DN10" s="637"/>
      <c r="DO10" s="637"/>
      <c r="DP10" s="638"/>
      <c r="DQ10" s="645">
        <v>50</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490159</v>
      </c>
      <c r="S11" s="637"/>
      <c r="T11" s="637"/>
      <c r="U11" s="637"/>
      <c r="V11" s="637"/>
      <c r="W11" s="637"/>
      <c r="X11" s="637"/>
      <c r="Y11" s="638"/>
      <c r="Z11" s="641">
        <v>6.3</v>
      </c>
      <c r="AA11" s="642"/>
      <c r="AB11" s="642"/>
      <c r="AC11" s="648"/>
      <c r="AD11" s="645">
        <v>490159</v>
      </c>
      <c r="AE11" s="637"/>
      <c r="AF11" s="637"/>
      <c r="AG11" s="637"/>
      <c r="AH11" s="637"/>
      <c r="AI11" s="637"/>
      <c r="AJ11" s="637"/>
      <c r="AK11" s="638"/>
      <c r="AL11" s="641">
        <v>11</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136766</v>
      </c>
      <c r="BH11" s="637"/>
      <c r="BI11" s="637"/>
      <c r="BJ11" s="637"/>
      <c r="BK11" s="637"/>
      <c r="BL11" s="637"/>
      <c r="BM11" s="637"/>
      <c r="BN11" s="638"/>
      <c r="BO11" s="639">
        <v>4.5999999999999996</v>
      </c>
      <c r="BP11" s="639"/>
      <c r="BQ11" s="639"/>
      <c r="BR11" s="639"/>
      <c r="BS11" s="640">
        <v>39086</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94462</v>
      </c>
      <c r="CS11" s="637"/>
      <c r="CT11" s="637"/>
      <c r="CU11" s="637"/>
      <c r="CV11" s="637"/>
      <c r="CW11" s="637"/>
      <c r="CX11" s="637"/>
      <c r="CY11" s="638"/>
      <c r="CZ11" s="639">
        <v>1.3</v>
      </c>
      <c r="DA11" s="639"/>
      <c r="DB11" s="639"/>
      <c r="DC11" s="639"/>
      <c r="DD11" s="645">
        <v>14103</v>
      </c>
      <c r="DE11" s="637"/>
      <c r="DF11" s="637"/>
      <c r="DG11" s="637"/>
      <c r="DH11" s="637"/>
      <c r="DI11" s="637"/>
      <c r="DJ11" s="637"/>
      <c r="DK11" s="637"/>
      <c r="DL11" s="637"/>
      <c r="DM11" s="637"/>
      <c r="DN11" s="637"/>
      <c r="DO11" s="637"/>
      <c r="DP11" s="638"/>
      <c r="DQ11" s="645">
        <v>68375</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121</v>
      </c>
      <c r="S12" s="637"/>
      <c r="T12" s="637"/>
      <c r="U12" s="637"/>
      <c r="V12" s="637"/>
      <c r="W12" s="637"/>
      <c r="X12" s="637"/>
      <c r="Y12" s="638"/>
      <c r="Z12" s="639" t="s">
        <v>121</v>
      </c>
      <c r="AA12" s="639"/>
      <c r="AB12" s="639"/>
      <c r="AC12" s="639"/>
      <c r="AD12" s="640" t="s">
        <v>121</v>
      </c>
      <c r="AE12" s="640"/>
      <c r="AF12" s="640"/>
      <c r="AG12" s="640"/>
      <c r="AH12" s="640"/>
      <c r="AI12" s="640"/>
      <c r="AJ12" s="640"/>
      <c r="AK12" s="640"/>
      <c r="AL12" s="641" t="s">
        <v>121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1430616</v>
      </c>
      <c r="BH12" s="637"/>
      <c r="BI12" s="637"/>
      <c r="BJ12" s="637"/>
      <c r="BK12" s="637"/>
      <c r="BL12" s="637"/>
      <c r="BM12" s="637"/>
      <c r="BN12" s="638"/>
      <c r="BO12" s="639">
        <v>47.8</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165562</v>
      </c>
      <c r="CS12" s="637"/>
      <c r="CT12" s="637"/>
      <c r="CU12" s="637"/>
      <c r="CV12" s="637"/>
      <c r="CW12" s="637"/>
      <c r="CX12" s="637"/>
      <c r="CY12" s="638"/>
      <c r="CZ12" s="639">
        <v>2.2999999999999998</v>
      </c>
      <c r="DA12" s="639"/>
      <c r="DB12" s="639"/>
      <c r="DC12" s="639"/>
      <c r="DD12" s="645" t="s">
        <v>121</v>
      </c>
      <c r="DE12" s="637"/>
      <c r="DF12" s="637"/>
      <c r="DG12" s="637"/>
      <c r="DH12" s="637"/>
      <c r="DI12" s="637"/>
      <c r="DJ12" s="637"/>
      <c r="DK12" s="637"/>
      <c r="DL12" s="637"/>
      <c r="DM12" s="637"/>
      <c r="DN12" s="637"/>
      <c r="DO12" s="637"/>
      <c r="DP12" s="638"/>
      <c r="DQ12" s="645">
        <v>128375</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1417568</v>
      </c>
      <c r="BH13" s="637"/>
      <c r="BI13" s="637"/>
      <c r="BJ13" s="637"/>
      <c r="BK13" s="637"/>
      <c r="BL13" s="637"/>
      <c r="BM13" s="637"/>
      <c r="BN13" s="638"/>
      <c r="BO13" s="639">
        <v>47.4</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514651</v>
      </c>
      <c r="CS13" s="637"/>
      <c r="CT13" s="637"/>
      <c r="CU13" s="637"/>
      <c r="CV13" s="637"/>
      <c r="CW13" s="637"/>
      <c r="CX13" s="637"/>
      <c r="CY13" s="638"/>
      <c r="CZ13" s="639">
        <v>7.1</v>
      </c>
      <c r="DA13" s="639"/>
      <c r="DB13" s="639"/>
      <c r="DC13" s="639"/>
      <c r="DD13" s="645">
        <v>111012</v>
      </c>
      <c r="DE13" s="637"/>
      <c r="DF13" s="637"/>
      <c r="DG13" s="637"/>
      <c r="DH13" s="637"/>
      <c r="DI13" s="637"/>
      <c r="DJ13" s="637"/>
      <c r="DK13" s="637"/>
      <c r="DL13" s="637"/>
      <c r="DM13" s="637"/>
      <c r="DN13" s="637"/>
      <c r="DO13" s="637"/>
      <c r="DP13" s="638"/>
      <c r="DQ13" s="645">
        <v>449423</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659</v>
      </c>
      <c r="S14" s="637"/>
      <c r="T14" s="637"/>
      <c r="U14" s="637"/>
      <c r="V14" s="637"/>
      <c r="W14" s="637"/>
      <c r="X14" s="637"/>
      <c r="Y14" s="638"/>
      <c r="Z14" s="639">
        <v>0</v>
      </c>
      <c r="AA14" s="639"/>
      <c r="AB14" s="639"/>
      <c r="AC14" s="639"/>
      <c r="AD14" s="640">
        <v>659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62661</v>
      </c>
      <c r="BH14" s="637"/>
      <c r="BI14" s="637"/>
      <c r="BJ14" s="637"/>
      <c r="BK14" s="637"/>
      <c r="BL14" s="637"/>
      <c r="BM14" s="637"/>
      <c r="BN14" s="638"/>
      <c r="BO14" s="639">
        <v>2.1</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203639</v>
      </c>
      <c r="CS14" s="637"/>
      <c r="CT14" s="637"/>
      <c r="CU14" s="637"/>
      <c r="CV14" s="637"/>
      <c r="CW14" s="637"/>
      <c r="CX14" s="637"/>
      <c r="CY14" s="638"/>
      <c r="CZ14" s="639">
        <v>2.8</v>
      </c>
      <c r="DA14" s="639"/>
      <c r="DB14" s="639"/>
      <c r="DC14" s="639"/>
      <c r="DD14" s="645">
        <v>5827</v>
      </c>
      <c r="DE14" s="637"/>
      <c r="DF14" s="637"/>
      <c r="DG14" s="637"/>
      <c r="DH14" s="637"/>
      <c r="DI14" s="637"/>
      <c r="DJ14" s="637"/>
      <c r="DK14" s="637"/>
      <c r="DL14" s="637"/>
      <c r="DM14" s="637"/>
      <c r="DN14" s="637"/>
      <c r="DO14" s="637"/>
      <c r="DP14" s="638"/>
      <c r="DQ14" s="645">
        <v>196981</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167299</v>
      </c>
      <c r="BH15" s="637"/>
      <c r="BI15" s="637"/>
      <c r="BJ15" s="637"/>
      <c r="BK15" s="637"/>
      <c r="BL15" s="637"/>
      <c r="BM15" s="637"/>
      <c r="BN15" s="638"/>
      <c r="BO15" s="639">
        <v>5.6</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1064585</v>
      </c>
      <c r="CS15" s="637"/>
      <c r="CT15" s="637"/>
      <c r="CU15" s="637"/>
      <c r="CV15" s="637"/>
      <c r="CW15" s="637"/>
      <c r="CX15" s="637"/>
      <c r="CY15" s="638"/>
      <c r="CZ15" s="639">
        <v>14.7</v>
      </c>
      <c r="DA15" s="639"/>
      <c r="DB15" s="639"/>
      <c r="DC15" s="639"/>
      <c r="DD15" s="645">
        <v>268867</v>
      </c>
      <c r="DE15" s="637"/>
      <c r="DF15" s="637"/>
      <c r="DG15" s="637"/>
      <c r="DH15" s="637"/>
      <c r="DI15" s="637"/>
      <c r="DJ15" s="637"/>
      <c r="DK15" s="637"/>
      <c r="DL15" s="637"/>
      <c r="DM15" s="637"/>
      <c r="DN15" s="637"/>
      <c r="DO15" s="637"/>
      <c r="DP15" s="638"/>
      <c r="DQ15" s="645">
        <v>643532</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6569</v>
      </c>
      <c r="S16" s="637"/>
      <c r="T16" s="637"/>
      <c r="U16" s="637"/>
      <c r="V16" s="637"/>
      <c r="W16" s="637"/>
      <c r="X16" s="637"/>
      <c r="Y16" s="638"/>
      <c r="Z16" s="639">
        <v>0.1</v>
      </c>
      <c r="AA16" s="639"/>
      <c r="AB16" s="639"/>
      <c r="AC16" s="639"/>
      <c r="AD16" s="640">
        <v>6569</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121</v>
      </c>
      <c r="CS16" s="637"/>
      <c r="CT16" s="637"/>
      <c r="CU16" s="637"/>
      <c r="CV16" s="637"/>
      <c r="CW16" s="637"/>
      <c r="CX16" s="637"/>
      <c r="CY16" s="638"/>
      <c r="CZ16" s="639" t="s">
        <v>121</v>
      </c>
      <c r="DA16" s="639"/>
      <c r="DB16" s="639"/>
      <c r="DC16" s="639"/>
      <c r="DD16" s="645" t="s">
        <v>121</v>
      </c>
      <c r="DE16" s="637"/>
      <c r="DF16" s="637"/>
      <c r="DG16" s="637"/>
      <c r="DH16" s="637"/>
      <c r="DI16" s="637"/>
      <c r="DJ16" s="637"/>
      <c r="DK16" s="637"/>
      <c r="DL16" s="637"/>
      <c r="DM16" s="637"/>
      <c r="DN16" s="637"/>
      <c r="DO16" s="637"/>
      <c r="DP16" s="638"/>
      <c r="DQ16" s="645" t="s">
        <v>121</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51153</v>
      </c>
      <c r="S17" s="637"/>
      <c r="T17" s="637"/>
      <c r="U17" s="637"/>
      <c r="V17" s="637"/>
      <c r="W17" s="637"/>
      <c r="X17" s="637"/>
      <c r="Y17" s="638"/>
      <c r="Z17" s="639">
        <v>0.7</v>
      </c>
      <c r="AA17" s="639"/>
      <c r="AB17" s="639"/>
      <c r="AC17" s="639"/>
      <c r="AD17" s="640">
        <v>51153</v>
      </c>
      <c r="AE17" s="640"/>
      <c r="AF17" s="640"/>
      <c r="AG17" s="640"/>
      <c r="AH17" s="640"/>
      <c r="AI17" s="640"/>
      <c r="AJ17" s="640"/>
      <c r="AK17" s="640"/>
      <c r="AL17" s="641">
        <v>1.1000000000000001</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547555</v>
      </c>
      <c r="CS17" s="637"/>
      <c r="CT17" s="637"/>
      <c r="CU17" s="637"/>
      <c r="CV17" s="637"/>
      <c r="CW17" s="637"/>
      <c r="CX17" s="637"/>
      <c r="CY17" s="638"/>
      <c r="CZ17" s="639">
        <v>7.6</v>
      </c>
      <c r="DA17" s="639"/>
      <c r="DB17" s="639"/>
      <c r="DC17" s="639"/>
      <c r="DD17" s="645" t="s">
        <v>121</v>
      </c>
      <c r="DE17" s="637"/>
      <c r="DF17" s="637"/>
      <c r="DG17" s="637"/>
      <c r="DH17" s="637"/>
      <c r="DI17" s="637"/>
      <c r="DJ17" s="637"/>
      <c r="DK17" s="637"/>
      <c r="DL17" s="637"/>
      <c r="DM17" s="637"/>
      <c r="DN17" s="637"/>
      <c r="DO17" s="637"/>
      <c r="DP17" s="638"/>
      <c r="DQ17" s="645">
        <v>547555</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16060</v>
      </c>
      <c r="S18" s="637"/>
      <c r="T18" s="637"/>
      <c r="U18" s="637"/>
      <c r="V18" s="637"/>
      <c r="W18" s="637"/>
      <c r="X18" s="637"/>
      <c r="Y18" s="638"/>
      <c r="Z18" s="639">
        <v>0.2</v>
      </c>
      <c r="AA18" s="639"/>
      <c r="AB18" s="639"/>
      <c r="AC18" s="639"/>
      <c r="AD18" s="640">
        <v>16060</v>
      </c>
      <c r="AE18" s="640"/>
      <c r="AF18" s="640"/>
      <c r="AG18" s="640"/>
      <c r="AH18" s="640"/>
      <c r="AI18" s="640"/>
      <c r="AJ18" s="640"/>
      <c r="AK18" s="640"/>
      <c r="AL18" s="641">
        <v>0.4</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v>5647</v>
      </c>
      <c r="CS18" s="637"/>
      <c r="CT18" s="637"/>
      <c r="CU18" s="637"/>
      <c r="CV18" s="637"/>
      <c r="CW18" s="637"/>
      <c r="CX18" s="637"/>
      <c r="CY18" s="638"/>
      <c r="CZ18" s="639">
        <v>0.1</v>
      </c>
      <c r="DA18" s="639"/>
      <c r="DB18" s="639"/>
      <c r="DC18" s="639"/>
      <c r="DD18" s="645" t="s">
        <v>121</v>
      </c>
      <c r="DE18" s="637"/>
      <c r="DF18" s="637"/>
      <c r="DG18" s="637"/>
      <c r="DH18" s="637"/>
      <c r="DI18" s="637"/>
      <c r="DJ18" s="637"/>
      <c r="DK18" s="637"/>
      <c r="DL18" s="637"/>
      <c r="DM18" s="637"/>
      <c r="DN18" s="637"/>
      <c r="DO18" s="637"/>
      <c r="DP18" s="638"/>
      <c r="DQ18" s="645">
        <v>5647</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15975</v>
      </c>
      <c r="S19" s="637"/>
      <c r="T19" s="637"/>
      <c r="U19" s="637"/>
      <c r="V19" s="637"/>
      <c r="W19" s="637"/>
      <c r="X19" s="637"/>
      <c r="Y19" s="638"/>
      <c r="Z19" s="639">
        <v>0.2</v>
      </c>
      <c r="AA19" s="639"/>
      <c r="AB19" s="639"/>
      <c r="AC19" s="639"/>
      <c r="AD19" s="640">
        <v>15975</v>
      </c>
      <c r="AE19" s="640"/>
      <c r="AF19" s="640"/>
      <c r="AG19" s="640"/>
      <c r="AH19" s="640"/>
      <c r="AI19" s="640"/>
      <c r="AJ19" s="640"/>
      <c r="AK19" s="640"/>
      <c r="AL19" s="641">
        <v>0.4</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121</v>
      </c>
      <c r="BH19" s="637"/>
      <c r="BI19" s="637"/>
      <c r="BJ19" s="637"/>
      <c r="BK19" s="637"/>
      <c r="BL19" s="637"/>
      <c r="BM19" s="637"/>
      <c r="BN19" s="638"/>
      <c r="BO19" s="639" t="s">
        <v>121</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85</v>
      </c>
      <c r="S20" s="637"/>
      <c r="T20" s="637"/>
      <c r="U20" s="637"/>
      <c r="V20" s="637"/>
      <c r="W20" s="637"/>
      <c r="X20" s="637"/>
      <c r="Y20" s="638"/>
      <c r="Z20" s="639">
        <v>0</v>
      </c>
      <c r="AA20" s="639"/>
      <c r="AB20" s="639"/>
      <c r="AC20" s="639"/>
      <c r="AD20" s="640">
        <v>85</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121</v>
      </c>
      <c r="BH20" s="637"/>
      <c r="BI20" s="637"/>
      <c r="BJ20" s="637"/>
      <c r="BK20" s="637"/>
      <c r="BL20" s="637"/>
      <c r="BM20" s="637"/>
      <c r="BN20" s="638"/>
      <c r="BO20" s="639" t="s">
        <v>121</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7219488</v>
      </c>
      <c r="CS20" s="637"/>
      <c r="CT20" s="637"/>
      <c r="CU20" s="637"/>
      <c r="CV20" s="637"/>
      <c r="CW20" s="637"/>
      <c r="CX20" s="637"/>
      <c r="CY20" s="638"/>
      <c r="CZ20" s="639">
        <v>100</v>
      </c>
      <c r="DA20" s="639"/>
      <c r="DB20" s="639"/>
      <c r="DC20" s="639"/>
      <c r="DD20" s="645">
        <v>441337</v>
      </c>
      <c r="DE20" s="637"/>
      <c r="DF20" s="637"/>
      <c r="DG20" s="637"/>
      <c r="DH20" s="637"/>
      <c r="DI20" s="637"/>
      <c r="DJ20" s="637"/>
      <c r="DK20" s="637"/>
      <c r="DL20" s="637"/>
      <c r="DM20" s="637"/>
      <c r="DN20" s="637"/>
      <c r="DO20" s="637"/>
      <c r="DP20" s="638"/>
      <c r="DQ20" s="645">
        <v>4968748</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923547</v>
      </c>
      <c r="S21" s="637"/>
      <c r="T21" s="637"/>
      <c r="U21" s="637"/>
      <c r="V21" s="637"/>
      <c r="W21" s="637"/>
      <c r="X21" s="637"/>
      <c r="Y21" s="638"/>
      <c r="Z21" s="639">
        <v>11.9</v>
      </c>
      <c r="AA21" s="639"/>
      <c r="AB21" s="639"/>
      <c r="AC21" s="639"/>
      <c r="AD21" s="640">
        <v>779487</v>
      </c>
      <c r="AE21" s="640"/>
      <c r="AF21" s="640"/>
      <c r="AG21" s="640"/>
      <c r="AH21" s="640"/>
      <c r="AI21" s="640"/>
      <c r="AJ21" s="640"/>
      <c r="AK21" s="640"/>
      <c r="AL21" s="641">
        <v>17.5</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121</v>
      </c>
      <c r="BH21" s="637"/>
      <c r="BI21" s="637"/>
      <c r="BJ21" s="637"/>
      <c r="BK21" s="637"/>
      <c r="BL21" s="637"/>
      <c r="BM21" s="637"/>
      <c r="BN21" s="638"/>
      <c r="BO21" s="639" t="s">
        <v>121</v>
      </c>
      <c r="BP21" s="639"/>
      <c r="BQ21" s="639"/>
      <c r="BR21" s="639"/>
      <c r="BS21" s="640" t="s">
        <v>121</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779487</v>
      </c>
      <c r="S22" s="637"/>
      <c r="T22" s="637"/>
      <c r="U22" s="637"/>
      <c r="V22" s="637"/>
      <c r="W22" s="637"/>
      <c r="X22" s="637"/>
      <c r="Y22" s="638"/>
      <c r="Z22" s="639">
        <v>10.1</v>
      </c>
      <c r="AA22" s="639"/>
      <c r="AB22" s="639"/>
      <c r="AC22" s="639"/>
      <c r="AD22" s="640">
        <v>779487</v>
      </c>
      <c r="AE22" s="640"/>
      <c r="AF22" s="640"/>
      <c r="AG22" s="640"/>
      <c r="AH22" s="640"/>
      <c r="AI22" s="640"/>
      <c r="AJ22" s="640"/>
      <c r="AK22" s="640"/>
      <c r="AL22" s="641">
        <v>17.5</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144060</v>
      </c>
      <c r="S23" s="637"/>
      <c r="T23" s="637"/>
      <c r="U23" s="637"/>
      <c r="V23" s="637"/>
      <c r="W23" s="637"/>
      <c r="X23" s="637"/>
      <c r="Y23" s="638"/>
      <c r="Z23" s="639">
        <v>1.9</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5" t="s">
        <v>275</v>
      </c>
      <c r="DM23" s="666"/>
      <c r="DN23" s="666"/>
      <c r="DO23" s="666"/>
      <c r="DP23" s="666"/>
      <c r="DQ23" s="666"/>
      <c r="DR23" s="666"/>
      <c r="DS23" s="666"/>
      <c r="DT23" s="666"/>
      <c r="DU23" s="666"/>
      <c r="DV23" s="667"/>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3693127</v>
      </c>
      <c r="CS24" s="626"/>
      <c r="CT24" s="626"/>
      <c r="CU24" s="626"/>
      <c r="CV24" s="626"/>
      <c r="CW24" s="626"/>
      <c r="CX24" s="626"/>
      <c r="CY24" s="627"/>
      <c r="CZ24" s="630">
        <v>51.2</v>
      </c>
      <c r="DA24" s="631"/>
      <c r="DB24" s="631"/>
      <c r="DC24" s="647"/>
      <c r="DD24" s="668">
        <v>2326062</v>
      </c>
      <c r="DE24" s="626"/>
      <c r="DF24" s="626"/>
      <c r="DG24" s="626"/>
      <c r="DH24" s="626"/>
      <c r="DI24" s="626"/>
      <c r="DJ24" s="626"/>
      <c r="DK24" s="627"/>
      <c r="DL24" s="668">
        <v>2085948</v>
      </c>
      <c r="DM24" s="626"/>
      <c r="DN24" s="626"/>
      <c r="DO24" s="626"/>
      <c r="DP24" s="626"/>
      <c r="DQ24" s="626"/>
      <c r="DR24" s="626"/>
      <c r="DS24" s="626"/>
      <c r="DT24" s="626"/>
      <c r="DU24" s="626"/>
      <c r="DV24" s="627"/>
      <c r="DW24" s="630">
        <v>46.3</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4580072</v>
      </c>
      <c r="S25" s="637"/>
      <c r="T25" s="637"/>
      <c r="U25" s="637"/>
      <c r="V25" s="637"/>
      <c r="W25" s="637"/>
      <c r="X25" s="637"/>
      <c r="Y25" s="638"/>
      <c r="Z25" s="639">
        <v>59.2</v>
      </c>
      <c r="AA25" s="639"/>
      <c r="AB25" s="639"/>
      <c r="AC25" s="639"/>
      <c r="AD25" s="640">
        <v>4436012</v>
      </c>
      <c r="AE25" s="640"/>
      <c r="AF25" s="640"/>
      <c r="AG25" s="640"/>
      <c r="AH25" s="640"/>
      <c r="AI25" s="640"/>
      <c r="AJ25" s="640"/>
      <c r="AK25" s="640"/>
      <c r="AL25" s="641">
        <v>99.5</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1205614</v>
      </c>
      <c r="CS25" s="657"/>
      <c r="CT25" s="657"/>
      <c r="CU25" s="657"/>
      <c r="CV25" s="657"/>
      <c r="CW25" s="657"/>
      <c r="CX25" s="657"/>
      <c r="CY25" s="658"/>
      <c r="CZ25" s="641">
        <v>16.7</v>
      </c>
      <c r="DA25" s="669"/>
      <c r="DB25" s="669"/>
      <c r="DC25" s="671"/>
      <c r="DD25" s="645">
        <v>1046464</v>
      </c>
      <c r="DE25" s="657"/>
      <c r="DF25" s="657"/>
      <c r="DG25" s="657"/>
      <c r="DH25" s="657"/>
      <c r="DI25" s="657"/>
      <c r="DJ25" s="657"/>
      <c r="DK25" s="658"/>
      <c r="DL25" s="645">
        <v>1010886</v>
      </c>
      <c r="DM25" s="657"/>
      <c r="DN25" s="657"/>
      <c r="DO25" s="657"/>
      <c r="DP25" s="657"/>
      <c r="DQ25" s="657"/>
      <c r="DR25" s="657"/>
      <c r="DS25" s="657"/>
      <c r="DT25" s="657"/>
      <c r="DU25" s="657"/>
      <c r="DV25" s="658"/>
      <c r="DW25" s="641">
        <v>22.4</v>
      </c>
      <c r="DX25" s="669"/>
      <c r="DY25" s="669"/>
      <c r="DZ25" s="669"/>
      <c r="EA25" s="669"/>
      <c r="EB25" s="669"/>
      <c r="EC25" s="670"/>
    </row>
    <row r="26" spans="2:133" ht="11.25" customHeight="1" x14ac:dyDescent="0.2">
      <c r="B26" s="633" t="s">
        <v>283</v>
      </c>
      <c r="C26" s="634"/>
      <c r="D26" s="634"/>
      <c r="E26" s="634"/>
      <c r="F26" s="634"/>
      <c r="G26" s="634"/>
      <c r="H26" s="634"/>
      <c r="I26" s="634"/>
      <c r="J26" s="634"/>
      <c r="K26" s="634"/>
      <c r="L26" s="634"/>
      <c r="M26" s="634"/>
      <c r="N26" s="634"/>
      <c r="O26" s="634"/>
      <c r="P26" s="634"/>
      <c r="Q26" s="635"/>
      <c r="R26" s="636">
        <v>2805</v>
      </c>
      <c r="S26" s="637"/>
      <c r="T26" s="637"/>
      <c r="U26" s="637"/>
      <c r="V26" s="637"/>
      <c r="W26" s="637"/>
      <c r="X26" s="637"/>
      <c r="Y26" s="638"/>
      <c r="Z26" s="639">
        <v>0</v>
      </c>
      <c r="AA26" s="639"/>
      <c r="AB26" s="639"/>
      <c r="AC26" s="639"/>
      <c r="AD26" s="640">
        <v>2805</v>
      </c>
      <c r="AE26" s="640"/>
      <c r="AF26" s="640"/>
      <c r="AG26" s="640"/>
      <c r="AH26" s="640"/>
      <c r="AI26" s="640"/>
      <c r="AJ26" s="640"/>
      <c r="AK26" s="640"/>
      <c r="AL26" s="641">
        <v>0.1</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677423</v>
      </c>
      <c r="CS26" s="637"/>
      <c r="CT26" s="637"/>
      <c r="CU26" s="637"/>
      <c r="CV26" s="637"/>
      <c r="CW26" s="637"/>
      <c r="CX26" s="637"/>
      <c r="CY26" s="638"/>
      <c r="CZ26" s="641">
        <v>9.4</v>
      </c>
      <c r="DA26" s="669"/>
      <c r="DB26" s="669"/>
      <c r="DC26" s="671"/>
      <c r="DD26" s="645">
        <v>577368</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9"/>
      <c r="DY26" s="669"/>
      <c r="DZ26" s="669"/>
      <c r="EA26" s="669"/>
      <c r="EB26" s="669"/>
      <c r="EC26" s="670"/>
    </row>
    <row r="27" spans="2:133" ht="11.25" customHeight="1" x14ac:dyDescent="0.2">
      <c r="B27" s="633" t="s">
        <v>286</v>
      </c>
      <c r="C27" s="634"/>
      <c r="D27" s="634"/>
      <c r="E27" s="634"/>
      <c r="F27" s="634"/>
      <c r="G27" s="634"/>
      <c r="H27" s="634"/>
      <c r="I27" s="634"/>
      <c r="J27" s="634"/>
      <c r="K27" s="634"/>
      <c r="L27" s="634"/>
      <c r="M27" s="634"/>
      <c r="N27" s="634"/>
      <c r="O27" s="634"/>
      <c r="P27" s="634"/>
      <c r="Q27" s="635"/>
      <c r="R27" s="636">
        <v>58633</v>
      </c>
      <c r="S27" s="637"/>
      <c r="T27" s="637"/>
      <c r="U27" s="637"/>
      <c r="V27" s="637"/>
      <c r="W27" s="637"/>
      <c r="X27" s="637"/>
      <c r="Y27" s="638"/>
      <c r="Z27" s="639">
        <v>0.8</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2993308</v>
      </c>
      <c r="BH27" s="637"/>
      <c r="BI27" s="637"/>
      <c r="BJ27" s="637"/>
      <c r="BK27" s="637"/>
      <c r="BL27" s="637"/>
      <c r="BM27" s="637"/>
      <c r="BN27" s="638"/>
      <c r="BO27" s="639">
        <v>100</v>
      </c>
      <c r="BP27" s="639"/>
      <c r="BQ27" s="639"/>
      <c r="BR27" s="639"/>
      <c r="BS27" s="640">
        <v>54546</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1939958</v>
      </c>
      <c r="CS27" s="657"/>
      <c r="CT27" s="657"/>
      <c r="CU27" s="657"/>
      <c r="CV27" s="657"/>
      <c r="CW27" s="657"/>
      <c r="CX27" s="657"/>
      <c r="CY27" s="658"/>
      <c r="CZ27" s="641">
        <v>26.9</v>
      </c>
      <c r="DA27" s="669"/>
      <c r="DB27" s="669"/>
      <c r="DC27" s="671"/>
      <c r="DD27" s="645">
        <v>732043</v>
      </c>
      <c r="DE27" s="657"/>
      <c r="DF27" s="657"/>
      <c r="DG27" s="657"/>
      <c r="DH27" s="657"/>
      <c r="DI27" s="657"/>
      <c r="DJ27" s="657"/>
      <c r="DK27" s="658"/>
      <c r="DL27" s="645">
        <v>527507</v>
      </c>
      <c r="DM27" s="657"/>
      <c r="DN27" s="657"/>
      <c r="DO27" s="657"/>
      <c r="DP27" s="657"/>
      <c r="DQ27" s="657"/>
      <c r="DR27" s="657"/>
      <c r="DS27" s="657"/>
      <c r="DT27" s="657"/>
      <c r="DU27" s="657"/>
      <c r="DV27" s="658"/>
      <c r="DW27" s="641">
        <v>11.7</v>
      </c>
      <c r="DX27" s="669"/>
      <c r="DY27" s="669"/>
      <c r="DZ27" s="669"/>
      <c r="EA27" s="669"/>
      <c r="EB27" s="669"/>
      <c r="EC27" s="670"/>
    </row>
    <row r="28" spans="2:133" ht="11.25" customHeight="1" x14ac:dyDescent="0.2">
      <c r="B28" s="633" t="s">
        <v>289</v>
      </c>
      <c r="C28" s="634"/>
      <c r="D28" s="634"/>
      <c r="E28" s="634"/>
      <c r="F28" s="634"/>
      <c r="G28" s="634"/>
      <c r="H28" s="634"/>
      <c r="I28" s="634"/>
      <c r="J28" s="634"/>
      <c r="K28" s="634"/>
      <c r="L28" s="634"/>
      <c r="M28" s="634"/>
      <c r="N28" s="634"/>
      <c r="O28" s="634"/>
      <c r="P28" s="634"/>
      <c r="Q28" s="635"/>
      <c r="R28" s="636">
        <v>82178</v>
      </c>
      <c r="S28" s="637"/>
      <c r="T28" s="637"/>
      <c r="U28" s="637"/>
      <c r="V28" s="637"/>
      <c r="W28" s="637"/>
      <c r="X28" s="637"/>
      <c r="Y28" s="638"/>
      <c r="Z28" s="639">
        <v>1.1000000000000001</v>
      </c>
      <c r="AA28" s="639"/>
      <c r="AB28" s="639"/>
      <c r="AC28" s="639"/>
      <c r="AD28" s="640">
        <v>3888</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547555</v>
      </c>
      <c r="CS28" s="637"/>
      <c r="CT28" s="637"/>
      <c r="CU28" s="637"/>
      <c r="CV28" s="637"/>
      <c r="CW28" s="637"/>
      <c r="CX28" s="637"/>
      <c r="CY28" s="638"/>
      <c r="CZ28" s="641">
        <v>7.6</v>
      </c>
      <c r="DA28" s="669"/>
      <c r="DB28" s="669"/>
      <c r="DC28" s="671"/>
      <c r="DD28" s="645">
        <v>547555</v>
      </c>
      <c r="DE28" s="637"/>
      <c r="DF28" s="637"/>
      <c r="DG28" s="637"/>
      <c r="DH28" s="637"/>
      <c r="DI28" s="637"/>
      <c r="DJ28" s="637"/>
      <c r="DK28" s="638"/>
      <c r="DL28" s="645">
        <v>547555</v>
      </c>
      <c r="DM28" s="637"/>
      <c r="DN28" s="637"/>
      <c r="DO28" s="637"/>
      <c r="DP28" s="637"/>
      <c r="DQ28" s="637"/>
      <c r="DR28" s="637"/>
      <c r="DS28" s="637"/>
      <c r="DT28" s="637"/>
      <c r="DU28" s="637"/>
      <c r="DV28" s="638"/>
      <c r="DW28" s="641">
        <v>12.1</v>
      </c>
      <c r="DX28" s="669"/>
      <c r="DY28" s="669"/>
      <c r="DZ28" s="669"/>
      <c r="EA28" s="669"/>
      <c r="EB28" s="669"/>
      <c r="EC28" s="670"/>
    </row>
    <row r="29" spans="2:133" ht="11.25" customHeight="1" x14ac:dyDescent="0.2">
      <c r="B29" s="633" t="s">
        <v>291</v>
      </c>
      <c r="C29" s="634"/>
      <c r="D29" s="634"/>
      <c r="E29" s="634"/>
      <c r="F29" s="634"/>
      <c r="G29" s="634"/>
      <c r="H29" s="634"/>
      <c r="I29" s="634"/>
      <c r="J29" s="634"/>
      <c r="K29" s="634"/>
      <c r="L29" s="634"/>
      <c r="M29" s="634"/>
      <c r="N29" s="634"/>
      <c r="O29" s="634"/>
      <c r="P29" s="634"/>
      <c r="Q29" s="635"/>
      <c r="R29" s="636">
        <v>34769</v>
      </c>
      <c r="S29" s="637"/>
      <c r="T29" s="637"/>
      <c r="U29" s="637"/>
      <c r="V29" s="637"/>
      <c r="W29" s="637"/>
      <c r="X29" s="637"/>
      <c r="Y29" s="638"/>
      <c r="Z29" s="639">
        <v>0.4</v>
      </c>
      <c r="AA29" s="639"/>
      <c r="AB29" s="639"/>
      <c r="AC29" s="639"/>
      <c r="AD29" s="640" t="s">
        <v>121</v>
      </c>
      <c r="AE29" s="640"/>
      <c r="AF29" s="640"/>
      <c r="AG29" s="640"/>
      <c r="AH29" s="640"/>
      <c r="AI29" s="640"/>
      <c r="AJ29" s="640"/>
      <c r="AK29" s="640"/>
      <c r="AL29" s="641" t="s">
        <v>121</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292</v>
      </c>
      <c r="CE29" s="675"/>
      <c r="CF29" s="633" t="s">
        <v>66</v>
      </c>
      <c r="CG29" s="634"/>
      <c r="CH29" s="634"/>
      <c r="CI29" s="634"/>
      <c r="CJ29" s="634"/>
      <c r="CK29" s="634"/>
      <c r="CL29" s="634"/>
      <c r="CM29" s="634"/>
      <c r="CN29" s="634"/>
      <c r="CO29" s="634"/>
      <c r="CP29" s="634"/>
      <c r="CQ29" s="635"/>
      <c r="CR29" s="636">
        <v>547555</v>
      </c>
      <c r="CS29" s="657"/>
      <c r="CT29" s="657"/>
      <c r="CU29" s="657"/>
      <c r="CV29" s="657"/>
      <c r="CW29" s="657"/>
      <c r="CX29" s="657"/>
      <c r="CY29" s="658"/>
      <c r="CZ29" s="641">
        <v>7.6</v>
      </c>
      <c r="DA29" s="669"/>
      <c r="DB29" s="669"/>
      <c r="DC29" s="671"/>
      <c r="DD29" s="645">
        <v>547555</v>
      </c>
      <c r="DE29" s="657"/>
      <c r="DF29" s="657"/>
      <c r="DG29" s="657"/>
      <c r="DH29" s="657"/>
      <c r="DI29" s="657"/>
      <c r="DJ29" s="657"/>
      <c r="DK29" s="658"/>
      <c r="DL29" s="645">
        <v>547555</v>
      </c>
      <c r="DM29" s="657"/>
      <c r="DN29" s="657"/>
      <c r="DO29" s="657"/>
      <c r="DP29" s="657"/>
      <c r="DQ29" s="657"/>
      <c r="DR29" s="657"/>
      <c r="DS29" s="657"/>
      <c r="DT29" s="657"/>
      <c r="DU29" s="657"/>
      <c r="DV29" s="658"/>
      <c r="DW29" s="641">
        <v>12.1</v>
      </c>
      <c r="DX29" s="669"/>
      <c r="DY29" s="669"/>
      <c r="DZ29" s="669"/>
      <c r="EA29" s="669"/>
      <c r="EB29" s="669"/>
      <c r="EC29" s="670"/>
    </row>
    <row r="30" spans="2:133" ht="11.25" customHeight="1" x14ac:dyDescent="0.2">
      <c r="B30" s="633" t="s">
        <v>293</v>
      </c>
      <c r="C30" s="634"/>
      <c r="D30" s="634"/>
      <c r="E30" s="634"/>
      <c r="F30" s="634"/>
      <c r="G30" s="634"/>
      <c r="H30" s="634"/>
      <c r="I30" s="634"/>
      <c r="J30" s="634"/>
      <c r="K30" s="634"/>
      <c r="L30" s="634"/>
      <c r="M30" s="634"/>
      <c r="N30" s="634"/>
      <c r="O30" s="634"/>
      <c r="P30" s="634"/>
      <c r="Q30" s="635"/>
      <c r="R30" s="636">
        <v>1158380</v>
      </c>
      <c r="S30" s="637"/>
      <c r="T30" s="637"/>
      <c r="U30" s="637"/>
      <c r="V30" s="637"/>
      <c r="W30" s="637"/>
      <c r="X30" s="637"/>
      <c r="Y30" s="638"/>
      <c r="Z30" s="639">
        <v>15</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2"/>
      <c r="BI30" s="672"/>
      <c r="BJ30" s="672"/>
      <c r="BK30" s="672"/>
      <c r="BL30" s="672"/>
      <c r="BM30" s="672"/>
      <c r="BN30" s="672"/>
      <c r="BO30" s="672"/>
      <c r="BP30" s="672"/>
      <c r="BQ30" s="673"/>
      <c r="BR30" s="618" t="s">
        <v>295</v>
      </c>
      <c r="BS30" s="672"/>
      <c r="BT30" s="672"/>
      <c r="BU30" s="672"/>
      <c r="BV30" s="672"/>
      <c r="BW30" s="672"/>
      <c r="BX30" s="672"/>
      <c r="BY30" s="672"/>
      <c r="BZ30" s="672"/>
      <c r="CA30" s="672"/>
      <c r="CB30" s="673"/>
      <c r="CD30" s="676"/>
      <c r="CE30" s="677"/>
      <c r="CF30" s="633" t="s">
        <v>296</v>
      </c>
      <c r="CG30" s="634"/>
      <c r="CH30" s="634"/>
      <c r="CI30" s="634"/>
      <c r="CJ30" s="634"/>
      <c r="CK30" s="634"/>
      <c r="CL30" s="634"/>
      <c r="CM30" s="634"/>
      <c r="CN30" s="634"/>
      <c r="CO30" s="634"/>
      <c r="CP30" s="634"/>
      <c r="CQ30" s="635"/>
      <c r="CR30" s="636">
        <v>530432</v>
      </c>
      <c r="CS30" s="637"/>
      <c r="CT30" s="637"/>
      <c r="CU30" s="637"/>
      <c r="CV30" s="637"/>
      <c r="CW30" s="637"/>
      <c r="CX30" s="637"/>
      <c r="CY30" s="638"/>
      <c r="CZ30" s="641">
        <v>7.3</v>
      </c>
      <c r="DA30" s="669"/>
      <c r="DB30" s="669"/>
      <c r="DC30" s="671"/>
      <c r="DD30" s="645">
        <v>530432</v>
      </c>
      <c r="DE30" s="637"/>
      <c r="DF30" s="637"/>
      <c r="DG30" s="637"/>
      <c r="DH30" s="637"/>
      <c r="DI30" s="637"/>
      <c r="DJ30" s="637"/>
      <c r="DK30" s="638"/>
      <c r="DL30" s="645">
        <v>530432</v>
      </c>
      <c r="DM30" s="637"/>
      <c r="DN30" s="637"/>
      <c r="DO30" s="637"/>
      <c r="DP30" s="637"/>
      <c r="DQ30" s="637"/>
      <c r="DR30" s="637"/>
      <c r="DS30" s="637"/>
      <c r="DT30" s="637"/>
      <c r="DU30" s="637"/>
      <c r="DV30" s="638"/>
      <c r="DW30" s="641">
        <v>11.8</v>
      </c>
      <c r="DX30" s="669"/>
      <c r="DY30" s="669"/>
      <c r="DZ30" s="669"/>
      <c r="EA30" s="669"/>
      <c r="EB30" s="669"/>
      <c r="EC30" s="670"/>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4" t="s">
        <v>298</v>
      </c>
      <c r="AQ31" s="685"/>
      <c r="AR31" s="685"/>
      <c r="AS31" s="685"/>
      <c r="AT31" s="690" t="s">
        <v>299</v>
      </c>
      <c r="AU31" s="212"/>
      <c r="AV31" s="212"/>
      <c r="AW31" s="212"/>
      <c r="AX31" s="622" t="s">
        <v>177</v>
      </c>
      <c r="AY31" s="623"/>
      <c r="AZ31" s="623"/>
      <c r="BA31" s="623"/>
      <c r="BB31" s="623"/>
      <c r="BC31" s="623"/>
      <c r="BD31" s="623"/>
      <c r="BE31" s="623"/>
      <c r="BF31" s="624"/>
      <c r="BG31" s="683">
        <v>99.1</v>
      </c>
      <c r="BH31" s="680"/>
      <c r="BI31" s="680"/>
      <c r="BJ31" s="680"/>
      <c r="BK31" s="680"/>
      <c r="BL31" s="680"/>
      <c r="BM31" s="631">
        <v>97</v>
      </c>
      <c r="BN31" s="680"/>
      <c r="BO31" s="680"/>
      <c r="BP31" s="680"/>
      <c r="BQ31" s="681"/>
      <c r="BR31" s="683">
        <v>99</v>
      </c>
      <c r="BS31" s="680"/>
      <c r="BT31" s="680"/>
      <c r="BU31" s="680"/>
      <c r="BV31" s="680"/>
      <c r="BW31" s="680"/>
      <c r="BX31" s="631">
        <v>97.2</v>
      </c>
      <c r="BY31" s="680"/>
      <c r="BZ31" s="680"/>
      <c r="CA31" s="680"/>
      <c r="CB31" s="681"/>
      <c r="CD31" s="676"/>
      <c r="CE31" s="677"/>
      <c r="CF31" s="633" t="s">
        <v>300</v>
      </c>
      <c r="CG31" s="634"/>
      <c r="CH31" s="634"/>
      <c r="CI31" s="634"/>
      <c r="CJ31" s="634"/>
      <c r="CK31" s="634"/>
      <c r="CL31" s="634"/>
      <c r="CM31" s="634"/>
      <c r="CN31" s="634"/>
      <c r="CO31" s="634"/>
      <c r="CP31" s="634"/>
      <c r="CQ31" s="635"/>
      <c r="CR31" s="636">
        <v>17123</v>
      </c>
      <c r="CS31" s="657"/>
      <c r="CT31" s="657"/>
      <c r="CU31" s="657"/>
      <c r="CV31" s="657"/>
      <c r="CW31" s="657"/>
      <c r="CX31" s="657"/>
      <c r="CY31" s="658"/>
      <c r="CZ31" s="641">
        <v>0.2</v>
      </c>
      <c r="DA31" s="669"/>
      <c r="DB31" s="669"/>
      <c r="DC31" s="671"/>
      <c r="DD31" s="645">
        <v>17123</v>
      </c>
      <c r="DE31" s="657"/>
      <c r="DF31" s="657"/>
      <c r="DG31" s="657"/>
      <c r="DH31" s="657"/>
      <c r="DI31" s="657"/>
      <c r="DJ31" s="657"/>
      <c r="DK31" s="658"/>
      <c r="DL31" s="645">
        <v>17123</v>
      </c>
      <c r="DM31" s="657"/>
      <c r="DN31" s="657"/>
      <c r="DO31" s="657"/>
      <c r="DP31" s="657"/>
      <c r="DQ31" s="657"/>
      <c r="DR31" s="657"/>
      <c r="DS31" s="657"/>
      <c r="DT31" s="657"/>
      <c r="DU31" s="657"/>
      <c r="DV31" s="658"/>
      <c r="DW31" s="641">
        <v>0.4</v>
      </c>
      <c r="DX31" s="669"/>
      <c r="DY31" s="669"/>
      <c r="DZ31" s="669"/>
      <c r="EA31" s="669"/>
      <c r="EB31" s="669"/>
      <c r="EC31" s="670"/>
    </row>
    <row r="32" spans="2:133" ht="11.25" customHeight="1" x14ac:dyDescent="0.2">
      <c r="B32" s="633" t="s">
        <v>301</v>
      </c>
      <c r="C32" s="634"/>
      <c r="D32" s="634"/>
      <c r="E32" s="634"/>
      <c r="F32" s="634"/>
      <c r="G32" s="634"/>
      <c r="H32" s="634"/>
      <c r="I32" s="634"/>
      <c r="J32" s="634"/>
      <c r="K32" s="634"/>
      <c r="L32" s="634"/>
      <c r="M32" s="634"/>
      <c r="N32" s="634"/>
      <c r="O32" s="634"/>
      <c r="P32" s="634"/>
      <c r="Q32" s="635"/>
      <c r="R32" s="636">
        <v>624864</v>
      </c>
      <c r="S32" s="637"/>
      <c r="T32" s="637"/>
      <c r="U32" s="637"/>
      <c r="V32" s="637"/>
      <c r="W32" s="637"/>
      <c r="X32" s="637"/>
      <c r="Y32" s="638"/>
      <c r="Z32" s="639">
        <v>8.1</v>
      </c>
      <c r="AA32" s="639"/>
      <c r="AB32" s="639"/>
      <c r="AC32" s="639"/>
      <c r="AD32" s="640" t="s">
        <v>121</v>
      </c>
      <c r="AE32" s="640"/>
      <c r="AF32" s="640"/>
      <c r="AG32" s="640"/>
      <c r="AH32" s="640"/>
      <c r="AI32" s="640"/>
      <c r="AJ32" s="640"/>
      <c r="AK32" s="640"/>
      <c r="AL32" s="641" t="s">
        <v>121</v>
      </c>
      <c r="AM32" s="642"/>
      <c r="AN32" s="642"/>
      <c r="AO32" s="643"/>
      <c r="AP32" s="686"/>
      <c r="AQ32" s="687"/>
      <c r="AR32" s="687"/>
      <c r="AS32" s="687"/>
      <c r="AT32" s="691"/>
      <c r="AU32" s="208" t="s">
        <v>302</v>
      </c>
      <c r="AX32" s="633" t="s">
        <v>303</v>
      </c>
      <c r="AY32" s="634"/>
      <c r="AZ32" s="634"/>
      <c r="BA32" s="634"/>
      <c r="BB32" s="634"/>
      <c r="BC32" s="634"/>
      <c r="BD32" s="634"/>
      <c r="BE32" s="634"/>
      <c r="BF32" s="635"/>
      <c r="BG32" s="693">
        <v>99.2</v>
      </c>
      <c r="BH32" s="657"/>
      <c r="BI32" s="657"/>
      <c r="BJ32" s="657"/>
      <c r="BK32" s="657"/>
      <c r="BL32" s="657"/>
      <c r="BM32" s="642">
        <v>97.1</v>
      </c>
      <c r="BN32" s="657"/>
      <c r="BO32" s="657"/>
      <c r="BP32" s="657"/>
      <c r="BQ32" s="682"/>
      <c r="BR32" s="693">
        <v>98.8</v>
      </c>
      <c r="BS32" s="657"/>
      <c r="BT32" s="657"/>
      <c r="BU32" s="657"/>
      <c r="BV32" s="657"/>
      <c r="BW32" s="657"/>
      <c r="BX32" s="642">
        <v>97.1</v>
      </c>
      <c r="BY32" s="657"/>
      <c r="BZ32" s="657"/>
      <c r="CA32" s="657"/>
      <c r="CB32" s="682"/>
      <c r="CD32" s="678"/>
      <c r="CE32" s="679"/>
      <c r="CF32" s="633" t="s">
        <v>304</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9"/>
      <c r="DB32" s="669"/>
      <c r="DC32" s="671"/>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9"/>
      <c r="DY32" s="669"/>
      <c r="DZ32" s="669"/>
      <c r="EA32" s="669"/>
      <c r="EB32" s="669"/>
      <c r="EC32" s="670"/>
    </row>
    <row r="33" spans="2:133" ht="11.25" customHeight="1" x14ac:dyDescent="0.2">
      <c r="B33" s="633" t="s">
        <v>305</v>
      </c>
      <c r="C33" s="634"/>
      <c r="D33" s="634"/>
      <c r="E33" s="634"/>
      <c r="F33" s="634"/>
      <c r="G33" s="634"/>
      <c r="H33" s="634"/>
      <c r="I33" s="634"/>
      <c r="J33" s="634"/>
      <c r="K33" s="634"/>
      <c r="L33" s="634"/>
      <c r="M33" s="634"/>
      <c r="N33" s="634"/>
      <c r="O33" s="634"/>
      <c r="P33" s="634"/>
      <c r="Q33" s="635"/>
      <c r="R33" s="636">
        <v>13263</v>
      </c>
      <c r="S33" s="637"/>
      <c r="T33" s="637"/>
      <c r="U33" s="637"/>
      <c r="V33" s="637"/>
      <c r="W33" s="637"/>
      <c r="X33" s="637"/>
      <c r="Y33" s="638"/>
      <c r="Z33" s="639">
        <v>0.2</v>
      </c>
      <c r="AA33" s="639"/>
      <c r="AB33" s="639"/>
      <c r="AC33" s="639"/>
      <c r="AD33" s="640">
        <v>10788</v>
      </c>
      <c r="AE33" s="640"/>
      <c r="AF33" s="640"/>
      <c r="AG33" s="640"/>
      <c r="AH33" s="640"/>
      <c r="AI33" s="640"/>
      <c r="AJ33" s="640"/>
      <c r="AK33" s="640"/>
      <c r="AL33" s="641">
        <v>0.2</v>
      </c>
      <c r="AM33" s="642"/>
      <c r="AN33" s="642"/>
      <c r="AO33" s="643"/>
      <c r="AP33" s="688"/>
      <c r="AQ33" s="689"/>
      <c r="AR33" s="689"/>
      <c r="AS33" s="689"/>
      <c r="AT33" s="692"/>
      <c r="AU33" s="213"/>
      <c r="AV33" s="213"/>
      <c r="AW33" s="213"/>
      <c r="AX33" s="659" t="s">
        <v>306</v>
      </c>
      <c r="AY33" s="660"/>
      <c r="AZ33" s="660"/>
      <c r="BA33" s="660"/>
      <c r="BB33" s="660"/>
      <c r="BC33" s="660"/>
      <c r="BD33" s="660"/>
      <c r="BE33" s="660"/>
      <c r="BF33" s="661"/>
      <c r="BG33" s="694">
        <v>99.1</v>
      </c>
      <c r="BH33" s="695"/>
      <c r="BI33" s="695"/>
      <c r="BJ33" s="695"/>
      <c r="BK33" s="695"/>
      <c r="BL33" s="695"/>
      <c r="BM33" s="696">
        <v>96.8</v>
      </c>
      <c r="BN33" s="695"/>
      <c r="BO33" s="695"/>
      <c r="BP33" s="695"/>
      <c r="BQ33" s="697"/>
      <c r="BR33" s="694">
        <v>99.1</v>
      </c>
      <c r="BS33" s="695"/>
      <c r="BT33" s="695"/>
      <c r="BU33" s="695"/>
      <c r="BV33" s="695"/>
      <c r="BW33" s="695"/>
      <c r="BX33" s="696">
        <v>97.1</v>
      </c>
      <c r="BY33" s="695"/>
      <c r="BZ33" s="695"/>
      <c r="CA33" s="695"/>
      <c r="CB33" s="697"/>
      <c r="CD33" s="633" t="s">
        <v>307</v>
      </c>
      <c r="CE33" s="634"/>
      <c r="CF33" s="634"/>
      <c r="CG33" s="634"/>
      <c r="CH33" s="634"/>
      <c r="CI33" s="634"/>
      <c r="CJ33" s="634"/>
      <c r="CK33" s="634"/>
      <c r="CL33" s="634"/>
      <c r="CM33" s="634"/>
      <c r="CN33" s="634"/>
      <c r="CO33" s="634"/>
      <c r="CP33" s="634"/>
      <c r="CQ33" s="635"/>
      <c r="CR33" s="636">
        <v>3085024</v>
      </c>
      <c r="CS33" s="657"/>
      <c r="CT33" s="657"/>
      <c r="CU33" s="657"/>
      <c r="CV33" s="657"/>
      <c r="CW33" s="657"/>
      <c r="CX33" s="657"/>
      <c r="CY33" s="658"/>
      <c r="CZ33" s="641">
        <v>42.7</v>
      </c>
      <c r="DA33" s="669"/>
      <c r="DB33" s="669"/>
      <c r="DC33" s="671"/>
      <c r="DD33" s="645">
        <v>2506717</v>
      </c>
      <c r="DE33" s="657"/>
      <c r="DF33" s="657"/>
      <c r="DG33" s="657"/>
      <c r="DH33" s="657"/>
      <c r="DI33" s="657"/>
      <c r="DJ33" s="657"/>
      <c r="DK33" s="658"/>
      <c r="DL33" s="645">
        <v>1882313</v>
      </c>
      <c r="DM33" s="657"/>
      <c r="DN33" s="657"/>
      <c r="DO33" s="657"/>
      <c r="DP33" s="657"/>
      <c r="DQ33" s="657"/>
      <c r="DR33" s="657"/>
      <c r="DS33" s="657"/>
      <c r="DT33" s="657"/>
      <c r="DU33" s="657"/>
      <c r="DV33" s="658"/>
      <c r="DW33" s="641">
        <v>41.7</v>
      </c>
      <c r="DX33" s="669"/>
      <c r="DY33" s="669"/>
      <c r="DZ33" s="669"/>
      <c r="EA33" s="669"/>
      <c r="EB33" s="669"/>
      <c r="EC33" s="670"/>
    </row>
    <row r="34" spans="2:133" ht="11.25" customHeight="1" x14ac:dyDescent="0.2">
      <c r="B34" s="633" t="s">
        <v>308</v>
      </c>
      <c r="C34" s="634"/>
      <c r="D34" s="634"/>
      <c r="E34" s="634"/>
      <c r="F34" s="634"/>
      <c r="G34" s="634"/>
      <c r="H34" s="634"/>
      <c r="I34" s="634"/>
      <c r="J34" s="634"/>
      <c r="K34" s="634"/>
      <c r="L34" s="634"/>
      <c r="M34" s="634"/>
      <c r="N34" s="634"/>
      <c r="O34" s="634"/>
      <c r="P34" s="634"/>
      <c r="Q34" s="635"/>
      <c r="R34" s="636">
        <v>39988</v>
      </c>
      <c r="S34" s="637"/>
      <c r="T34" s="637"/>
      <c r="U34" s="637"/>
      <c r="V34" s="637"/>
      <c r="W34" s="637"/>
      <c r="X34" s="637"/>
      <c r="Y34" s="638"/>
      <c r="Z34" s="639">
        <v>0.5</v>
      </c>
      <c r="AA34" s="639"/>
      <c r="AB34" s="639"/>
      <c r="AC34" s="639"/>
      <c r="AD34" s="640" t="s">
        <v>121</v>
      </c>
      <c r="AE34" s="640"/>
      <c r="AF34" s="640"/>
      <c r="AG34" s="640"/>
      <c r="AH34" s="640"/>
      <c r="AI34" s="640"/>
      <c r="AJ34" s="640"/>
      <c r="AK34" s="640"/>
      <c r="AL34" s="641" t="s">
        <v>121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1164177</v>
      </c>
      <c r="CS34" s="637"/>
      <c r="CT34" s="637"/>
      <c r="CU34" s="637"/>
      <c r="CV34" s="637"/>
      <c r="CW34" s="637"/>
      <c r="CX34" s="637"/>
      <c r="CY34" s="638"/>
      <c r="CZ34" s="641">
        <v>16.100000000000001</v>
      </c>
      <c r="DA34" s="669"/>
      <c r="DB34" s="669"/>
      <c r="DC34" s="671"/>
      <c r="DD34" s="645">
        <v>856144</v>
      </c>
      <c r="DE34" s="637"/>
      <c r="DF34" s="637"/>
      <c r="DG34" s="637"/>
      <c r="DH34" s="637"/>
      <c r="DI34" s="637"/>
      <c r="DJ34" s="637"/>
      <c r="DK34" s="638"/>
      <c r="DL34" s="645">
        <v>703233</v>
      </c>
      <c r="DM34" s="637"/>
      <c r="DN34" s="637"/>
      <c r="DO34" s="637"/>
      <c r="DP34" s="637"/>
      <c r="DQ34" s="637"/>
      <c r="DR34" s="637"/>
      <c r="DS34" s="637"/>
      <c r="DT34" s="637"/>
      <c r="DU34" s="637"/>
      <c r="DV34" s="638"/>
      <c r="DW34" s="641">
        <v>15.6</v>
      </c>
      <c r="DX34" s="669"/>
      <c r="DY34" s="669"/>
      <c r="DZ34" s="669"/>
      <c r="EA34" s="669"/>
      <c r="EB34" s="669"/>
      <c r="EC34" s="670"/>
    </row>
    <row r="35" spans="2:133" ht="11.25" customHeight="1" x14ac:dyDescent="0.2">
      <c r="B35" s="633" t="s">
        <v>310</v>
      </c>
      <c r="C35" s="634"/>
      <c r="D35" s="634"/>
      <c r="E35" s="634"/>
      <c r="F35" s="634"/>
      <c r="G35" s="634"/>
      <c r="H35" s="634"/>
      <c r="I35" s="634"/>
      <c r="J35" s="634"/>
      <c r="K35" s="634"/>
      <c r="L35" s="634"/>
      <c r="M35" s="634"/>
      <c r="N35" s="634"/>
      <c r="O35" s="634"/>
      <c r="P35" s="634"/>
      <c r="Q35" s="635"/>
      <c r="R35" s="636">
        <v>192343</v>
      </c>
      <c r="S35" s="637"/>
      <c r="T35" s="637"/>
      <c r="U35" s="637"/>
      <c r="V35" s="637"/>
      <c r="W35" s="637"/>
      <c r="X35" s="637"/>
      <c r="Y35" s="638"/>
      <c r="Z35" s="639">
        <v>2.5</v>
      </c>
      <c r="AA35" s="639"/>
      <c r="AB35" s="639"/>
      <c r="AC35" s="639"/>
      <c r="AD35" s="640" t="s">
        <v>121</v>
      </c>
      <c r="AE35" s="640"/>
      <c r="AF35" s="640"/>
      <c r="AG35" s="640"/>
      <c r="AH35" s="640"/>
      <c r="AI35" s="640"/>
      <c r="AJ35" s="640"/>
      <c r="AK35" s="640"/>
      <c r="AL35" s="641" t="s">
        <v>121</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126524</v>
      </c>
      <c r="CS35" s="657"/>
      <c r="CT35" s="657"/>
      <c r="CU35" s="657"/>
      <c r="CV35" s="657"/>
      <c r="CW35" s="657"/>
      <c r="CX35" s="657"/>
      <c r="CY35" s="658"/>
      <c r="CZ35" s="641">
        <v>1.8</v>
      </c>
      <c r="DA35" s="669"/>
      <c r="DB35" s="669"/>
      <c r="DC35" s="671"/>
      <c r="DD35" s="645">
        <v>115220</v>
      </c>
      <c r="DE35" s="657"/>
      <c r="DF35" s="657"/>
      <c r="DG35" s="657"/>
      <c r="DH35" s="657"/>
      <c r="DI35" s="657"/>
      <c r="DJ35" s="657"/>
      <c r="DK35" s="658"/>
      <c r="DL35" s="645">
        <v>110726</v>
      </c>
      <c r="DM35" s="657"/>
      <c r="DN35" s="657"/>
      <c r="DO35" s="657"/>
      <c r="DP35" s="657"/>
      <c r="DQ35" s="657"/>
      <c r="DR35" s="657"/>
      <c r="DS35" s="657"/>
      <c r="DT35" s="657"/>
      <c r="DU35" s="657"/>
      <c r="DV35" s="658"/>
      <c r="DW35" s="641">
        <v>2.5</v>
      </c>
      <c r="DX35" s="669"/>
      <c r="DY35" s="669"/>
      <c r="DZ35" s="669"/>
      <c r="EA35" s="669"/>
      <c r="EB35" s="669"/>
      <c r="EC35" s="670"/>
    </row>
    <row r="36" spans="2:133" ht="11.25" customHeight="1" x14ac:dyDescent="0.2">
      <c r="B36" s="633" t="s">
        <v>314</v>
      </c>
      <c r="C36" s="634"/>
      <c r="D36" s="634"/>
      <c r="E36" s="634"/>
      <c r="F36" s="634"/>
      <c r="G36" s="634"/>
      <c r="H36" s="634"/>
      <c r="I36" s="634"/>
      <c r="J36" s="634"/>
      <c r="K36" s="634"/>
      <c r="L36" s="634"/>
      <c r="M36" s="634"/>
      <c r="N36" s="634"/>
      <c r="O36" s="634"/>
      <c r="P36" s="634"/>
      <c r="Q36" s="635"/>
      <c r="R36" s="636">
        <v>500008</v>
      </c>
      <c r="S36" s="637"/>
      <c r="T36" s="637"/>
      <c r="U36" s="637"/>
      <c r="V36" s="637"/>
      <c r="W36" s="637"/>
      <c r="X36" s="637"/>
      <c r="Y36" s="638"/>
      <c r="Z36" s="639">
        <v>6.5</v>
      </c>
      <c r="AA36" s="639"/>
      <c r="AB36" s="639"/>
      <c r="AC36" s="639"/>
      <c r="AD36" s="640" t="s">
        <v>121</v>
      </c>
      <c r="AE36" s="640"/>
      <c r="AF36" s="640"/>
      <c r="AG36" s="640"/>
      <c r="AH36" s="640"/>
      <c r="AI36" s="640"/>
      <c r="AJ36" s="640"/>
      <c r="AK36" s="640"/>
      <c r="AL36" s="641" t="s">
        <v>121</v>
      </c>
      <c r="AM36" s="642"/>
      <c r="AN36" s="642"/>
      <c r="AO36" s="643"/>
      <c r="AP36" s="216"/>
      <c r="AQ36" s="702" t="s">
        <v>315</v>
      </c>
      <c r="AR36" s="703"/>
      <c r="AS36" s="703"/>
      <c r="AT36" s="703"/>
      <c r="AU36" s="703"/>
      <c r="AV36" s="703"/>
      <c r="AW36" s="703"/>
      <c r="AX36" s="703"/>
      <c r="AY36" s="704"/>
      <c r="AZ36" s="625">
        <v>738788</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76305</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734056</v>
      </c>
      <c r="CS36" s="637"/>
      <c r="CT36" s="637"/>
      <c r="CU36" s="637"/>
      <c r="CV36" s="637"/>
      <c r="CW36" s="637"/>
      <c r="CX36" s="637"/>
      <c r="CY36" s="638"/>
      <c r="CZ36" s="641">
        <v>10.199999999999999</v>
      </c>
      <c r="DA36" s="669"/>
      <c r="DB36" s="669"/>
      <c r="DC36" s="671"/>
      <c r="DD36" s="645">
        <v>630418</v>
      </c>
      <c r="DE36" s="637"/>
      <c r="DF36" s="637"/>
      <c r="DG36" s="637"/>
      <c r="DH36" s="637"/>
      <c r="DI36" s="637"/>
      <c r="DJ36" s="637"/>
      <c r="DK36" s="638"/>
      <c r="DL36" s="645">
        <v>488908</v>
      </c>
      <c r="DM36" s="637"/>
      <c r="DN36" s="637"/>
      <c r="DO36" s="637"/>
      <c r="DP36" s="637"/>
      <c r="DQ36" s="637"/>
      <c r="DR36" s="637"/>
      <c r="DS36" s="637"/>
      <c r="DT36" s="637"/>
      <c r="DU36" s="637"/>
      <c r="DV36" s="638"/>
      <c r="DW36" s="641">
        <v>10.8</v>
      </c>
      <c r="DX36" s="669"/>
      <c r="DY36" s="669"/>
      <c r="DZ36" s="669"/>
      <c r="EA36" s="669"/>
      <c r="EB36" s="669"/>
      <c r="EC36" s="670"/>
    </row>
    <row r="37" spans="2:133" ht="11.25" customHeight="1" x14ac:dyDescent="0.2">
      <c r="B37" s="633" t="s">
        <v>318</v>
      </c>
      <c r="C37" s="634"/>
      <c r="D37" s="634"/>
      <c r="E37" s="634"/>
      <c r="F37" s="634"/>
      <c r="G37" s="634"/>
      <c r="H37" s="634"/>
      <c r="I37" s="634"/>
      <c r="J37" s="634"/>
      <c r="K37" s="634"/>
      <c r="L37" s="634"/>
      <c r="M37" s="634"/>
      <c r="N37" s="634"/>
      <c r="O37" s="634"/>
      <c r="P37" s="634"/>
      <c r="Q37" s="635"/>
      <c r="R37" s="636">
        <v>178199</v>
      </c>
      <c r="S37" s="637"/>
      <c r="T37" s="637"/>
      <c r="U37" s="637"/>
      <c r="V37" s="637"/>
      <c r="W37" s="637"/>
      <c r="X37" s="637"/>
      <c r="Y37" s="638"/>
      <c r="Z37" s="639">
        <v>2.2999999999999998</v>
      </c>
      <c r="AA37" s="639"/>
      <c r="AB37" s="639"/>
      <c r="AC37" s="639"/>
      <c r="AD37" s="640">
        <v>5400</v>
      </c>
      <c r="AE37" s="640"/>
      <c r="AF37" s="640"/>
      <c r="AG37" s="640"/>
      <c r="AH37" s="640"/>
      <c r="AI37" s="640"/>
      <c r="AJ37" s="640"/>
      <c r="AK37" s="640"/>
      <c r="AL37" s="641">
        <v>0.1</v>
      </c>
      <c r="AM37" s="642"/>
      <c r="AN37" s="642"/>
      <c r="AO37" s="643"/>
      <c r="AQ37" s="699" t="s">
        <v>319</v>
      </c>
      <c r="AR37" s="700"/>
      <c r="AS37" s="700"/>
      <c r="AT37" s="700"/>
      <c r="AU37" s="700"/>
      <c r="AV37" s="700"/>
      <c r="AW37" s="700"/>
      <c r="AX37" s="700"/>
      <c r="AY37" s="701"/>
      <c r="AZ37" s="636">
        <v>181358</v>
      </c>
      <c r="BA37" s="637"/>
      <c r="BB37" s="637"/>
      <c r="BC37" s="637"/>
      <c r="BD37" s="657"/>
      <c r="BE37" s="657"/>
      <c r="BF37" s="682"/>
      <c r="BG37" s="633" t="s">
        <v>320</v>
      </c>
      <c r="BH37" s="634"/>
      <c r="BI37" s="634"/>
      <c r="BJ37" s="634"/>
      <c r="BK37" s="634"/>
      <c r="BL37" s="634"/>
      <c r="BM37" s="634"/>
      <c r="BN37" s="634"/>
      <c r="BO37" s="634"/>
      <c r="BP37" s="634"/>
      <c r="BQ37" s="634"/>
      <c r="BR37" s="634"/>
      <c r="BS37" s="634"/>
      <c r="BT37" s="634"/>
      <c r="BU37" s="635"/>
      <c r="BV37" s="636">
        <v>76305</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147236</v>
      </c>
      <c r="CS37" s="657"/>
      <c r="CT37" s="657"/>
      <c r="CU37" s="657"/>
      <c r="CV37" s="657"/>
      <c r="CW37" s="657"/>
      <c r="CX37" s="657"/>
      <c r="CY37" s="658"/>
      <c r="CZ37" s="641">
        <v>2</v>
      </c>
      <c r="DA37" s="669"/>
      <c r="DB37" s="669"/>
      <c r="DC37" s="671"/>
      <c r="DD37" s="645">
        <v>145751</v>
      </c>
      <c r="DE37" s="657"/>
      <c r="DF37" s="657"/>
      <c r="DG37" s="657"/>
      <c r="DH37" s="657"/>
      <c r="DI37" s="657"/>
      <c r="DJ37" s="657"/>
      <c r="DK37" s="658"/>
      <c r="DL37" s="645">
        <v>145751</v>
      </c>
      <c r="DM37" s="657"/>
      <c r="DN37" s="657"/>
      <c r="DO37" s="657"/>
      <c r="DP37" s="657"/>
      <c r="DQ37" s="657"/>
      <c r="DR37" s="657"/>
      <c r="DS37" s="657"/>
      <c r="DT37" s="657"/>
      <c r="DU37" s="657"/>
      <c r="DV37" s="658"/>
      <c r="DW37" s="641">
        <v>3.2</v>
      </c>
      <c r="DX37" s="669"/>
      <c r="DY37" s="669"/>
      <c r="DZ37" s="669"/>
      <c r="EA37" s="669"/>
      <c r="EB37" s="669"/>
      <c r="EC37" s="670"/>
    </row>
    <row r="38" spans="2:133" ht="11.25" customHeight="1" x14ac:dyDescent="0.2">
      <c r="B38" s="633" t="s">
        <v>322</v>
      </c>
      <c r="C38" s="634"/>
      <c r="D38" s="634"/>
      <c r="E38" s="634"/>
      <c r="F38" s="634"/>
      <c r="G38" s="634"/>
      <c r="H38" s="634"/>
      <c r="I38" s="634"/>
      <c r="J38" s="634"/>
      <c r="K38" s="634"/>
      <c r="L38" s="634"/>
      <c r="M38" s="634"/>
      <c r="N38" s="634"/>
      <c r="O38" s="634"/>
      <c r="P38" s="634"/>
      <c r="Q38" s="635"/>
      <c r="R38" s="636">
        <v>269900</v>
      </c>
      <c r="S38" s="637"/>
      <c r="T38" s="637"/>
      <c r="U38" s="637"/>
      <c r="V38" s="637"/>
      <c r="W38" s="637"/>
      <c r="X38" s="637"/>
      <c r="Y38" s="638"/>
      <c r="Z38" s="639">
        <v>3.5</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v>667</v>
      </c>
      <c r="BA38" s="637"/>
      <c r="BB38" s="637"/>
      <c r="BC38" s="637"/>
      <c r="BD38" s="657"/>
      <c r="BE38" s="657"/>
      <c r="BF38" s="682"/>
      <c r="BG38" s="633" t="s">
        <v>324</v>
      </c>
      <c r="BH38" s="634"/>
      <c r="BI38" s="634"/>
      <c r="BJ38" s="634"/>
      <c r="BK38" s="634"/>
      <c r="BL38" s="634"/>
      <c r="BM38" s="634"/>
      <c r="BN38" s="634"/>
      <c r="BO38" s="634"/>
      <c r="BP38" s="634"/>
      <c r="BQ38" s="634"/>
      <c r="BR38" s="634"/>
      <c r="BS38" s="634"/>
      <c r="BT38" s="634"/>
      <c r="BU38" s="635"/>
      <c r="BV38" s="636">
        <v>1882</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738121</v>
      </c>
      <c r="CS38" s="637"/>
      <c r="CT38" s="637"/>
      <c r="CU38" s="637"/>
      <c r="CV38" s="637"/>
      <c r="CW38" s="637"/>
      <c r="CX38" s="637"/>
      <c r="CY38" s="638"/>
      <c r="CZ38" s="641">
        <v>10.199999999999999</v>
      </c>
      <c r="DA38" s="669"/>
      <c r="DB38" s="669"/>
      <c r="DC38" s="671"/>
      <c r="DD38" s="645">
        <v>613562</v>
      </c>
      <c r="DE38" s="637"/>
      <c r="DF38" s="637"/>
      <c r="DG38" s="637"/>
      <c r="DH38" s="637"/>
      <c r="DI38" s="637"/>
      <c r="DJ38" s="637"/>
      <c r="DK38" s="638"/>
      <c r="DL38" s="645">
        <v>579446</v>
      </c>
      <c r="DM38" s="637"/>
      <c r="DN38" s="637"/>
      <c r="DO38" s="637"/>
      <c r="DP38" s="637"/>
      <c r="DQ38" s="637"/>
      <c r="DR38" s="637"/>
      <c r="DS38" s="637"/>
      <c r="DT38" s="637"/>
      <c r="DU38" s="637"/>
      <c r="DV38" s="638"/>
      <c r="DW38" s="641">
        <v>12.9</v>
      </c>
      <c r="DX38" s="669"/>
      <c r="DY38" s="669"/>
      <c r="DZ38" s="669"/>
      <c r="EA38" s="669"/>
      <c r="EB38" s="669"/>
      <c r="EC38" s="670"/>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t="s">
        <v>121</v>
      </c>
      <c r="BA39" s="637"/>
      <c r="BB39" s="637"/>
      <c r="BC39" s="637"/>
      <c r="BD39" s="657"/>
      <c r="BE39" s="657"/>
      <c r="BF39" s="682"/>
      <c r="BG39" s="633" t="s">
        <v>328</v>
      </c>
      <c r="BH39" s="634"/>
      <c r="BI39" s="634"/>
      <c r="BJ39" s="634"/>
      <c r="BK39" s="634"/>
      <c r="BL39" s="634"/>
      <c r="BM39" s="634"/>
      <c r="BN39" s="634"/>
      <c r="BO39" s="634"/>
      <c r="BP39" s="634"/>
      <c r="BQ39" s="634"/>
      <c r="BR39" s="634"/>
      <c r="BS39" s="634"/>
      <c r="BT39" s="634"/>
      <c r="BU39" s="635"/>
      <c r="BV39" s="636">
        <v>2719</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322146</v>
      </c>
      <c r="CS39" s="657"/>
      <c r="CT39" s="657"/>
      <c r="CU39" s="657"/>
      <c r="CV39" s="657"/>
      <c r="CW39" s="657"/>
      <c r="CX39" s="657"/>
      <c r="CY39" s="658"/>
      <c r="CZ39" s="641">
        <v>4.5</v>
      </c>
      <c r="DA39" s="669"/>
      <c r="DB39" s="669"/>
      <c r="DC39" s="671"/>
      <c r="DD39" s="645">
        <v>291373</v>
      </c>
      <c r="DE39" s="657"/>
      <c r="DF39" s="657"/>
      <c r="DG39" s="657"/>
      <c r="DH39" s="657"/>
      <c r="DI39" s="657"/>
      <c r="DJ39" s="657"/>
      <c r="DK39" s="658"/>
      <c r="DL39" s="645" t="s">
        <v>121</v>
      </c>
      <c r="DM39" s="657"/>
      <c r="DN39" s="657"/>
      <c r="DO39" s="657"/>
      <c r="DP39" s="657"/>
      <c r="DQ39" s="657"/>
      <c r="DR39" s="657"/>
      <c r="DS39" s="657"/>
      <c r="DT39" s="657"/>
      <c r="DU39" s="657"/>
      <c r="DV39" s="658"/>
      <c r="DW39" s="641" t="s">
        <v>121</v>
      </c>
      <c r="DX39" s="669"/>
      <c r="DY39" s="669"/>
      <c r="DZ39" s="669"/>
      <c r="EA39" s="669"/>
      <c r="EB39" s="669"/>
      <c r="EC39" s="670"/>
    </row>
    <row r="40" spans="2:133" ht="11.25" customHeight="1" x14ac:dyDescent="0.2">
      <c r="B40" s="633" t="s">
        <v>330</v>
      </c>
      <c r="C40" s="634"/>
      <c r="D40" s="634"/>
      <c r="E40" s="634"/>
      <c r="F40" s="634"/>
      <c r="G40" s="634"/>
      <c r="H40" s="634"/>
      <c r="I40" s="634"/>
      <c r="J40" s="634"/>
      <c r="K40" s="634"/>
      <c r="L40" s="634"/>
      <c r="M40" s="634"/>
      <c r="N40" s="634"/>
      <c r="O40" s="634"/>
      <c r="P40" s="634"/>
      <c r="Q40" s="635"/>
      <c r="R40" s="636">
        <v>50000</v>
      </c>
      <c r="S40" s="637"/>
      <c r="T40" s="637"/>
      <c r="U40" s="637"/>
      <c r="V40" s="637"/>
      <c r="W40" s="637"/>
      <c r="X40" s="637"/>
      <c r="Y40" s="638"/>
      <c r="Z40" s="639">
        <v>0.6</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t="s">
        <v>121</v>
      </c>
      <c r="BA40" s="637"/>
      <c r="BB40" s="637"/>
      <c r="BC40" s="637"/>
      <c r="BD40" s="657"/>
      <c r="BE40" s="657"/>
      <c r="BF40" s="682"/>
      <c r="BG40" s="686" t="s">
        <v>332</v>
      </c>
      <c r="BH40" s="687"/>
      <c r="BI40" s="687"/>
      <c r="BJ40" s="687"/>
      <c r="BK40" s="687"/>
      <c r="BL40" s="217"/>
      <c r="BM40" s="634" t="s">
        <v>333</v>
      </c>
      <c r="BN40" s="634"/>
      <c r="BO40" s="634"/>
      <c r="BP40" s="634"/>
      <c r="BQ40" s="634"/>
      <c r="BR40" s="634"/>
      <c r="BS40" s="634"/>
      <c r="BT40" s="634"/>
      <c r="BU40" s="635"/>
      <c r="BV40" s="636">
        <v>95</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t="s">
        <v>121</v>
      </c>
      <c r="CS40" s="637"/>
      <c r="CT40" s="637"/>
      <c r="CU40" s="637"/>
      <c r="CV40" s="637"/>
      <c r="CW40" s="637"/>
      <c r="CX40" s="637"/>
      <c r="CY40" s="638"/>
      <c r="CZ40" s="641" t="s">
        <v>121</v>
      </c>
      <c r="DA40" s="669"/>
      <c r="DB40" s="669"/>
      <c r="DC40" s="671"/>
      <c r="DD40" s="645" t="s">
        <v>121</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9"/>
      <c r="DY40" s="669"/>
      <c r="DZ40" s="669"/>
      <c r="EA40" s="669"/>
      <c r="EB40" s="669"/>
      <c r="EC40" s="670"/>
    </row>
    <row r="41" spans="2:133" ht="11.25" customHeight="1" x14ac:dyDescent="0.2">
      <c r="B41" s="659" t="s">
        <v>335</v>
      </c>
      <c r="C41" s="660"/>
      <c r="D41" s="660"/>
      <c r="E41" s="660"/>
      <c r="F41" s="660"/>
      <c r="G41" s="660"/>
      <c r="H41" s="660"/>
      <c r="I41" s="660"/>
      <c r="J41" s="660"/>
      <c r="K41" s="660"/>
      <c r="L41" s="660"/>
      <c r="M41" s="660"/>
      <c r="N41" s="660"/>
      <c r="O41" s="660"/>
      <c r="P41" s="660"/>
      <c r="Q41" s="661"/>
      <c r="R41" s="708">
        <v>7735402</v>
      </c>
      <c r="S41" s="709"/>
      <c r="T41" s="709"/>
      <c r="U41" s="709"/>
      <c r="V41" s="709"/>
      <c r="W41" s="709"/>
      <c r="X41" s="709"/>
      <c r="Y41" s="713"/>
      <c r="Z41" s="714">
        <v>100</v>
      </c>
      <c r="AA41" s="714"/>
      <c r="AB41" s="714"/>
      <c r="AC41" s="714"/>
      <c r="AD41" s="715">
        <v>4458893</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137226</v>
      </c>
      <c r="BA41" s="637"/>
      <c r="BB41" s="637"/>
      <c r="BC41" s="637"/>
      <c r="BD41" s="657"/>
      <c r="BE41" s="657"/>
      <c r="BF41" s="682"/>
      <c r="BG41" s="686"/>
      <c r="BH41" s="687"/>
      <c r="BI41" s="687"/>
      <c r="BJ41" s="687"/>
      <c r="BK41" s="687"/>
      <c r="BL41" s="217"/>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57"/>
      <c r="CT41" s="657"/>
      <c r="CU41" s="657"/>
      <c r="CV41" s="657"/>
      <c r="CW41" s="657"/>
      <c r="CX41" s="657"/>
      <c r="CY41" s="658"/>
      <c r="CZ41" s="641" t="s">
        <v>121</v>
      </c>
      <c r="DA41" s="669"/>
      <c r="DB41" s="669"/>
      <c r="DC41" s="671"/>
      <c r="DD41" s="645" t="s">
        <v>121</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419537</v>
      </c>
      <c r="BA42" s="709"/>
      <c r="BB42" s="709"/>
      <c r="BC42" s="709"/>
      <c r="BD42" s="695"/>
      <c r="BE42" s="695"/>
      <c r="BF42" s="697"/>
      <c r="BG42" s="688"/>
      <c r="BH42" s="689"/>
      <c r="BI42" s="689"/>
      <c r="BJ42" s="689"/>
      <c r="BK42" s="689"/>
      <c r="BL42" s="218"/>
      <c r="BM42" s="660" t="s">
        <v>340</v>
      </c>
      <c r="BN42" s="660"/>
      <c r="BO42" s="660"/>
      <c r="BP42" s="660"/>
      <c r="BQ42" s="660"/>
      <c r="BR42" s="660"/>
      <c r="BS42" s="660"/>
      <c r="BT42" s="660"/>
      <c r="BU42" s="661"/>
      <c r="BV42" s="708">
        <v>403</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441337</v>
      </c>
      <c r="CS42" s="657"/>
      <c r="CT42" s="657"/>
      <c r="CU42" s="657"/>
      <c r="CV42" s="657"/>
      <c r="CW42" s="657"/>
      <c r="CX42" s="657"/>
      <c r="CY42" s="658"/>
      <c r="CZ42" s="641">
        <v>6.1</v>
      </c>
      <c r="DA42" s="669"/>
      <c r="DB42" s="669"/>
      <c r="DC42" s="671"/>
      <c r="DD42" s="645">
        <v>135969</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6058</v>
      </c>
      <c r="CS43" s="657"/>
      <c r="CT43" s="657"/>
      <c r="CU43" s="657"/>
      <c r="CV43" s="657"/>
      <c r="CW43" s="657"/>
      <c r="CX43" s="657"/>
      <c r="CY43" s="658"/>
      <c r="CZ43" s="641">
        <v>0.1</v>
      </c>
      <c r="DA43" s="669"/>
      <c r="DB43" s="669"/>
      <c r="DC43" s="671"/>
      <c r="DD43" s="645">
        <v>6058</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292</v>
      </c>
      <c r="CE44" s="675"/>
      <c r="CF44" s="633" t="s">
        <v>345</v>
      </c>
      <c r="CG44" s="634"/>
      <c r="CH44" s="634"/>
      <c r="CI44" s="634"/>
      <c r="CJ44" s="634"/>
      <c r="CK44" s="634"/>
      <c r="CL44" s="634"/>
      <c r="CM44" s="634"/>
      <c r="CN44" s="634"/>
      <c r="CO44" s="634"/>
      <c r="CP44" s="634"/>
      <c r="CQ44" s="635"/>
      <c r="CR44" s="636">
        <v>441337</v>
      </c>
      <c r="CS44" s="637"/>
      <c r="CT44" s="637"/>
      <c r="CU44" s="637"/>
      <c r="CV44" s="637"/>
      <c r="CW44" s="637"/>
      <c r="CX44" s="637"/>
      <c r="CY44" s="638"/>
      <c r="CZ44" s="641">
        <v>6.1</v>
      </c>
      <c r="DA44" s="642"/>
      <c r="DB44" s="642"/>
      <c r="DC44" s="648"/>
      <c r="DD44" s="645">
        <v>135969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347</v>
      </c>
      <c r="CG45" s="634"/>
      <c r="CH45" s="634"/>
      <c r="CI45" s="634"/>
      <c r="CJ45" s="634"/>
      <c r="CK45" s="634"/>
      <c r="CL45" s="634"/>
      <c r="CM45" s="634"/>
      <c r="CN45" s="634"/>
      <c r="CO45" s="634"/>
      <c r="CP45" s="634"/>
      <c r="CQ45" s="635"/>
      <c r="CR45" s="636">
        <v>34501</v>
      </c>
      <c r="CS45" s="657"/>
      <c r="CT45" s="657"/>
      <c r="CU45" s="657"/>
      <c r="CV45" s="657"/>
      <c r="CW45" s="657"/>
      <c r="CX45" s="657"/>
      <c r="CY45" s="658"/>
      <c r="CZ45" s="641">
        <v>0.5</v>
      </c>
      <c r="DA45" s="669"/>
      <c r="DB45" s="669"/>
      <c r="DC45" s="671"/>
      <c r="DD45" s="645">
        <v>18308</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6"/>
      <c r="CE46" s="677"/>
      <c r="CF46" s="633" t="s">
        <v>348</v>
      </c>
      <c r="CG46" s="634"/>
      <c r="CH46" s="634"/>
      <c r="CI46" s="634"/>
      <c r="CJ46" s="634"/>
      <c r="CK46" s="634"/>
      <c r="CL46" s="634"/>
      <c r="CM46" s="634"/>
      <c r="CN46" s="634"/>
      <c r="CO46" s="634"/>
      <c r="CP46" s="634"/>
      <c r="CQ46" s="635"/>
      <c r="CR46" s="636">
        <v>399043</v>
      </c>
      <c r="CS46" s="637"/>
      <c r="CT46" s="637"/>
      <c r="CU46" s="637"/>
      <c r="CV46" s="637"/>
      <c r="CW46" s="637"/>
      <c r="CX46" s="637"/>
      <c r="CY46" s="638"/>
      <c r="CZ46" s="641">
        <v>5.5</v>
      </c>
      <c r="DA46" s="642"/>
      <c r="DB46" s="642"/>
      <c r="DC46" s="648"/>
      <c r="DD46" s="645">
        <v>116937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6"/>
      <c r="CE47" s="677"/>
      <c r="CF47" s="633" t="s">
        <v>349</v>
      </c>
      <c r="CG47" s="634"/>
      <c r="CH47" s="634"/>
      <c r="CI47" s="634"/>
      <c r="CJ47" s="634"/>
      <c r="CK47" s="634"/>
      <c r="CL47" s="634"/>
      <c r="CM47" s="634"/>
      <c r="CN47" s="634"/>
      <c r="CO47" s="634"/>
      <c r="CP47" s="634"/>
      <c r="CQ47" s="635"/>
      <c r="CR47" s="636" t="s">
        <v>121</v>
      </c>
      <c r="CS47" s="657"/>
      <c r="CT47" s="657"/>
      <c r="CU47" s="657"/>
      <c r="CV47" s="657"/>
      <c r="CW47" s="657"/>
      <c r="CX47" s="657"/>
      <c r="CY47" s="658"/>
      <c r="CZ47" s="641" t="s">
        <v>121</v>
      </c>
      <c r="DA47" s="669"/>
      <c r="DB47" s="669"/>
      <c r="DC47" s="671"/>
      <c r="DD47" s="645" t="s">
        <v>121</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8"/>
      <c r="CE48" s="679"/>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9" t="s">
        <v>351</v>
      </c>
      <c r="CE49" s="660"/>
      <c r="CF49" s="660"/>
      <c r="CG49" s="660"/>
      <c r="CH49" s="660"/>
      <c r="CI49" s="660"/>
      <c r="CJ49" s="660"/>
      <c r="CK49" s="660"/>
      <c r="CL49" s="660"/>
      <c r="CM49" s="660"/>
      <c r="CN49" s="660"/>
      <c r="CO49" s="660"/>
      <c r="CP49" s="660"/>
      <c r="CQ49" s="661"/>
      <c r="CR49" s="708">
        <v>7219488</v>
      </c>
      <c r="CS49" s="695"/>
      <c r="CT49" s="695"/>
      <c r="CU49" s="695"/>
      <c r="CV49" s="695"/>
      <c r="CW49" s="695"/>
      <c r="CX49" s="695"/>
      <c r="CY49" s="724"/>
      <c r="CZ49" s="716">
        <v>100</v>
      </c>
      <c r="DA49" s="725"/>
      <c r="DB49" s="725"/>
      <c r="DC49" s="726"/>
      <c r="DD49" s="727">
        <v>4968748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H4WrVIXH71h2YnlYsIBq3uNT6BhPsooy/I+UkbpLl1SPw+D+A6Fgx5U9P/xJk19HZXaIVq/grAagEhtWqx7gvg==" saltValue="MZkHj51JkgjPuz8kGxauu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7750</v>
      </c>
      <c r="R7" s="766"/>
      <c r="S7" s="766"/>
      <c r="T7" s="766"/>
      <c r="U7" s="766"/>
      <c r="V7" s="766">
        <v>7235</v>
      </c>
      <c r="W7" s="766"/>
      <c r="X7" s="766"/>
      <c r="Y7" s="766"/>
      <c r="Z7" s="766"/>
      <c r="AA7" s="766">
        <v>516</v>
      </c>
      <c r="AB7" s="766"/>
      <c r="AC7" s="766"/>
      <c r="AD7" s="766"/>
      <c r="AE7" s="767"/>
      <c r="AF7" s="768">
        <v>509</v>
      </c>
      <c r="AG7" s="769"/>
      <c r="AH7" s="769"/>
      <c r="AI7" s="769"/>
      <c r="AJ7" s="770"/>
      <c r="AK7" s="771">
        <v>192</v>
      </c>
      <c r="AL7" s="772"/>
      <c r="AM7" s="772"/>
      <c r="AN7" s="772"/>
      <c r="AO7" s="772"/>
      <c r="AP7" s="772">
        <v>5258</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550</v>
      </c>
      <c r="BT7" s="760"/>
      <c r="BU7" s="760"/>
      <c r="BV7" s="760"/>
      <c r="BW7" s="760"/>
      <c r="BX7" s="760"/>
      <c r="BY7" s="760"/>
      <c r="BZ7" s="760"/>
      <c r="CA7" s="760"/>
      <c r="CB7" s="760"/>
      <c r="CC7" s="760"/>
      <c r="CD7" s="760"/>
      <c r="CE7" s="760"/>
      <c r="CF7" s="760"/>
      <c r="CG7" s="775"/>
      <c r="CH7" s="756">
        <v>7</v>
      </c>
      <c r="CI7" s="757"/>
      <c r="CJ7" s="757"/>
      <c r="CK7" s="757"/>
      <c r="CL7" s="758"/>
      <c r="CM7" s="756">
        <v>50</v>
      </c>
      <c r="CN7" s="757"/>
      <c r="CO7" s="757"/>
      <c r="CP7" s="757"/>
      <c r="CQ7" s="758"/>
      <c r="CR7" s="756">
        <v>10</v>
      </c>
      <c r="CS7" s="757"/>
      <c r="CT7" s="757"/>
      <c r="CU7" s="757"/>
      <c r="CV7" s="758"/>
      <c r="CW7" s="756" t="s">
        <v>551</v>
      </c>
      <c r="CX7" s="757"/>
      <c r="CY7" s="757"/>
      <c r="CZ7" s="757"/>
      <c r="DA7" s="758"/>
      <c r="DB7" s="756" t="s">
        <v>551</v>
      </c>
      <c r="DC7" s="757"/>
      <c r="DD7" s="757"/>
      <c r="DE7" s="757"/>
      <c r="DF7" s="758"/>
      <c r="DG7" s="756" t="s">
        <v>551</v>
      </c>
      <c r="DH7" s="757"/>
      <c r="DI7" s="757"/>
      <c r="DJ7" s="757"/>
      <c r="DK7" s="758"/>
      <c r="DL7" s="756" t="s">
        <v>551</v>
      </c>
      <c r="DM7" s="757"/>
      <c r="DN7" s="757"/>
      <c r="DO7" s="757"/>
      <c r="DP7" s="758"/>
      <c r="DQ7" s="756" t="s">
        <v>551</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376</v>
      </c>
      <c r="B23" s="802" t="s">
        <v>377</v>
      </c>
      <c r="C23" s="803"/>
      <c r="D23" s="803"/>
      <c r="E23" s="803"/>
      <c r="F23" s="803"/>
      <c r="G23" s="803"/>
      <c r="H23" s="803"/>
      <c r="I23" s="803"/>
      <c r="J23" s="803"/>
      <c r="K23" s="803"/>
      <c r="L23" s="803"/>
      <c r="M23" s="803"/>
      <c r="N23" s="803"/>
      <c r="O23" s="803"/>
      <c r="P23" s="804"/>
      <c r="Q23" s="805">
        <v>7750</v>
      </c>
      <c r="R23" s="806"/>
      <c r="S23" s="806"/>
      <c r="T23" s="806"/>
      <c r="U23" s="806"/>
      <c r="V23" s="806">
        <v>7235</v>
      </c>
      <c r="W23" s="806"/>
      <c r="X23" s="806"/>
      <c r="Y23" s="806"/>
      <c r="Z23" s="806"/>
      <c r="AA23" s="806">
        <v>516</v>
      </c>
      <c r="AB23" s="806"/>
      <c r="AC23" s="806"/>
      <c r="AD23" s="806"/>
      <c r="AE23" s="807"/>
      <c r="AF23" s="808">
        <v>509</v>
      </c>
      <c r="AG23" s="806"/>
      <c r="AH23" s="806"/>
      <c r="AI23" s="806"/>
      <c r="AJ23" s="809"/>
      <c r="AK23" s="810"/>
      <c r="AL23" s="811"/>
      <c r="AM23" s="811"/>
      <c r="AN23" s="811"/>
      <c r="AO23" s="811"/>
      <c r="AP23" s="806">
        <v>5258</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388</v>
      </c>
      <c r="C28" s="763"/>
      <c r="D28" s="763"/>
      <c r="E28" s="763"/>
      <c r="F28" s="763"/>
      <c r="G28" s="763"/>
      <c r="H28" s="763"/>
      <c r="I28" s="763"/>
      <c r="J28" s="763"/>
      <c r="K28" s="763"/>
      <c r="L28" s="763"/>
      <c r="M28" s="763"/>
      <c r="N28" s="763"/>
      <c r="O28" s="763"/>
      <c r="P28" s="764"/>
      <c r="Q28" s="835">
        <v>1594</v>
      </c>
      <c r="R28" s="836"/>
      <c r="S28" s="836"/>
      <c r="T28" s="836"/>
      <c r="U28" s="836"/>
      <c r="V28" s="836">
        <v>1518</v>
      </c>
      <c r="W28" s="836"/>
      <c r="X28" s="836"/>
      <c r="Y28" s="836"/>
      <c r="Z28" s="836"/>
      <c r="AA28" s="836">
        <v>76</v>
      </c>
      <c r="AB28" s="836"/>
      <c r="AC28" s="836"/>
      <c r="AD28" s="836"/>
      <c r="AE28" s="837"/>
      <c r="AF28" s="838">
        <v>76</v>
      </c>
      <c r="AG28" s="836"/>
      <c r="AH28" s="836"/>
      <c r="AI28" s="836"/>
      <c r="AJ28" s="839"/>
      <c r="AK28" s="840">
        <v>122</v>
      </c>
      <c r="AL28" s="841"/>
      <c r="AM28" s="841"/>
      <c r="AN28" s="841"/>
      <c r="AO28" s="841"/>
      <c r="AP28" s="841" t="s">
        <v>551</v>
      </c>
      <c r="AQ28" s="841"/>
      <c r="AR28" s="841"/>
      <c r="AS28" s="841"/>
      <c r="AT28" s="841"/>
      <c r="AU28" s="841" t="s">
        <v>551</v>
      </c>
      <c r="AV28" s="841"/>
      <c r="AW28" s="841"/>
      <c r="AX28" s="841"/>
      <c r="AY28" s="841"/>
      <c r="AZ28" s="842" t="s">
        <v>551</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389</v>
      </c>
      <c r="C29" s="794"/>
      <c r="D29" s="794"/>
      <c r="E29" s="794"/>
      <c r="F29" s="794"/>
      <c r="G29" s="794"/>
      <c r="H29" s="794"/>
      <c r="I29" s="794"/>
      <c r="J29" s="794"/>
      <c r="K29" s="794"/>
      <c r="L29" s="794"/>
      <c r="M29" s="794"/>
      <c r="N29" s="794"/>
      <c r="O29" s="794"/>
      <c r="P29" s="795"/>
      <c r="Q29" s="796">
        <v>1111</v>
      </c>
      <c r="R29" s="797"/>
      <c r="S29" s="797"/>
      <c r="T29" s="797"/>
      <c r="U29" s="797"/>
      <c r="V29" s="797">
        <v>1073</v>
      </c>
      <c r="W29" s="797"/>
      <c r="X29" s="797"/>
      <c r="Y29" s="797"/>
      <c r="Z29" s="797"/>
      <c r="AA29" s="797">
        <v>38</v>
      </c>
      <c r="AB29" s="797"/>
      <c r="AC29" s="797"/>
      <c r="AD29" s="797"/>
      <c r="AE29" s="798"/>
      <c r="AF29" s="799">
        <v>38</v>
      </c>
      <c r="AG29" s="800"/>
      <c r="AH29" s="800"/>
      <c r="AI29" s="800"/>
      <c r="AJ29" s="801"/>
      <c r="AK29" s="847">
        <v>160</v>
      </c>
      <c r="AL29" s="843"/>
      <c r="AM29" s="843"/>
      <c r="AN29" s="843"/>
      <c r="AO29" s="843"/>
      <c r="AP29" s="843" t="s">
        <v>551</v>
      </c>
      <c r="AQ29" s="843"/>
      <c r="AR29" s="843"/>
      <c r="AS29" s="843"/>
      <c r="AT29" s="843"/>
      <c r="AU29" s="843" t="s">
        <v>551</v>
      </c>
      <c r="AV29" s="843"/>
      <c r="AW29" s="843"/>
      <c r="AX29" s="843"/>
      <c r="AY29" s="843"/>
      <c r="AZ29" s="844" t="s">
        <v>551</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390</v>
      </c>
      <c r="C30" s="794"/>
      <c r="D30" s="794"/>
      <c r="E30" s="794"/>
      <c r="F30" s="794"/>
      <c r="G30" s="794"/>
      <c r="H30" s="794"/>
      <c r="I30" s="794"/>
      <c r="J30" s="794"/>
      <c r="K30" s="794"/>
      <c r="L30" s="794"/>
      <c r="M30" s="794"/>
      <c r="N30" s="794"/>
      <c r="O30" s="794"/>
      <c r="P30" s="795"/>
      <c r="Q30" s="796">
        <v>231</v>
      </c>
      <c r="R30" s="797"/>
      <c r="S30" s="797"/>
      <c r="T30" s="797"/>
      <c r="U30" s="797"/>
      <c r="V30" s="797">
        <v>226</v>
      </c>
      <c r="W30" s="797"/>
      <c r="X30" s="797"/>
      <c r="Y30" s="797"/>
      <c r="Z30" s="797"/>
      <c r="AA30" s="797">
        <v>5</v>
      </c>
      <c r="AB30" s="797"/>
      <c r="AC30" s="797"/>
      <c r="AD30" s="797"/>
      <c r="AE30" s="798"/>
      <c r="AF30" s="799">
        <v>5</v>
      </c>
      <c r="AG30" s="800"/>
      <c r="AH30" s="800"/>
      <c r="AI30" s="800"/>
      <c r="AJ30" s="801"/>
      <c r="AK30" s="847">
        <v>57</v>
      </c>
      <c r="AL30" s="843"/>
      <c r="AM30" s="843"/>
      <c r="AN30" s="843"/>
      <c r="AO30" s="843"/>
      <c r="AP30" s="843" t="s">
        <v>551</v>
      </c>
      <c r="AQ30" s="843"/>
      <c r="AR30" s="843"/>
      <c r="AS30" s="843"/>
      <c r="AT30" s="843"/>
      <c r="AU30" s="843" t="s">
        <v>551</v>
      </c>
      <c r="AV30" s="843"/>
      <c r="AW30" s="843"/>
      <c r="AX30" s="843"/>
      <c r="AY30" s="843"/>
      <c r="AZ30" s="844" t="s">
        <v>551</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391</v>
      </c>
      <c r="C31" s="794"/>
      <c r="D31" s="794"/>
      <c r="E31" s="794"/>
      <c r="F31" s="794"/>
      <c r="G31" s="794"/>
      <c r="H31" s="794"/>
      <c r="I31" s="794"/>
      <c r="J31" s="794"/>
      <c r="K31" s="794"/>
      <c r="L31" s="794"/>
      <c r="M31" s="794"/>
      <c r="N31" s="794"/>
      <c r="O31" s="794"/>
      <c r="P31" s="795"/>
      <c r="Q31" s="796">
        <v>774</v>
      </c>
      <c r="R31" s="797"/>
      <c r="S31" s="797"/>
      <c r="T31" s="797"/>
      <c r="U31" s="797"/>
      <c r="V31" s="797">
        <v>645</v>
      </c>
      <c r="W31" s="797"/>
      <c r="X31" s="797"/>
      <c r="Y31" s="797"/>
      <c r="Z31" s="797"/>
      <c r="AA31" s="797">
        <v>129</v>
      </c>
      <c r="AB31" s="797"/>
      <c r="AC31" s="797"/>
      <c r="AD31" s="797"/>
      <c r="AE31" s="798"/>
      <c r="AF31" s="799">
        <v>129</v>
      </c>
      <c r="AG31" s="800"/>
      <c r="AH31" s="800"/>
      <c r="AI31" s="800"/>
      <c r="AJ31" s="801"/>
      <c r="AK31" s="847">
        <v>283</v>
      </c>
      <c r="AL31" s="843"/>
      <c r="AM31" s="843"/>
      <c r="AN31" s="843"/>
      <c r="AO31" s="843"/>
      <c r="AP31" s="843">
        <v>2413</v>
      </c>
      <c r="AQ31" s="843"/>
      <c r="AR31" s="843"/>
      <c r="AS31" s="843"/>
      <c r="AT31" s="843"/>
      <c r="AU31" s="843">
        <v>1149</v>
      </c>
      <c r="AV31" s="843"/>
      <c r="AW31" s="843"/>
      <c r="AX31" s="843"/>
      <c r="AY31" s="843"/>
      <c r="AZ31" s="844" t="s">
        <v>551</v>
      </c>
      <c r="BA31" s="844"/>
      <c r="BB31" s="844"/>
      <c r="BC31" s="844"/>
      <c r="BD31" s="844"/>
      <c r="BE31" s="845" t="s">
        <v>392</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393</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376</v>
      </c>
      <c r="B63" s="802" t="s">
        <v>394</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249</v>
      </c>
      <c r="AG63" s="857"/>
      <c r="AH63" s="857"/>
      <c r="AI63" s="857"/>
      <c r="AJ63" s="858"/>
      <c r="AK63" s="859"/>
      <c r="AL63" s="854"/>
      <c r="AM63" s="854"/>
      <c r="AN63" s="854"/>
      <c r="AO63" s="854"/>
      <c r="AP63" s="857">
        <v>2413</v>
      </c>
      <c r="AQ63" s="857"/>
      <c r="AR63" s="857"/>
      <c r="AS63" s="857"/>
      <c r="AT63" s="857"/>
      <c r="AU63" s="857">
        <v>1149</v>
      </c>
      <c r="AV63" s="857"/>
      <c r="AW63" s="857"/>
      <c r="AX63" s="857"/>
      <c r="AY63" s="857"/>
      <c r="AZ63" s="861"/>
      <c r="BA63" s="861"/>
      <c r="BB63" s="861"/>
      <c r="BC63" s="861"/>
      <c r="BD63" s="861"/>
      <c r="BE63" s="862"/>
      <c r="BF63" s="862"/>
      <c r="BG63" s="862"/>
      <c r="BH63" s="862"/>
      <c r="BI63" s="863"/>
      <c r="BJ63" s="864" t="s">
        <v>121</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396</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397</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546</v>
      </c>
      <c r="C68" s="883"/>
      <c r="D68" s="883"/>
      <c r="E68" s="883"/>
      <c r="F68" s="883"/>
      <c r="G68" s="883"/>
      <c r="H68" s="883"/>
      <c r="I68" s="883"/>
      <c r="J68" s="883"/>
      <c r="K68" s="883"/>
      <c r="L68" s="883"/>
      <c r="M68" s="883"/>
      <c r="N68" s="883"/>
      <c r="O68" s="883"/>
      <c r="P68" s="884"/>
      <c r="Q68" s="885">
        <v>2972</v>
      </c>
      <c r="R68" s="879"/>
      <c r="S68" s="879"/>
      <c r="T68" s="879"/>
      <c r="U68" s="879"/>
      <c r="V68" s="879">
        <v>2972</v>
      </c>
      <c r="W68" s="879"/>
      <c r="X68" s="879"/>
      <c r="Y68" s="879"/>
      <c r="Z68" s="879"/>
      <c r="AA68" s="879">
        <v>0</v>
      </c>
      <c r="AB68" s="879"/>
      <c r="AC68" s="879"/>
      <c r="AD68" s="879"/>
      <c r="AE68" s="879"/>
      <c r="AF68" s="879">
        <v>0</v>
      </c>
      <c r="AG68" s="879"/>
      <c r="AH68" s="879"/>
      <c r="AI68" s="879"/>
      <c r="AJ68" s="879"/>
      <c r="AK68" s="879" t="s">
        <v>551</v>
      </c>
      <c r="AL68" s="879"/>
      <c r="AM68" s="879"/>
      <c r="AN68" s="879"/>
      <c r="AO68" s="879"/>
      <c r="AP68" s="879">
        <v>2114</v>
      </c>
      <c r="AQ68" s="879"/>
      <c r="AR68" s="879"/>
      <c r="AS68" s="879"/>
      <c r="AT68" s="879"/>
      <c r="AU68" s="879">
        <v>611</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552</v>
      </c>
      <c r="C69" s="887"/>
      <c r="D69" s="887"/>
      <c r="E69" s="887"/>
      <c r="F69" s="887"/>
      <c r="G69" s="887"/>
      <c r="H69" s="887"/>
      <c r="I69" s="887"/>
      <c r="J69" s="887"/>
      <c r="K69" s="887"/>
      <c r="L69" s="887"/>
      <c r="M69" s="887"/>
      <c r="N69" s="887"/>
      <c r="O69" s="887"/>
      <c r="P69" s="888"/>
      <c r="Q69" s="889">
        <v>13332</v>
      </c>
      <c r="R69" s="843"/>
      <c r="S69" s="843"/>
      <c r="T69" s="843"/>
      <c r="U69" s="843"/>
      <c r="V69" s="843">
        <v>13328</v>
      </c>
      <c r="W69" s="843"/>
      <c r="X69" s="843"/>
      <c r="Y69" s="843"/>
      <c r="Z69" s="843"/>
      <c r="AA69" s="843">
        <v>4</v>
      </c>
      <c r="AB69" s="843"/>
      <c r="AC69" s="843"/>
      <c r="AD69" s="843"/>
      <c r="AE69" s="843"/>
      <c r="AF69" s="843">
        <v>4</v>
      </c>
      <c r="AG69" s="843"/>
      <c r="AH69" s="843"/>
      <c r="AI69" s="843"/>
      <c r="AJ69" s="843"/>
      <c r="AK69" s="843">
        <v>26</v>
      </c>
      <c r="AL69" s="843"/>
      <c r="AM69" s="843"/>
      <c r="AN69" s="843"/>
      <c r="AO69" s="843"/>
      <c r="AP69" s="843" t="s">
        <v>551</v>
      </c>
      <c r="AQ69" s="843"/>
      <c r="AR69" s="843"/>
      <c r="AS69" s="843"/>
      <c r="AT69" s="843"/>
      <c r="AU69" s="843" t="s">
        <v>551</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547</v>
      </c>
      <c r="C70" s="887"/>
      <c r="D70" s="887"/>
      <c r="E70" s="887"/>
      <c r="F70" s="887"/>
      <c r="G70" s="887"/>
      <c r="H70" s="887"/>
      <c r="I70" s="887"/>
      <c r="J70" s="887"/>
      <c r="K70" s="887"/>
      <c r="L70" s="887"/>
      <c r="M70" s="887"/>
      <c r="N70" s="887"/>
      <c r="O70" s="887"/>
      <c r="P70" s="888"/>
      <c r="Q70" s="889">
        <v>2204</v>
      </c>
      <c r="R70" s="843"/>
      <c r="S70" s="843"/>
      <c r="T70" s="843"/>
      <c r="U70" s="843"/>
      <c r="V70" s="843">
        <v>1937</v>
      </c>
      <c r="W70" s="843"/>
      <c r="X70" s="843"/>
      <c r="Y70" s="843"/>
      <c r="Z70" s="843"/>
      <c r="AA70" s="843">
        <v>267</v>
      </c>
      <c r="AB70" s="843"/>
      <c r="AC70" s="843"/>
      <c r="AD70" s="843"/>
      <c r="AE70" s="843"/>
      <c r="AF70" s="843">
        <v>267</v>
      </c>
      <c r="AG70" s="843"/>
      <c r="AH70" s="843"/>
      <c r="AI70" s="843"/>
      <c r="AJ70" s="843"/>
      <c r="AK70" s="843">
        <v>3</v>
      </c>
      <c r="AL70" s="843"/>
      <c r="AM70" s="843"/>
      <c r="AN70" s="843"/>
      <c r="AO70" s="843"/>
      <c r="AP70" s="843" t="s">
        <v>551</v>
      </c>
      <c r="AQ70" s="843"/>
      <c r="AR70" s="843"/>
      <c r="AS70" s="843"/>
      <c r="AT70" s="843"/>
      <c r="AU70" s="843" t="s">
        <v>551</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553</v>
      </c>
      <c r="C71" s="887"/>
      <c r="D71" s="887"/>
      <c r="E71" s="887"/>
      <c r="F71" s="887"/>
      <c r="G71" s="887"/>
      <c r="H71" s="887"/>
      <c r="I71" s="887"/>
      <c r="J71" s="887"/>
      <c r="K71" s="887"/>
      <c r="L71" s="887"/>
      <c r="M71" s="887"/>
      <c r="N71" s="887"/>
      <c r="O71" s="887"/>
      <c r="P71" s="888"/>
      <c r="Q71" s="889">
        <v>838</v>
      </c>
      <c r="R71" s="843"/>
      <c r="S71" s="843"/>
      <c r="T71" s="843"/>
      <c r="U71" s="843"/>
      <c r="V71" s="843">
        <v>645</v>
      </c>
      <c r="W71" s="843"/>
      <c r="X71" s="843"/>
      <c r="Y71" s="843"/>
      <c r="Z71" s="843"/>
      <c r="AA71" s="843">
        <v>193</v>
      </c>
      <c r="AB71" s="843"/>
      <c r="AC71" s="843"/>
      <c r="AD71" s="843"/>
      <c r="AE71" s="843"/>
      <c r="AF71" s="843">
        <v>62</v>
      </c>
      <c r="AG71" s="843"/>
      <c r="AH71" s="843"/>
      <c r="AI71" s="843"/>
      <c r="AJ71" s="843"/>
      <c r="AK71" s="843">
        <v>77</v>
      </c>
      <c r="AL71" s="843"/>
      <c r="AM71" s="843"/>
      <c r="AN71" s="843"/>
      <c r="AO71" s="843"/>
      <c r="AP71" s="843" t="s">
        <v>551</v>
      </c>
      <c r="AQ71" s="843"/>
      <c r="AR71" s="843"/>
      <c r="AS71" s="843"/>
      <c r="AT71" s="843"/>
      <c r="AU71" s="843" t="s">
        <v>551</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554</v>
      </c>
      <c r="C72" s="887"/>
      <c r="D72" s="887"/>
      <c r="E72" s="887"/>
      <c r="F72" s="887"/>
      <c r="G72" s="887"/>
      <c r="H72" s="887"/>
      <c r="I72" s="887"/>
      <c r="J72" s="887"/>
      <c r="K72" s="887"/>
      <c r="L72" s="887"/>
      <c r="M72" s="887"/>
      <c r="N72" s="887"/>
      <c r="O72" s="887"/>
      <c r="P72" s="888"/>
      <c r="Q72" s="889">
        <v>156992</v>
      </c>
      <c r="R72" s="843"/>
      <c r="S72" s="843"/>
      <c r="T72" s="843"/>
      <c r="U72" s="843"/>
      <c r="V72" s="843">
        <v>155721</v>
      </c>
      <c r="W72" s="843"/>
      <c r="X72" s="843"/>
      <c r="Y72" s="843"/>
      <c r="Z72" s="843"/>
      <c r="AA72" s="843">
        <v>1271</v>
      </c>
      <c r="AB72" s="843"/>
      <c r="AC72" s="843"/>
      <c r="AD72" s="843"/>
      <c r="AE72" s="843"/>
      <c r="AF72" s="843">
        <v>1271</v>
      </c>
      <c r="AG72" s="843"/>
      <c r="AH72" s="843"/>
      <c r="AI72" s="843"/>
      <c r="AJ72" s="843"/>
      <c r="AK72" s="843">
        <v>1032</v>
      </c>
      <c r="AL72" s="843"/>
      <c r="AM72" s="843"/>
      <c r="AN72" s="843"/>
      <c r="AO72" s="843"/>
      <c r="AP72" s="843" t="s">
        <v>551</v>
      </c>
      <c r="AQ72" s="843"/>
      <c r="AR72" s="843"/>
      <c r="AS72" s="843"/>
      <c r="AT72" s="843"/>
      <c r="AU72" s="843" t="s">
        <v>551</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548</v>
      </c>
      <c r="C73" s="887"/>
      <c r="D73" s="887"/>
      <c r="E73" s="887"/>
      <c r="F73" s="887"/>
      <c r="G73" s="887"/>
      <c r="H73" s="887"/>
      <c r="I73" s="887"/>
      <c r="J73" s="887"/>
      <c r="K73" s="887"/>
      <c r="L73" s="887"/>
      <c r="M73" s="887"/>
      <c r="N73" s="887"/>
      <c r="O73" s="887"/>
      <c r="P73" s="888"/>
      <c r="Q73" s="889">
        <v>21438</v>
      </c>
      <c r="R73" s="843"/>
      <c r="S73" s="843"/>
      <c r="T73" s="843"/>
      <c r="U73" s="843"/>
      <c r="V73" s="843">
        <v>20591</v>
      </c>
      <c r="W73" s="843"/>
      <c r="X73" s="843"/>
      <c r="Y73" s="843"/>
      <c r="Z73" s="843"/>
      <c r="AA73" s="843">
        <v>847</v>
      </c>
      <c r="AB73" s="843"/>
      <c r="AC73" s="843"/>
      <c r="AD73" s="843"/>
      <c r="AE73" s="843"/>
      <c r="AF73" s="843">
        <v>27209</v>
      </c>
      <c r="AG73" s="843"/>
      <c r="AH73" s="843"/>
      <c r="AI73" s="843"/>
      <c r="AJ73" s="843"/>
      <c r="AK73" s="843" t="s">
        <v>551</v>
      </c>
      <c r="AL73" s="843"/>
      <c r="AM73" s="843"/>
      <c r="AN73" s="843"/>
      <c r="AO73" s="843"/>
      <c r="AP73" s="843">
        <v>52720</v>
      </c>
      <c r="AQ73" s="843"/>
      <c r="AR73" s="843"/>
      <c r="AS73" s="843"/>
      <c r="AT73" s="843"/>
      <c r="AU73" s="843" t="s">
        <v>551</v>
      </c>
      <c r="AV73" s="843"/>
      <c r="AW73" s="843"/>
      <c r="AX73" s="843"/>
      <c r="AY73" s="843"/>
      <c r="AZ73" s="845" t="s">
        <v>556</v>
      </c>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549</v>
      </c>
      <c r="C74" s="887"/>
      <c r="D74" s="887"/>
      <c r="E74" s="887"/>
      <c r="F74" s="887"/>
      <c r="G74" s="887"/>
      <c r="H74" s="887"/>
      <c r="I74" s="887"/>
      <c r="J74" s="887"/>
      <c r="K74" s="887"/>
      <c r="L74" s="887"/>
      <c r="M74" s="887"/>
      <c r="N74" s="887"/>
      <c r="O74" s="887"/>
      <c r="P74" s="888"/>
      <c r="Q74" s="889">
        <v>733</v>
      </c>
      <c r="R74" s="843"/>
      <c r="S74" s="843"/>
      <c r="T74" s="843"/>
      <c r="U74" s="843"/>
      <c r="V74" s="843">
        <v>562</v>
      </c>
      <c r="W74" s="843"/>
      <c r="X74" s="843"/>
      <c r="Y74" s="843"/>
      <c r="Z74" s="843"/>
      <c r="AA74" s="843">
        <v>171</v>
      </c>
      <c r="AB74" s="843"/>
      <c r="AC74" s="843"/>
      <c r="AD74" s="843"/>
      <c r="AE74" s="843"/>
      <c r="AF74" s="843">
        <v>1939</v>
      </c>
      <c r="AG74" s="843"/>
      <c r="AH74" s="843"/>
      <c r="AI74" s="843"/>
      <c r="AJ74" s="843"/>
      <c r="AK74" s="843" t="s">
        <v>551</v>
      </c>
      <c r="AL74" s="843"/>
      <c r="AM74" s="843"/>
      <c r="AN74" s="843"/>
      <c r="AO74" s="843"/>
      <c r="AP74" s="843">
        <v>1130</v>
      </c>
      <c r="AQ74" s="843"/>
      <c r="AR74" s="843"/>
      <c r="AS74" s="843"/>
      <c r="AT74" s="843"/>
      <c r="AU74" s="843" t="s">
        <v>551</v>
      </c>
      <c r="AV74" s="843"/>
      <c r="AW74" s="843"/>
      <c r="AX74" s="843"/>
      <c r="AY74" s="843"/>
      <c r="AZ74" s="845" t="s">
        <v>557</v>
      </c>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376</v>
      </c>
      <c r="B88" s="802" t="s">
        <v>398</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30752</v>
      </c>
      <c r="AG88" s="857"/>
      <c r="AH88" s="857"/>
      <c r="AI88" s="857"/>
      <c r="AJ88" s="857"/>
      <c r="AK88" s="854"/>
      <c r="AL88" s="854"/>
      <c r="AM88" s="854"/>
      <c r="AN88" s="854"/>
      <c r="AO88" s="854"/>
      <c r="AP88" s="857">
        <v>55964</v>
      </c>
      <c r="AQ88" s="857"/>
      <c r="AR88" s="857"/>
      <c r="AS88" s="857"/>
      <c r="AT88" s="857"/>
      <c r="AU88" s="857">
        <v>611</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399</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10</v>
      </c>
      <c r="CS102" s="865"/>
      <c r="CT102" s="865"/>
      <c r="CU102" s="865"/>
      <c r="CV102" s="904"/>
      <c r="CW102" s="903" t="s">
        <v>555</v>
      </c>
      <c r="CX102" s="865"/>
      <c r="CY102" s="865"/>
      <c r="CZ102" s="865"/>
      <c r="DA102" s="904"/>
      <c r="DB102" s="903" t="s">
        <v>555</v>
      </c>
      <c r="DC102" s="865"/>
      <c r="DD102" s="865"/>
      <c r="DE102" s="865"/>
      <c r="DF102" s="904"/>
      <c r="DG102" s="903" t="s">
        <v>555</v>
      </c>
      <c r="DH102" s="865"/>
      <c r="DI102" s="865"/>
      <c r="DJ102" s="865"/>
      <c r="DK102" s="904"/>
      <c r="DL102" s="903" t="s">
        <v>555</v>
      </c>
      <c r="DM102" s="865"/>
      <c r="DN102" s="865"/>
      <c r="DO102" s="865"/>
      <c r="DP102" s="904"/>
      <c r="DQ102" s="903" t="s">
        <v>555</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400</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401</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404</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405</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406</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407</v>
      </c>
      <c r="AB109" s="906"/>
      <c r="AC109" s="906"/>
      <c r="AD109" s="906"/>
      <c r="AE109" s="907"/>
      <c r="AF109" s="905" t="s">
        <v>408</v>
      </c>
      <c r="AG109" s="906"/>
      <c r="AH109" s="906"/>
      <c r="AI109" s="906"/>
      <c r="AJ109" s="907"/>
      <c r="AK109" s="905" t="s">
        <v>294</v>
      </c>
      <c r="AL109" s="906"/>
      <c r="AM109" s="906"/>
      <c r="AN109" s="906"/>
      <c r="AO109" s="907"/>
      <c r="AP109" s="905" t="s">
        <v>409</v>
      </c>
      <c r="AQ109" s="906"/>
      <c r="AR109" s="906"/>
      <c r="AS109" s="906"/>
      <c r="AT109" s="908"/>
      <c r="AU109" s="925" t="s">
        <v>406</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407</v>
      </c>
      <c r="BR109" s="906"/>
      <c r="BS109" s="906"/>
      <c r="BT109" s="906"/>
      <c r="BU109" s="907"/>
      <c r="BV109" s="905" t="s">
        <v>408</v>
      </c>
      <c r="BW109" s="906"/>
      <c r="BX109" s="906"/>
      <c r="BY109" s="906"/>
      <c r="BZ109" s="907"/>
      <c r="CA109" s="905" t="s">
        <v>294</v>
      </c>
      <c r="CB109" s="906"/>
      <c r="CC109" s="906"/>
      <c r="CD109" s="906"/>
      <c r="CE109" s="907"/>
      <c r="CF109" s="926" t="s">
        <v>409</v>
      </c>
      <c r="CG109" s="926"/>
      <c r="CH109" s="926"/>
      <c r="CI109" s="926"/>
      <c r="CJ109" s="926"/>
      <c r="CK109" s="905" t="s">
        <v>410</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407</v>
      </c>
      <c r="DH109" s="906"/>
      <c r="DI109" s="906"/>
      <c r="DJ109" s="906"/>
      <c r="DK109" s="907"/>
      <c r="DL109" s="905" t="s">
        <v>408</v>
      </c>
      <c r="DM109" s="906"/>
      <c r="DN109" s="906"/>
      <c r="DO109" s="906"/>
      <c r="DP109" s="907"/>
      <c r="DQ109" s="905" t="s">
        <v>294</v>
      </c>
      <c r="DR109" s="906"/>
      <c r="DS109" s="906"/>
      <c r="DT109" s="906"/>
      <c r="DU109" s="907"/>
      <c r="DV109" s="905" t="s">
        <v>409</v>
      </c>
      <c r="DW109" s="906"/>
      <c r="DX109" s="906"/>
      <c r="DY109" s="906"/>
      <c r="DZ109" s="908"/>
    </row>
    <row r="110" spans="1:131" s="224" customFormat="1" ht="26.25" customHeight="1" x14ac:dyDescent="0.2">
      <c r="A110" s="909" t="s">
        <v>411</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515003</v>
      </c>
      <c r="AB110" s="913"/>
      <c r="AC110" s="913"/>
      <c r="AD110" s="913"/>
      <c r="AE110" s="914"/>
      <c r="AF110" s="915">
        <v>518818</v>
      </c>
      <c r="AG110" s="913"/>
      <c r="AH110" s="913"/>
      <c r="AI110" s="913"/>
      <c r="AJ110" s="914"/>
      <c r="AK110" s="915">
        <v>547555</v>
      </c>
      <c r="AL110" s="913"/>
      <c r="AM110" s="913"/>
      <c r="AN110" s="913"/>
      <c r="AO110" s="914"/>
      <c r="AP110" s="916">
        <v>13.7</v>
      </c>
      <c r="AQ110" s="917"/>
      <c r="AR110" s="917"/>
      <c r="AS110" s="917"/>
      <c r="AT110" s="918"/>
      <c r="AU110" s="919" t="s">
        <v>69</v>
      </c>
      <c r="AV110" s="920"/>
      <c r="AW110" s="920"/>
      <c r="AX110" s="920"/>
      <c r="AY110" s="920"/>
      <c r="AZ110" s="942" t="s">
        <v>412</v>
      </c>
      <c r="BA110" s="910"/>
      <c r="BB110" s="910"/>
      <c r="BC110" s="910"/>
      <c r="BD110" s="910"/>
      <c r="BE110" s="910"/>
      <c r="BF110" s="910"/>
      <c r="BG110" s="910"/>
      <c r="BH110" s="910"/>
      <c r="BI110" s="910"/>
      <c r="BJ110" s="910"/>
      <c r="BK110" s="910"/>
      <c r="BL110" s="910"/>
      <c r="BM110" s="910"/>
      <c r="BN110" s="910"/>
      <c r="BO110" s="910"/>
      <c r="BP110" s="911"/>
      <c r="BQ110" s="943">
        <v>5730815</v>
      </c>
      <c r="BR110" s="944"/>
      <c r="BS110" s="944"/>
      <c r="BT110" s="944"/>
      <c r="BU110" s="944"/>
      <c r="BV110" s="944">
        <v>5518102</v>
      </c>
      <c r="BW110" s="944"/>
      <c r="BX110" s="944"/>
      <c r="BY110" s="944"/>
      <c r="BZ110" s="944"/>
      <c r="CA110" s="944">
        <v>5257570</v>
      </c>
      <c r="CB110" s="944"/>
      <c r="CC110" s="944"/>
      <c r="CD110" s="944"/>
      <c r="CE110" s="944"/>
      <c r="CF110" s="957">
        <v>131.80000000000001</v>
      </c>
      <c r="CG110" s="958"/>
      <c r="CH110" s="958"/>
      <c r="CI110" s="958"/>
      <c r="CJ110" s="958"/>
      <c r="CK110" s="959" t="s">
        <v>413</v>
      </c>
      <c r="CL110" s="960"/>
      <c r="CM110" s="942" t="s">
        <v>414</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151648</v>
      </c>
      <c r="DH110" s="944"/>
      <c r="DI110" s="944"/>
      <c r="DJ110" s="944"/>
      <c r="DK110" s="944"/>
      <c r="DL110" s="944">
        <v>121694</v>
      </c>
      <c r="DM110" s="944"/>
      <c r="DN110" s="944"/>
      <c r="DO110" s="944"/>
      <c r="DP110" s="944"/>
      <c r="DQ110" s="944">
        <v>91553</v>
      </c>
      <c r="DR110" s="944"/>
      <c r="DS110" s="944"/>
      <c r="DT110" s="944"/>
      <c r="DU110" s="944"/>
      <c r="DV110" s="945">
        <v>2.2999999999999998</v>
      </c>
      <c r="DW110" s="945"/>
      <c r="DX110" s="945"/>
      <c r="DY110" s="945"/>
      <c r="DZ110" s="946"/>
    </row>
    <row r="111" spans="1:131" s="224" customFormat="1" ht="26.25" customHeight="1" x14ac:dyDescent="0.2">
      <c r="A111" s="947" t="s">
        <v>415</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416</v>
      </c>
      <c r="BA111" s="936"/>
      <c r="BB111" s="936"/>
      <c r="BC111" s="936"/>
      <c r="BD111" s="936"/>
      <c r="BE111" s="936"/>
      <c r="BF111" s="936"/>
      <c r="BG111" s="936"/>
      <c r="BH111" s="936"/>
      <c r="BI111" s="936"/>
      <c r="BJ111" s="936"/>
      <c r="BK111" s="936"/>
      <c r="BL111" s="936"/>
      <c r="BM111" s="936"/>
      <c r="BN111" s="936"/>
      <c r="BO111" s="936"/>
      <c r="BP111" s="937"/>
      <c r="BQ111" s="938">
        <v>151648</v>
      </c>
      <c r="BR111" s="939"/>
      <c r="BS111" s="939"/>
      <c r="BT111" s="939"/>
      <c r="BU111" s="939"/>
      <c r="BV111" s="939">
        <v>121694</v>
      </c>
      <c r="BW111" s="939"/>
      <c r="BX111" s="939"/>
      <c r="BY111" s="939"/>
      <c r="BZ111" s="939"/>
      <c r="CA111" s="939">
        <v>91553</v>
      </c>
      <c r="CB111" s="939"/>
      <c r="CC111" s="939"/>
      <c r="CD111" s="939"/>
      <c r="CE111" s="939"/>
      <c r="CF111" s="933">
        <v>2.2999999999999998</v>
      </c>
      <c r="CG111" s="934"/>
      <c r="CH111" s="934"/>
      <c r="CI111" s="934"/>
      <c r="CJ111" s="934"/>
      <c r="CK111" s="961"/>
      <c r="CL111" s="962"/>
      <c r="CM111" s="935" t="s">
        <v>417</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2">
      <c r="A112" s="965" t="s">
        <v>418</v>
      </c>
      <c r="B112" s="966"/>
      <c r="C112" s="936" t="s">
        <v>419</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420</v>
      </c>
      <c r="BA112" s="936"/>
      <c r="BB112" s="936"/>
      <c r="BC112" s="936"/>
      <c r="BD112" s="936"/>
      <c r="BE112" s="936"/>
      <c r="BF112" s="936"/>
      <c r="BG112" s="936"/>
      <c r="BH112" s="936"/>
      <c r="BI112" s="936"/>
      <c r="BJ112" s="936"/>
      <c r="BK112" s="936"/>
      <c r="BL112" s="936"/>
      <c r="BM112" s="936"/>
      <c r="BN112" s="936"/>
      <c r="BO112" s="936"/>
      <c r="BP112" s="937"/>
      <c r="BQ112" s="938">
        <v>1102132</v>
      </c>
      <c r="BR112" s="939"/>
      <c r="BS112" s="939"/>
      <c r="BT112" s="939"/>
      <c r="BU112" s="939"/>
      <c r="BV112" s="939">
        <v>923450</v>
      </c>
      <c r="BW112" s="939"/>
      <c r="BX112" s="939"/>
      <c r="BY112" s="939"/>
      <c r="BZ112" s="939"/>
      <c r="CA112" s="939">
        <v>1148713</v>
      </c>
      <c r="CB112" s="939"/>
      <c r="CC112" s="939"/>
      <c r="CD112" s="939"/>
      <c r="CE112" s="939"/>
      <c r="CF112" s="933">
        <v>28.8</v>
      </c>
      <c r="CG112" s="934"/>
      <c r="CH112" s="934"/>
      <c r="CI112" s="934"/>
      <c r="CJ112" s="934"/>
      <c r="CK112" s="961"/>
      <c r="CL112" s="962"/>
      <c r="CM112" s="935" t="s">
        <v>421</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2">
      <c r="A113" s="967"/>
      <c r="B113" s="968"/>
      <c r="C113" s="936" t="s">
        <v>422</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79503</v>
      </c>
      <c r="AB113" s="951"/>
      <c r="AC113" s="951"/>
      <c r="AD113" s="951"/>
      <c r="AE113" s="952"/>
      <c r="AF113" s="953">
        <v>63561</v>
      </c>
      <c r="AG113" s="951"/>
      <c r="AH113" s="951"/>
      <c r="AI113" s="951"/>
      <c r="AJ113" s="952"/>
      <c r="AK113" s="953">
        <v>133346</v>
      </c>
      <c r="AL113" s="951"/>
      <c r="AM113" s="951"/>
      <c r="AN113" s="951"/>
      <c r="AO113" s="952"/>
      <c r="AP113" s="954">
        <v>3.3</v>
      </c>
      <c r="AQ113" s="955"/>
      <c r="AR113" s="955"/>
      <c r="AS113" s="955"/>
      <c r="AT113" s="956"/>
      <c r="AU113" s="921"/>
      <c r="AV113" s="922"/>
      <c r="AW113" s="922"/>
      <c r="AX113" s="922"/>
      <c r="AY113" s="922"/>
      <c r="AZ113" s="935" t="s">
        <v>423</v>
      </c>
      <c r="BA113" s="936"/>
      <c r="BB113" s="936"/>
      <c r="BC113" s="936"/>
      <c r="BD113" s="936"/>
      <c r="BE113" s="936"/>
      <c r="BF113" s="936"/>
      <c r="BG113" s="936"/>
      <c r="BH113" s="936"/>
      <c r="BI113" s="936"/>
      <c r="BJ113" s="936"/>
      <c r="BK113" s="936"/>
      <c r="BL113" s="936"/>
      <c r="BM113" s="936"/>
      <c r="BN113" s="936"/>
      <c r="BO113" s="936"/>
      <c r="BP113" s="937"/>
      <c r="BQ113" s="938">
        <v>73376</v>
      </c>
      <c r="BR113" s="939"/>
      <c r="BS113" s="939"/>
      <c r="BT113" s="939"/>
      <c r="BU113" s="939"/>
      <c r="BV113" s="939">
        <v>241372</v>
      </c>
      <c r="BW113" s="939"/>
      <c r="BX113" s="939"/>
      <c r="BY113" s="939"/>
      <c r="BZ113" s="939"/>
      <c r="CA113" s="939">
        <v>610794</v>
      </c>
      <c r="CB113" s="939"/>
      <c r="CC113" s="939"/>
      <c r="CD113" s="939"/>
      <c r="CE113" s="939"/>
      <c r="CF113" s="933">
        <v>15.3</v>
      </c>
      <c r="CG113" s="934"/>
      <c r="CH113" s="934"/>
      <c r="CI113" s="934"/>
      <c r="CJ113" s="934"/>
      <c r="CK113" s="961"/>
      <c r="CL113" s="962"/>
      <c r="CM113" s="935" t="s">
        <v>424</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2">
      <c r="A114" s="967"/>
      <c r="B114" s="968"/>
      <c r="C114" s="936" t="s">
        <v>425</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149</v>
      </c>
      <c r="AB114" s="972"/>
      <c r="AC114" s="972"/>
      <c r="AD114" s="972"/>
      <c r="AE114" s="973"/>
      <c r="AF114" s="974">
        <v>378</v>
      </c>
      <c r="AG114" s="972"/>
      <c r="AH114" s="972"/>
      <c r="AI114" s="972"/>
      <c r="AJ114" s="973"/>
      <c r="AK114" s="974">
        <v>995</v>
      </c>
      <c r="AL114" s="972"/>
      <c r="AM114" s="972"/>
      <c r="AN114" s="972"/>
      <c r="AO114" s="973"/>
      <c r="AP114" s="975">
        <v>0</v>
      </c>
      <c r="AQ114" s="976"/>
      <c r="AR114" s="976"/>
      <c r="AS114" s="976"/>
      <c r="AT114" s="977"/>
      <c r="AU114" s="921"/>
      <c r="AV114" s="922"/>
      <c r="AW114" s="922"/>
      <c r="AX114" s="922"/>
      <c r="AY114" s="922"/>
      <c r="AZ114" s="935" t="s">
        <v>426</v>
      </c>
      <c r="BA114" s="936"/>
      <c r="BB114" s="936"/>
      <c r="BC114" s="936"/>
      <c r="BD114" s="936"/>
      <c r="BE114" s="936"/>
      <c r="BF114" s="936"/>
      <c r="BG114" s="936"/>
      <c r="BH114" s="936"/>
      <c r="BI114" s="936"/>
      <c r="BJ114" s="936"/>
      <c r="BK114" s="936"/>
      <c r="BL114" s="936"/>
      <c r="BM114" s="936"/>
      <c r="BN114" s="936"/>
      <c r="BO114" s="936"/>
      <c r="BP114" s="937"/>
      <c r="BQ114" s="938">
        <v>464858</v>
      </c>
      <c r="BR114" s="939"/>
      <c r="BS114" s="939"/>
      <c r="BT114" s="939"/>
      <c r="BU114" s="939"/>
      <c r="BV114" s="939">
        <v>501178</v>
      </c>
      <c r="BW114" s="939"/>
      <c r="BX114" s="939"/>
      <c r="BY114" s="939"/>
      <c r="BZ114" s="939"/>
      <c r="CA114" s="939">
        <v>483432</v>
      </c>
      <c r="CB114" s="939"/>
      <c r="CC114" s="939"/>
      <c r="CD114" s="939"/>
      <c r="CE114" s="939"/>
      <c r="CF114" s="933">
        <v>12.1</v>
      </c>
      <c r="CG114" s="934"/>
      <c r="CH114" s="934"/>
      <c r="CI114" s="934"/>
      <c r="CJ114" s="934"/>
      <c r="CK114" s="961"/>
      <c r="CL114" s="962"/>
      <c r="CM114" s="935" t="s">
        <v>427</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2">
      <c r="A115" s="967"/>
      <c r="B115" s="968"/>
      <c r="C115" s="936" t="s">
        <v>428</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30776</v>
      </c>
      <c r="AB115" s="951"/>
      <c r="AC115" s="951"/>
      <c r="AD115" s="951"/>
      <c r="AE115" s="952"/>
      <c r="AF115" s="953">
        <v>30784</v>
      </c>
      <c r="AG115" s="951"/>
      <c r="AH115" s="951"/>
      <c r="AI115" s="951"/>
      <c r="AJ115" s="952"/>
      <c r="AK115" s="953">
        <v>30793</v>
      </c>
      <c r="AL115" s="951"/>
      <c r="AM115" s="951"/>
      <c r="AN115" s="951"/>
      <c r="AO115" s="952"/>
      <c r="AP115" s="954">
        <v>0.8</v>
      </c>
      <c r="AQ115" s="955"/>
      <c r="AR115" s="955"/>
      <c r="AS115" s="955"/>
      <c r="AT115" s="956"/>
      <c r="AU115" s="921"/>
      <c r="AV115" s="922"/>
      <c r="AW115" s="922"/>
      <c r="AX115" s="922"/>
      <c r="AY115" s="922"/>
      <c r="AZ115" s="935" t="s">
        <v>429</v>
      </c>
      <c r="BA115" s="936"/>
      <c r="BB115" s="936"/>
      <c r="BC115" s="936"/>
      <c r="BD115" s="936"/>
      <c r="BE115" s="936"/>
      <c r="BF115" s="936"/>
      <c r="BG115" s="936"/>
      <c r="BH115" s="936"/>
      <c r="BI115" s="936"/>
      <c r="BJ115" s="936"/>
      <c r="BK115" s="936"/>
      <c r="BL115" s="936"/>
      <c r="BM115" s="936"/>
      <c r="BN115" s="936"/>
      <c r="BO115" s="936"/>
      <c r="BP115" s="937"/>
      <c r="BQ115" s="938" t="s">
        <v>121</v>
      </c>
      <c r="BR115" s="939"/>
      <c r="BS115" s="939"/>
      <c r="BT115" s="939"/>
      <c r="BU115" s="939"/>
      <c r="BV115" s="939" t="s">
        <v>121</v>
      </c>
      <c r="BW115" s="939"/>
      <c r="BX115" s="939"/>
      <c r="BY115" s="939"/>
      <c r="BZ115" s="939"/>
      <c r="CA115" s="939" t="s">
        <v>121</v>
      </c>
      <c r="CB115" s="939"/>
      <c r="CC115" s="939"/>
      <c r="CD115" s="939"/>
      <c r="CE115" s="939"/>
      <c r="CF115" s="933" t="s">
        <v>121</v>
      </c>
      <c r="CG115" s="934"/>
      <c r="CH115" s="934"/>
      <c r="CI115" s="934"/>
      <c r="CJ115" s="934"/>
      <c r="CK115" s="961"/>
      <c r="CL115" s="962"/>
      <c r="CM115" s="935" t="s">
        <v>430</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2">
      <c r="A116" s="969"/>
      <c r="B116" s="970"/>
      <c r="C116" s="978" t="s">
        <v>431</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121</v>
      </c>
      <c r="AB116" s="972"/>
      <c r="AC116" s="972"/>
      <c r="AD116" s="972"/>
      <c r="AE116" s="973"/>
      <c r="AF116" s="974" t="s">
        <v>121</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432</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433</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434</v>
      </c>
      <c r="Z117" s="907"/>
      <c r="AA117" s="991">
        <v>625431</v>
      </c>
      <c r="AB117" s="992"/>
      <c r="AC117" s="992"/>
      <c r="AD117" s="992"/>
      <c r="AE117" s="993"/>
      <c r="AF117" s="994">
        <v>613541</v>
      </c>
      <c r="AG117" s="992"/>
      <c r="AH117" s="992"/>
      <c r="AI117" s="992"/>
      <c r="AJ117" s="993"/>
      <c r="AK117" s="994">
        <v>712689</v>
      </c>
      <c r="AL117" s="992"/>
      <c r="AM117" s="992"/>
      <c r="AN117" s="992"/>
      <c r="AO117" s="993"/>
      <c r="AP117" s="995"/>
      <c r="AQ117" s="996"/>
      <c r="AR117" s="996"/>
      <c r="AS117" s="996"/>
      <c r="AT117" s="997"/>
      <c r="AU117" s="921"/>
      <c r="AV117" s="922"/>
      <c r="AW117" s="922"/>
      <c r="AX117" s="922"/>
      <c r="AY117" s="922"/>
      <c r="AZ117" s="987" t="s">
        <v>435</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436</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2">
      <c r="A118" s="925" t="s">
        <v>410</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407</v>
      </c>
      <c r="AB118" s="906"/>
      <c r="AC118" s="906"/>
      <c r="AD118" s="906"/>
      <c r="AE118" s="907"/>
      <c r="AF118" s="905" t="s">
        <v>408</v>
      </c>
      <c r="AG118" s="906"/>
      <c r="AH118" s="906"/>
      <c r="AI118" s="906"/>
      <c r="AJ118" s="907"/>
      <c r="AK118" s="905" t="s">
        <v>294</v>
      </c>
      <c r="AL118" s="906"/>
      <c r="AM118" s="906"/>
      <c r="AN118" s="906"/>
      <c r="AO118" s="907"/>
      <c r="AP118" s="983" t="s">
        <v>409</v>
      </c>
      <c r="AQ118" s="984"/>
      <c r="AR118" s="984"/>
      <c r="AS118" s="984"/>
      <c r="AT118" s="985"/>
      <c r="AU118" s="921"/>
      <c r="AV118" s="922"/>
      <c r="AW118" s="922"/>
      <c r="AX118" s="922"/>
      <c r="AY118" s="922"/>
      <c r="AZ118" s="986" t="s">
        <v>437</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438</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2">
      <c r="A119" s="1069" t="s">
        <v>413</v>
      </c>
      <c r="B119" s="960"/>
      <c r="C119" s="942" t="s">
        <v>414</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v>30776</v>
      </c>
      <c r="AB119" s="913"/>
      <c r="AC119" s="913"/>
      <c r="AD119" s="913"/>
      <c r="AE119" s="914"/>
      <c r="AF119" s="915">
        <v>30784</v>
      </c>
      <c r="AG119" s="913"/>
      <c r="AH119" s="913"/>
      <c r="AI119" s="913"/>
      <c r="AJ119" s="914"/>
      <c r="AK119" s="915">
        <v>30793</v>
      </c>
      <c r="AL119" s="913"/>
      <c r="AM119" s="913"/>
      <c r="AN119" s="913"/>
      <c r="AO119" s="914"/>
      <c r="AP119" s="916">
        <v>0.8</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439</v>
      </c>
      <c r="BP119" s="1018"/>
      <c r="BQ119" s="1012">
        <v>7522829</v>
      </c>
      <c r="BR119" s="1013"/>
      <c r="BS119" s="1013"/>
      <c r="BT119" s="1013"/>
      <c r="BU119" s="1013"/>
      <c r="BV119" s="1013">
        <v>7305796</v>
      </c>
      <c r="BW119" s="1013"/>
      <c r="BX119" s="1013"/>
      <c r="BY119" s="1013"/>
      <c r="BZ119" s="1013"/>
      <c r="CA119" s="1013">
        <v>7592062</v>
      </c>
      <c r="CB119" s="1013"/>
      <c r="CC119" s="1013"/>
      <c r="CD119" s="1013"/>
      <c r="CE119" s="1013"/>
      <c r="CF119" s="1014"/>
      <c r="CG119" s="1015"/>
      <c r="CH119" s="1015"/>
      <c r="CI119" s="1015"/>
      <c r="CJ119" s="1016"/>
      <c r="CK119" s="963"/>
      <c r="CL119" s="964"/>
      <c r="CM119" s="986" t="s">
        <v>440</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121</v>
      </c>
      <c r="DH119" s="999"/>
      <c r="DI119" s="999"/>
      <c r="DJ119" s="999"/>
      <c r="DK119" s="1000"/>
      <c r="DL119" s="998" t="s">
        <v>121</v>
      </c>
      <c r="DM119" s="999"/>
      <c r="DN119" s="999"/>
      <c r="DO119" s="999"/>
      <c r="DP119" s="1000"/>
      <c r="DQ119" s="998" t="s">
        <v>121</v>
      </c>
      <c r="DR119" s="999"/>
      <c r="DS119" s="999"/>
      <c r="DT119" s="999"/>
      <c r="DU119" s="1000"/>
      <c r="DV119" s="1001" t="s">
        <v>121</v>
      </c>
      <c r="DW119" s="1002"/>
      <c r="DX119" s="1002"/>
      <c r="DY119" s="1002"/>
      <c r="DZ119" s="1003"/>
    </row>
    <row r="120" spans="1:130" s="224" customFormat="1" ht="26.25" customHeight="1" x14ac:dyDescent="0.2">
      <c r="A120" s="1070"/>
      <c r="B120" s="962"/>
      <c r="C120" s="935" t="s">
        <v>417</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441</v>
      </c>
      <c r="AV120" s="1005"/>
      <c r="AW120" s="1005"/>
      <c r="AX120" s="1005"/>
      <c r="AY120" s="1006"/>
      <c r="AZ120" s="942" t="s">
        <v>442</v>
      </c>
      <c r="BA120" s="910"/>
      <c r="BB120" s="910"/>
      <c r="BC120" s="910"/>
      <c r="BD120" s="910"/>
      <c r="BE120" s="910"/>
      <c r="BF120" s="910"/>
      <c r="BG120" s="910"/>
      <c r="BH120" s="910"/>
      <c r="BI120" s="910"/>
      <c r="BJ120" s="910"/>
      <c r="BK120" s="910"/>
      <c r="BL120" s="910"/>
      <c r="BM120" s="910"/>
      <c r="BN120" s="910"/>
      <c r="BO120" s="910"/>
      <c r="BP120" s="911"/>
      <c r="BQ120" s="943">
        <v>2873207</v>
      </c>
      <c r="BR120" s="944"/>
      <c r="BS120" s="944"/>
      <c r="BT120" s="944"/>
      <c r="BU120" s="944"/>
      <c r="BV120" s="944">
        <v>3147030</v>
      </c>
      <c r="BW120" s="944"/>
      <c r="BX120" s="944"/>
      <c r="BY120" s="944"/>
      <c r="BZ120" s="944"/>
      <c r="CA120" s="944">
        <v>3277399</v>
      </c>
      <c r="CB120" s="944"/>
      <c r="CC120" s="944"/>
      <c r="CD120" s="944"/>
      <c r="CE120" s="944"/>
      <c r="CF120" s="957">
        <v>82.2</v>
      </c>
      <c r="CG120" s="958"/>
      <c r="CH120" s="958"/>
      <c r="CI120" s="958"/>
      <c r="CJ120" s="958"/>
      <c r="CK120" s="1019" t="s">
        <v>443</v>
      </c>
      <c r="CL120" s="1020"/>
      <c r="CM120" s="1020"/>
      <c r="CN120" s="1020"/>
      <c r="CO120" s="1021"/>
      <c r="CP120" s="1027" t="s">
        <v>391</v>
      </c>
      <c r="CQ120" s="1028"/>
      <c r="CR120" s="1028"/>
      <c r="CS120" s="1028"/>
      <c r="CT120" s="1028"/>
      <c r="CU120" s="1028"/>
      <c r="CV120" s="1028"/>
      <c r="CW120" s="1028"/>
      <c r="CX120" s="1028"/>
      <c r="CY120" s="1028"/>
      <c r="CZ120" s="1028"/>
      <c r="DA120" s="1028"/>
      <c r="DB120" s="1028"/>
      <c r="DC120" s="1028"/>
      <c r="DD120" s="1028"/>
      <c r="DE120" s="1028"/>
      <c r="DF120" s="1029"/>
      <c r="DG120" s="943">
        <v>1102132</v>
      </c>
      <c r="DH120" s="944"/>
      <c r="DI120" s="944"/>
      <c r="DJ120" s="944"/>
      <c r="DK120" s="944"/>
      <c r="DL120" s="944">
        <v>923450</v>
      </c>
      <c r="DM120" s="944"/>
      <c r="DN120" s="944"/>
      <c r="DO120" s="944"/>
      <c r="DP120" s="944"/>
      <c r="DQ120" s="944">
        <v>1148713</v>
      </c>
      <c r="DR120" s="944"/>
      <c r="DS120" s="944"/>
      <c r="DT120" s="944"/>
      <c r="DU120" s="944"/>
      <c r="DV120" s="945">
        <v>28.8</v>
      </c>
      <c r="DW120" s="945"/>
      <c r="DX120" s="945"/>
      <c r="DY120" s="945"/>
      <c r="DZ120" s="946"/>
    </row>
    <row r="121" spans="1:130" s="224" customFormat="1" ht="26.25" customHeight="1" x14ac:dyDescent="0.2">
      <c r="A121" s="1070"/>
      <c r="B121" s="962"/>
      <c r="C121" s="987" t="s">
        <v>444</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445</v>
      </c>
      <c r="BA121" s="936"/>
      <c r="BB121" s="936"/>
      <c r="BC121" s="936"/>
      <c r="BD121" s="936"/>
      <c r="BE121" s="936"/>
      <c r="BF121" s="936"/>
      <c r="BG121" s="936"/>
      <c r="BH121" s="936"/>
      <c r="BI121" s="936"/>
      <c r="BJ121" s="936"/>
      <c r="BK121" s="936"/>
      <c r="BL121" s="936"/>
      <c r="BM121" s="936"/>
      <c r="BN121" s="936"/>
      <c r="BO121" s="936"/>
      <c r="BP121" s="937"/>
      <c r="BQ121" s="938" t="s">
        <v>121</v>
      </c>
      <c r="BR121" s="939"/>
      <c r="BS121" s="939"/>
      <c r="BT121" s="939"/>
      <c r="BU121" s="939"/>
      <c r="BV121" s="939" t="s">
        <v>121</v>
      </c>
      <c r="BW121" s="939"/>
      <c r="BX121" s="939"/>
      <c r="BY121" s="939"/>
      <c r="BZ121" s="939"/>
      <c r="CA121" s="939" t="s">
        <v>121</v>
      </c>
      <c r="CB121" s="939"/>
      <c r="CC121" s="939"/>
      <c r="CD121" s="939"/>
      <c r="CE121" s="939"/>
      <c r="CF121" s="933" t="s">
        <v>121</v>
      </c>
      <c r="CG121" s="934"/>
      <c r="CH121" s="934"/>
      <c r="CI121" s="934"/>
      <c r="CJ121" s="934"/>
      <c r="CK121" s="1022"/>
      <c r="CL121" s="1023"/>
      <c r="CM121" s="1023"/>
      <c r="CN121" s="1023"/>
      <c r="CO121" s="1024"/>
      <c r="CP121" s="1032" t="s">
        <v>389</v>
      </c>
      <c r="CQ121" s="1033"/>
      <c r="CR121" s="1033"/>
      <c r="CS121" s="1033"/>
      <c r="CT121" s="1033"/>
      <c r="CU121" s="1033"/>
      <c r="CV121" s="1033"/>
      <c r="CW121" s="1033"/>
      <c r="CX121" s="1033"/>
      <c r="CY121" s="1033"/>
      <c r="CZ121" s="1033"/>
      <c r="DA121" s="1033"/>
      <c r="DB121" s="1033"/>
      <c r="DC121" s="1033"/>
      <c r="DD121" s="1033"/>
      <c r="DE121" s="1033"/>
      <c r="DF121" s="1034"/>
      <c r="DG121" s="938" t="s">
        <v>121</v>
      </c>
      <c r="DH121" s="939"/>
      <c r="DI121" s="939"/>
      <c r="DJ121" s="939"/>
      <c r="DK121" s="939"/>
      <c r="DL121" s="939" t="s">
        <v>121</v>
      </c>
      <c r="DM121" s="939"/>
      <c r="DN121" s="939"/>
      <c r="DO121" s="939"/>
      <c r="DP121" s="939"/>
      <c r="DQ121" s="939" t="s">
        <v>121</v>
      </c>
      <c r="DR121" s="939"/>
      <c r="DS121" s="939"/>
      <c r="DT121" s="939"/>
      <c r="DU121" s="939"/>
      <c r="DV121" s="940" t="s">
        <v>121</v>
      </c>
      <c r="DW121" s="940"/>
      <c r="DX121" s="940"/>
      <c r="DY121" s="940"/>
      <c r="DZ121" s="941"/>
    </row>
    <row r="122" spans="1:130" s="224" customFormat="1" ht="26.25" customHeight="1" x14ac:dyDescent="0.2">
      <c r="A122" s="1070"/>
      <c r="B122" s="962"/>
      <c r="C122" s="935" t="s">
        <v>427</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446</v>
      </c>
      <c r="BA122" s="978"/>
      <c r="BB122" s="978"/>
      <c r="BC122" s="978"/>
      <c r="BD122" s="978"/>
      <c r="BE122" s="978"/>
      <c r="BF122" s="978"/>
      <c r="BG122" s="978"/>
      <c r="BH122" s="978"/>
      <c r="BI122" s="978"/>
      <c r="BJ122" s="978"/>
      <c r="BK122" s="978"/>
      <c r="BL122" s="978"/>
      <c r="BM122" s="978"/>
      <c r="BN122" s="978"/>
      <c r="BO122" s="978"/>
      <c r="BP122" s="979"/>
      <c r="BQ122" s="1012">
        <v>5345191</v>
      </c>
      <c r="BR122" s="1013"/>
      <c r="BS122" s="1013"/>
      <c r="BT122" s="1013"/>
      <c r="BU122" s="1013"/>
      <c r="BV122" s="1013">
        <v>5313660</v>
      </c>
      <c r="BW122" s="1013"/>
      <c r="BX122" s="1013"/>
      <c r="BY122" s="1013"/>
      <c r="BZ122" s="1013"/>
      <c r="CA122" s="1013">
        <v>5270718</v>
      </c>
      <c r="CB122" s="1013"/>
      <c r="CC122" s="1013"/>
      <c r="CD122" s="1013"/>
      <c r="CE122" s="1013"/>
      <c r="CF122" s="1030">
        <v>132.19999999999999</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121</v>
      </c>
      <c r="DH122" s="939"/>
      <c r="DI122" s="939"/>
      <c r="DJ122" s="939"/>
      <c r="DK122" s="939"/>
      <c r="DL122" s="939" t="s">
        <v>121</v>
      </c>
      <c r="DM122" s="939"/>
      <c r="DN122" s="939"/>
      <c r="DO122" s="939"/>
      <c r="DP122" s="939"/>
      <c r="DQ122" s="939" t="s">
        <v>121</v>
      </c>
      <c r="DR122" s="939"/>
      <c r="DS122" s="939"/>
      <c r="DT122" s="939"/>
      <c r="DU122" s="939"/>
      <c r="DV122" s="940" t="s">
        <v>121</v>
      </c>
      <c r="DW122" s="940"/>
      <c r="DX122" s="940"/>
      <c r="DY122" s="940"/>
      <c r="DZ122" s="941"/>
    </row>
    <row r="123" spans="1:130" s="224" customFormat="1" ht="26.25" customHeight="1" x14ac:dyDescent="0.2">
      <c r="A123" s="1070"/>
      <c r="B123" s="962"/>
      <c r="C123" s="935" t="s">
        <v>433</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447</v>
      </c>
      <c r="BP123" s="1018"/>
      <c r="BQ123" s="1076">
        <v>8218398</v>
      </c>
      <c r="BR123" s="1077"/>
      <c r="BS123" s="1077"/>
      <c r="BT123" s="1077"/>
      <c r="BU123" s="1077"/>
      <c r="BV123" s="1077">
        <v>8460690</v>
      </c>
      <c r="BW123" s="1077"/>
      <c r="BX123" s="1077"/>
      <c r="BY123" s="1077"/>
      <c r="BZ123" s="1077"/>
      <c r="CA123" s="1077">
        <v>8548117</v>
      </c>
      <c r="CB123" s="1077"/>
      <c r="CC123" s="1077"/>
      <c r="CD123" s="1077"/>
      <c r="CE123" s="1077"/>
      <c r="CF123" s="1014"/>
      <c r="CG123" s="1015"/>
      <c r="CH123" s="1015"/>
      <c r="CI123" s="1015"/>
      <c r="CJ123" s="1016"/>
      <c r="CK123" s="1022"/>
      <c r="CL123" s="1023"/>
      <c r="CM123" s="1023"/>
      <c r="CN123" s="1023"/>
      <c r="CO123" s="1024"/>
      <c r="CP123" s="1032" t="s">
        <v>388</v>
      </c>
      <c r="CQ123" s="1033"/>
      <c r="CR123" s="1033"/>
      <c r="CS123" s="1033"/>
      <c r="CT123" s="1033"/>
      <c r="CU123" s="1033"/>
      <c r="CV123" s="1033"/>
      <c r="CW123" s="1033"/>
      <c r="CX123" s="1033"/>
      <c r="CY123" s="1033"/>
      <c r="CZ123" s="1033"/>
      <c r="DA123" s="1033"/>
      <c r="DB123" s="1033"/>
      <c r="DC123" s="1033"/>
      <c r="DD123" s="1033"/>
      <c r="DE123" s="1033"/>
      <c r="DF123" s="1034"/>
      <c r="DG123" s="971" t="s">
        <v>121</v>
      </c>
      <c r="DH123" s="972"/>
      <c r="DI123" s="972"/>
      <c r="DJ123" s="972"/>
      <c r="DK123" s="973"/>
      <c r="DL123" s="974" t="s">
        <v>121</v>
      </c>
      <c r="DM123" s="972"/>
      <c r="DN123" s="972"/>
      <c r="DO123" s="972"/>
      <c r="DP123" s="973"/>
      <c r="DQ123" s="974" t="s">
        <v>121</v>
      </c>
      <c r="DR123" s="972"/>
      <c r="DS123" s="972"/>
      <c r="DT123" s="972"/>
      <c r="DU123" s="973"/>
      <c r="DV123" s="975" t="s">
        <v>121</v>
      </c>
      <c r="DW123" s="976"/>
      <c r="DX123" s="976"/>
      <c r="DY123" s="976"/>
      <c r="DZ123" s="977"/>
    </row>
    <row r="124" spans="1:130" s="224" customFormat="1" ht="26.25" customHeight="1" thickBot="1" x14ac:dyDescent="0.25">
      <c r="A124" s="1070"/>
      <c r="B124" s="962"/>
      <c r="C124" s="935" t="s">
        <v>436</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448</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121</v>
      </c>
      <c r="BR124" s="1040"/>
      <c r="BS124" s="1040"/>
      <c r="BT124" s="1040"/>
      <c r="BU124" s="1040"/>
      <c r="BV124" s="1040" t="s">
        <v>121</v>
      </c>
      <c r="BW124" s="1040"/>
      <c r="BX124" s="1040"/>
      <c r="BY124" s="1040"/>
      <c r="BZ124" s="1040"/>
      <c r="CA124" s="1040" t="s">
        <v>121</v>
      </c>
      <c r="CB124" s="1040"/>
      <c r="CC124" s="1040"/>
      <c r="CD124" s="1040"/>
      <c r="CE124" s="1040"/>
      <c r="CF124" s="1041"/>
      <c r="CG124" s="1042"/>
      <c r="CH124" s="1042"/>
      <c r="CI124" s="1042"/>
      <c r="CJ124" s="1043"/>
      <c r="CK124" s="1025"/>
      <c r="CL124" s="1025"/>
      <c r="CM124" s="1025"/>
      <c r="CN124" s="1025"/>
      <c r="CO124" s="1026"/>
      <c r="CP124" s="1032" t="s">
        <v>449</v>
      </c>
      <c r="CQ124" s="1033"/>
      <c r="CR124" s="1033"/>
      <c r="CS124" s="1033"/>
      <c r="CT124" s="1033"/>
      <c r="CU124" s="1033"/>
      <c r="CV124" s="1033"/>
      <c r="CW124" s="1033"/>
      <c r="CX124" s="1033"/>
      <c r="CY124" s="1033"/>
      <c r="CZ124" s="1033"/>
      <c r="DA124" s="1033"/>
      <c r="DB124" s="1033"/>
      <c r="DC124" s="1033"/>
      <c r="DD124" s="1033"/>
      <c r="DE124" s="1033"/>
      <c r="DF124" s="1034"/>
      <c r="DG124" s="1017" t="s">
        <v>121</v>
      </c>
      <c r="DH124" s="999"/>
      <c r="DI124" s="999"/>
      <c r="DJ124" s="999"/>
      <c r="DK124" s="1000"/>
      <c r="DL124" s="998" t="s">
        <v>121</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2">
      <c r="A125" s="1070"/>
      <c r="B125" s="962"/>
      <c r="C125" s="935" t="s">
        <v>438</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450</v>
      </c>
      <c r="CL125" s="1020"/>
      <c r="CM125" s="1020"/>
      <c r="CN125" s="1020"/>
      <c r="CO125" s="1021"/>
      <c r="CP125" s="942" t="s">
        <v>451</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25">
      <c r="A126" s="1070"/>
      <c r="B126" s="962"/>
      <c r="C126" s="935" t="s">
        <v>440</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121</v>
      </c>
      <c r="AB126" s="972"/>
      <c r="AC126" s="972"/>
      <c r="AD126" s="972"/>
      <c r="AE126" s="973"/>
      <c r="AF126" s="974" t="s">
        <v>121</v>
      </c>
      <c r="AG126" s="972"/>
      <c r="AH126" s="972"/>
      <c r="AI126" s="972"/>
      <c r="AJ126" s="973"/>
      <c r="AK126" s="974" t="s">
        <v>121</v>
      </c>
      <c r="AL126" s="972"/>
      <c r="AM126" s="972"/>
      <c r="AN126" s="972"/>
      <c r="AO126" s="973"/>
      <c r="AP126" s="975" t="s">
        <v>121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452</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x14ac:dyDescent="0.2">
      <c r="A127" s="1071"/>
      <c r="B127" s="964"/>
      <c r="C127" s="986" t="s">
        <v>453</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121</v>
      </c>
      <c r="AB127" s="972"/>
      <c r="AC127" s="972"/>
      <c r="AD127" s="972"/>
      <c r="AE127" s="973"/>
      <c r="AF127" s="974" t="s">
        <v>121</v>
      </c>
      <c r="AG127" s="972"/>
      <c r="AH127" s="972"/>
      <c r="AI127" s="972"/>
      <c r="AJ127" s="973"/>
      <c r="AK127" s="974" t="s">
        <v>121</v>
      </c>
      <c r="AL127" s="972"/>
      <c r="AM127" s="972"/>
      <c r="AN127" s="972"/>
      <c r="AO127" s="973"/>
      <c r="AP127" s="975" t="s">
        <v>121</v>
      </c>
      <c r="AQ127" s="976"/>
      <c r="AR127" s="976"/>
      <c r="AS127" s="976"/>
      <c r="AT127" s="977"/>
      <c r="AU127" s="226"/>
      <c r="AV127" s="226"/>
      <c r="AW127" s="226"/>
      <c r="AX127" s="1044" t="s">
        <v>454</v>
      </c>
      <c r="AY127" s="1045"/>
      <c r="AZ127" s="1045"/>
      <c r="BA127" s="1045"/>
      <c r="BB127" s="1045"/>
      <c r="BC127" s="1045"/>
      <c r="BD127" s="1045"/>
      <c r="BE127" s="1046"/>
      <c r="BF127" s="1047" t="s">
        <v>455</v>
      </c>
      <c r="BG127" s="1045"/>
      <c r="BH127" s="1045"/>
      <c r="BI127" s="1045"/>
      <c r="BJ127" s="1045"/>
      <c r="BK127" s="1045"/>
      <c r="BL127" s="1046"/>
      <c r="BM127" s="1047" t="s">
        <v>456</v>
      </c>
      <c r="BN127" s="1045"/>
      <c r="BO127" s="1045"/>
      <c r="BP127" s="1045"/>
      <c r="BQ127" s="1045"/>
      <c r="BR127" s="1045"/>
      <c r="BS127" s="1046"/>
      <c r="BT127" s="1047" t="s">
        <v>457</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458</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25">
      <c r="A128" s="1054" t="s">
        <v>459</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460</v>
      </c>
      <c r="X128" s="1056"/>
      <c r="Y128" s="1056"/>
      <c r="Z128" s="1057"/>
      <c r="AA128" s="1058" t="s">
        <v>121</v>
      </c>
      <c r="AB128" s="1059"/>
      <c r="AC128" s="1059"/>
      <c r="AD128" s="1059"/>
      <c r="AE128" s="1060"/>
      <c r="AF128" s="1061" t="s">
        <v>121</v>
      </c>
      <c r="AG128" s="1059"/>
      <c r="AH128" s="1059"/>
      <c r="AI128" s="1059"/>
      <c r="AJ128" s="1060"/>
      <c r="AK128" s="1061" t="s">
        <v>121</v>
      </c>
      <c r="AL128" s="1059"/>
      <c r="AM128" s="1059"/>
      <c r="AN128" s="1059"/>
      <c r="AO128" s="1060"/>
      <c r="AP128" s="1062"/>
      <c r="AQ128" s="1063"/>
      <c r="AR128" s="1063"/>
      <c r="AS128" s="1063"/>
      <c r="AT128" s="1064"/>
      <c r="AU128" s="226"/>
      <c r="AV128" s="226"/>
      <c r="AW128" s="226"/>
      <c r="AX128" s="909" t="s">
        <v>461</v>
      </c>
      <c r="AY128" s="910"/>
      <c r="AZ128" s="910"/>
      <c r="BA128" s="910"/>
      <c r="BB128" s="910"/>
      <c r="BC128" s="910"/>
      <c r="BD128" s="910"/>
      <c r="BE128" s="911"/>
      <c r="BF128" s="1065" t="s">
        <v>121</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462</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463</v>
      </c>
      <c r="X129" s="1084"/>
      <c r="Y129" s="1084"/>
      <c r="Z129" s="1085"/>
      <c r="AA129" s="971">
        <v>4427071</v>
      </c>
      <c r="AB129" s="972"/>
      <c r="AC129" s="972"/>
      <c r="AD129" s="972"/>
      <c r="AE129" s="973"/>
      <c r="AF129" s="974">
        <v>4320318</v>
      </c>
      <c r="AG129" s="972"/>
      <c r="AH129" s="972"/>
      <c r="AI129" s="972"/>
      <c r="AJ129" s="973"/>
      <c r="AK129" s="974">
        <v>4411309</v>
      </c>
      <c r="AL129" s="972"/>
      <c r="AM129" s="972"/>
      <c r="AN129" s="972"/>
      <c r="AO129" s="973"/>
      <c r="AP129" s="1086"/>
      <c r="AQ129" s="1087"/>
      <c r="AR129" s="1087"/>
      <c r="AS129" s="1087"/>
      <c r="AT129" s="1088"/>
      <c r="AU129" s="227"/>
      <c r="AV129" s="227"/>
      <c r="AW129" s="227"/>
      <c r="AX129" s="1078" t="s">
        <v>464</v>
      </c>
      <c r="AY129" s="936"/>
      <c r="AZ129" s="936"/>
      <c r="BA129" s="936"/>
      <c r="BB129" s="936"/>
      <c r="BC129" s="936"/>
      <c r="BD129" s="936"/>
      <c r="BE129" s="937"/>
      <c r="BF129" s="1079" t="s">
        <v>121</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465</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466</v>
      </c>
      <c r="X130" s="1084"/>
      <c r="Y130" s="1084"/>
      <c r="Z130" s="1085"/>
      <c r="AA130" s="971">
        <v>428636</v>
      </c>
      <c r="AB130" s="972"/>
      <c r="AC130" s="972"/>
      <c r="AD130" s="972"/>
      <c r="AE130" s="973"/>
      <c r="AF130" s="974">
        <v>417500</v>
      </c>
      <c r="AG130" s="972"/>
      <c r="AH130" s="972"/>
      <c r="AI130" s="972"/>
      <c r="AJ130" s="973"/>
      <c r="AK130" s="974">
        <v>423240</v>
      </c>
      <c r="AL130" s="972"/>
      <c r="AM130" s="972"/>
      <c r="AN130" s="972"/>
      <c r="AO130" s="973"/>
      <c r="AP130" s="1086"/>
      <c r="AQ130" s="1087"/>
      <c r="AR130" s="1087"/>
      <c r="AS130" s="1087"/>
      <c r="AT130" s="1088"/>
      <c r="AU130" s="227"/>
      <c r="AV130" s="227"/>
      <c r="AW130" s="227"/>
      <c r="AX130" s="1078" t="s">
        <v>467</v>
      </c>
      <c r="AY130" s="936"/>
      <c r="AZ130" s="936"/>
      <c r="BA130" s="936"/>
      <c r="BB130" s="936"/>
      <c r="BC130" s="936"/>
      <c r="BD130" s="936"/>
      <c r="BE130" s="937"/>
      <c r="BF130" s="1114">
        <v>5.7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468</v>
      </c>
      <c r="X131" s="1121"/>
      <c r="Y131" s="1121"/>
      <c r="Z131" s="1122"/>
      <c r="AA131" s="1017">
        <v>3998435</v>
      </c>
      <c r="AB131" s="999"/>
      <c r="AC131" s="999"/>
      <c r="AD131" s="999"/>
      <c r="AE131" s="1000"/>
      <c r="AF131" s="998">
        <v>3902818</v>
      </c>
      <c r="AG131" s="999"/>
      <c r="AH131" s="999"/>
      <c r="AI131" s="999"/>
      <c r="AJ131" s="1000"/>
      <c r="AK131" s="998">
        <v>3988069</v>
      </c>
      <c r="AL131" s="999"/>
      <c r="AM131" s="999"/>
      <c r="AN131" s="999"/>
      <c r="AO131" s="1000"/>
      <c r="AP131" s="1123"/>
      <c r="AQ131" s="1124"/>
      <c r="AR131" s="1124"/>
      <c r="AS131" s="1124"/>
      <c r="AT131" s="1125"/>
      <c r="AU131" s="227"/>
      <c r="AV131" s="227"/>
      <c r="AW131" s="227"/>
      <c r="AX131" s="1096" t="s">
        <v>469</v>
      </c>
      <c r="AY131" s="739"/>
      <c r="AZ131" s="739"/>
      <c r="BA131" s="739"/>
      <c r="BB131" s="739"/>
      <c r="BC131" s="739"/>
      <c r="BD131" s="739"/>
      <c r="BE131" s="1049"/>
      <c r="BF131" s="1097" t="s">
        <v>121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470</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471</v>
      </c>
      <c r="W132" s="1107"/>
      <c r="X132" s="1107"/>
      <c r="Y132" s="1107"/>
      <c r="Z132" s="1108"/>
      <c r="AA132" s="1109">
        <v>4.9218006550000002</v>
      </c>
      <c r="AB132" s="1110"/>
      <c r="AC132" s="1110"/>
      <c r="AD132" s="1110"/>
      <c r="AE132" s="1111"/>
      <c r="AF132" s="1112">
        <v>5.0230628230000001</v>
      </c>
      <c r="AG132" s="1110"/>
      <c r="AH132" s="1110"/>
      <c r="AI132" s="1110"/>
      <c r="AJ132" s="1111"/>
      <c r="AK132" s="1112">
        <v>7.2578734220000003</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472</v>
      </c>
      <c r="W133" s="1090"/>
      <c r="X133" s="1090"/>
      <c r="Y133" s="1090"/>
      <c r="Z133" s="1091"/>
      <c r="AA133" s="1092">
        <v>5.2</v>
      </c>
      <c r="AB133" s="1093"/>
      <c r="AC133" s="1093"/>
      <c r="AD133" s="1093"/>
      <c r="AE133" s="1094"/>
      <c r="AF133" s="1092">
        <v>5.0999999999999996</v>
      </c>
      <c r="AG133" s="1093"/>
      <c r="AH133" s="1093"/>
      <c r="AI133" s="1093"/>
      <c r="AJ133" s="1094"/>
      <c r="AK133" s="1092">
        <v>5.7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EVF+v6OAMA5tUO8OZx47DEwdGqQfk+oXHHEW1AZwt5EdZ3TjXJKifsDM4gNgVK0kxmhGUDv8tLPlOGnjc2cnQ==" saltValue="ASi2LtqLmGEYx3wTDPFt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473</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CD1a9kr6uheXscobDZkj2wqc9AtPjUzBpBLp4KP97t+WA3OW0FXG+qeuMz18UWaMuJs65myLdC1lQm7912kWJQ==" saltValue="iwNO71X4iiTWi7u/7rNH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iISTMcR6Z8qvRgI9MgQgIy6CF4FK9yv3DfuyKOaG95aaky22L1+im/5kSmyovkwa/m9gFUC4pMqvxifAUac7XQ==" saltValue="Dz6oBXCdPjFbvfHK4yH48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475</v>
      </c>
      <c r="AL6" s="260"/>
      <c r="AM6" s="260"/>
      <c r="AN6" s="260"/>
    </row>
    <row r="7" spans="1:46" ht="13.5" customHeight="1" x14ac:dyDescent="0.2">
      <c r="A7" s="259"/>
      <c r="AK7" s="262"/>
      <c r="AL7" s="263"/>
      <c r="AM7" s="263"/>
      <c r="AN7" s="264"/>
      <c r="AO7" s="1127" t="s">
        <v>476</v>
      </c>
      <c r="AP7" s="265"/>
      <c r="AQ7" s="266" t="s">
        <v>477</v>
      </c>
      <c r="AR7" s="267"/>
    </row>
    <row r="8" spans="1:46" ht="13" x14ac:dyDescent="0.2">
      <c r="A8" s="259"/>
      <c r="AK8" s="268"/>
      <c r="AL8" s="269"/>
      <c r="AM8" s="269"/>
      <c r="AN8" s="270"/>
      <c r="AO8" s="1128"/>
      <c r="AP8" s="271" t="s">
        <v>478</v>
      </c>
      <c r="AQ8" s="272" t="s">
        <v>479</v>
      </c>
      <c r="AR8" s="273" t="s">
        <v>480</v>
      </c>
    </row>
    <row r="9" spans="1:46" ht="13" x14ac:dyDescent="0.2">
      <c r="A9" s="259"/>
      <c r="AK9" s="1129" t="s">
        <v>481</v>
      </c>
      <c r="AL9" s="1130"/>
      <c r="AM9" s="1130"/>
      <c r="AN9" s="1131"/>
      <c r="AO9" s="274">
        <v>1205614</v>
      </c>
      <c r="AP9" s="274">
        <v>65327</v>
      </c>
      <c r="AQ9" s="275">
        <v>93942</v>
      </c>
      <c r="AR9" s="276">
        <v>-30.5</v>
      </c>
    </row>
    <row r="10" spans="1:46" ht="13.5" customHeight="1" x14ac:dyDescent="0.2">
      <c r="A10" s="259"/>
      <c r="AK10" s="1129" t="s">
        <v>482</v>
      </c>
      <c r="AL10" s="1130"/>
      <c r="AM10" s="1130"/>
      <c r="AN10" s="1131"/>
      <c r="AO10" s="277">
        <v>16244</v>
      </c>
      <c r="AP10" s="277">
        <v>880</v>
      </c>
      <c r="AQ10" s="278">
        <v>12590</v>
      </c>
      <c r="AR10" s="279">
        <v>-93</v>
      </c>
    </row>
    <row r="11" spans="1:46" ht="13.5" customHeight="1" x14ac:dyDescent="0.2">
      <c r="A11" s="259"/>
      <c r="AK11" s="1129" t="s">
        <v>483</v>
      </c>
      <c r="AL11" s="1130"/>
      <c r="AM11" s="1130"/>
      <c r="AN11" s="1131"/>
      <c r="AO11" s="277" t="s">
        <v>484</v>
      </c>
      <c r="AP11" s="277" t="s">
        <v>484</v>
      </c>
      <c r="AQ11" s="278">
        <v>461</v>
      </c>
      <c r="AR11" s="279" t="s">
        <v>484</v>
      </c>
    </row>
    <row r="12" spans="1:46" ht="13.5" customHeight="1" x14ac:dyDescent="0.2">
      <c r="A12" s="259"/>
      <c r="AK12" s="1129" t="s">
        <v>485</v>
      </c>
      <c r="AL12" s="1130"/>
      <c r="AM12" s="1130"/>
      <c r="AN12" s="1131"/>
      <c r="AO12" s="277" t="s">
        <v>484</v>
      </c>
      <c r="AP12" s="277" t="s">
        <v>484</v>
      </c>
      <c r="AQ12" s="278">
        <v>24</v>
      </c>
      <c r="AR12" s="279" t="s">
        <v>484</v>
      </c>
    </row>
    <row r="13" spans="1:46" ht="13.5" customHeight="1" x14ac:dyDescent="0.2">
      <c r="A13" s="259"/>
      <c r="AK13" s="1129" t="s">
        <v>486</v>
      </c>
      <c r="AL13" s="1130"/>
      <c r="AM13" s="1130"/>
      <c r="AN13" s="1131"/>
      <c r="AO13" s="277">
        <v>52043</v>
      </c>
      <c r="AP13" s="277">
        <v>2820</v>
      </c>
      <c r="AQ13" s="278">
        <v>3962</v>
      </c>
      <c r="AR13" s="279">
        <v>-28.8</v>
      </c>
    </row>
    <row r="14" spans="1:46" ht="13.5" customHeight="1" x14ac:dyDescent="0.2">
      <c r="A14" s="259"/>
      <c r="AK14" s="1129" t="s">
        <v>487</v>
      </c>
      <c r="AL14" s="1130"/>
      <c r="AM14" s="1130"/>
      <c r="AN14" s="1131"/>
      <c r="AO14" s="277">
        <v>6058</v>
      </c>
      <c r="AP14" s="277">
        <v>328</v>
      </c>
      <c r="AQ14" s="278">
        <v>1657</v>
      </c>
      <c r="AR14" s="279">
        <v>-80.2</v>
      </c>
    </row>
    <row r="15" spans="1:46" ht="13.5" customHeight="1" x14ac:dyDescent="0.2">
      <c r="A15" s="259"/>
      <c r="AK15" s="1132" t="s">
        <v>488</v>
      </c>
      <c r="AL15" s="1133"/>
      <c r="AM15" s="1133"/>
      <c r="AN15" s="1134"/>
      <c r="AO15" s="277">
        <v>-50144</v>
      </c>
      <c r="AP15" s="277">
        <v>-2717</v>
      </c>
      <c r="AQ15" s="278">
        <v>-5526</v>
      </c>
      <c r="AR15" s="279">
        <v>-50.8</v>
      </c>
    </row>
    <row r="16" spans="1:46" ht="13" x14ac:dyDescent="0.2">
      <c r="A16" s="259"/>
      <c r="AK16" s="1132" t="s">
        <v>177</v>
      </c>
      <c r="AL16" s="1133"/>
      <c r="AM16" s="1133"/>
      <c r="AN16" s="1134"/>
      <c r="AO16" s="277">
        <v>1229815</v>
      </c>
      <c r="AP16" s="277">
        <v>66639</v>
      </c>
      <c r="AQ16" s="278">
        <v>107111</v>
      </c>
      <c r="AR16" s="279">
        <v>-37.799999999999997</v>
      </c>
    </row>
    <row r="17" spans="1:46" ht="13" x14ac:dyDescent="0.2">
      <c r="A17" s="259"/>
    </row>
    <row r="18" spans="1:46" ht="13" x14ac:dyDescent="0.2">
      <c r="A18" s="259"/>
      <c r="AQ18" s="280"/>
      <c r="AR18" s="280"/>
    </row>
    <row r="19" spans="1:46" ht="13" x14ac:dyDescent="0.2">
      <c r="A19" s="259"/>
      <c r="AK19" s="255" t="s">
        <v>489</v>
      </c>
    </row>
    <row r="20" spans="1:46" ht="13" x14ac:dyDescent="0.2">
      <c r="A20" s="259"/>
      <c r="AK20" s="281"/>
      <c r="AL20" s="282"/>
      <c r="AM20" s="282"/>
      <c r="AN20" s="283"/>
      <c r="AO20" s="284" t="s">
        <v>490</v>
      </c>
      <c r="AP20" s="285" t="s">
        <v>491</v>
      </c>
      <c r="AQ20" s="286" t="s">
        <v>492</v>
      </c>
      <c r="AR20" s="287"/>
    </row>
    <row r="21" spans="1:46" s="260" customFormat="1" ht="13" x14ac:dyDescent="0.2">
      <c r="A21" s="288"/>
      <c r="AK21" s="1135" t="s">
        <v>493</v>
      </c>
      <c r="AL21" s="1136"/>
      <c r="AM21" s="1136"/>
      <c r="AN21" s="1137"/>
      <c r="AO21" s="289">
        <v>6.18</v>
      </c>
      <c r="AP21" s="290">
        <v>9.3000000000000007</v>
      </c>
      <c r="AQ21" s="291">
        <v>-3.12</v>
      </c>
      <c r="AS21" s="292"/>
      <c r="AT21" s="288"/>
    </row>
    <row r="22" spans="1:46" s="260" customFormat="1" ht="13" x14ac:dyDescent="0.2">
      <c r="A22" s="288"/>
      <c r="AK22" s="1135" t="s">
        <v>494</v>
      </c>
      <c r="AL22" s="1136"/>
      <c r="AM22" s="1136"/>
      <c r="AN22" s="1137"/>
      <c r="AO22" s="293">
        <v>95.2</v>
      </c>
      <c r="AP22" s="294">
        <v>96.8</v>
      </c>
      <c r="AQ22" s="295">
        <v>-1.6</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495</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497</v>
      </c>
      <c r="AL29" s="260"/>
      <c r="AM29" s="260"/>
      <c r="AN29" s="260"/>
      <c r="AS29" s="302"/>
    </row>
    <row r="30" spans="1:46" ht="13.5" customHeight="1" x14ac:dyDescent="0.2">
      <c r="A30" s="259"/>
      <c r="AK30" s="262"/>
      <c r="AL30" s="263"/>
      <c r="AM30" s="263"/>
      <c r="AN30" s="264"/>
      <c r="AO30" s="1127" t="s">
        <v>476</v>
      </c>
      <c r="AP30" s="265"/>
      <c r="AQ30" s="266" t="s">
        <v>477</v>
      </c>
      <c r="AR30" s="267"/>
    </row>
    <row r="31" spans="1:46" ht="13" x14ac:dyDescent="0.2">
      <c r="A31" s="259"/>
      <c r="AK31" s="268"/>
      <c r="AL31" s="269"/>
      <c r="AM31" s="269"/>
      <c r="AN31" s="270"/>
      <c r="AO31" s="1128"/>
      <c r="AP31" s="271" t="s">
        <v>478</v>
      </c>
      <c r="AQ31" s="272" t="s">
        <v>479</v>
      </c>
      <c r="AR31" s="273" t="s">
        <v>480</v>
      </c>
    </row>
    <row r="32" spans="1:46" ht="27" customHeight="1" x14ac:dyDescent="0.2">
      <c r="A32" s="259"/>
      <c r="AK32" s="1143" t="s">
        <v>498</v>
      </c>
      <c r="AL32" s="1144"/>
      <c r="AM32" s="1144"/>
      <c r="AN32" s="1145"/>
      <c r="AO32" s="303">
        <v>547555</v>
      </c>
      <c r="AP32" s="303">
        <v>29670</v>
      </c>
      <c r="AQ32" s="304">
        <v>49869</v>
      </c>
      <c r="AR32" s="305">
        <v>-40.5</v>
      </c>
    </row>
    <row r="33" spans="1:46" ht="13.5" customHeight="1" x14ac:dyDescent="0.2">
      <c r="A33" s="259"/>
      <c r="AK33" s="1143" t="s">
        <v>499</v>
      </c>
      <c r="AL33" s="1144"/>
      <c r="AM33" s="1144"/>
      <c r="AN33" s="1145"/>
      <c r="AO33" s="303" t="s">
        <v>484</v>
      </c>
      <c r="AP33" s="303" t="s">
        <v>484</v>
      </c>
      <c r="AQ33" s="304" t="s">
        <v>484</v>
      </c>
      <c r="AR33" s="305" t="s">
        <v>484</v>
      </c>
    </row>
    <row r="34" spans="1:46" ht="27" customHeight="1" x14ac:dyDescent="0.2">
      <c r="A34" s="259"/>
      <c r="AK34" s="1143" t="s">
        <v>500</v>
      </c>
      <c r="AL34" s="1144"/>
      <c r="AM34" s="1144"/>
      <c r="AN34" s="1145"/>
      <c r="AO34" s="303" t="s">
        <v>484</v>
      </c>
      <c r="AP34" s="303" t="s">
        <v>484</v>
      </c>
      <c r="AQ34" s="304" t="s">
        <v>484</v>
      </c>
      <c r="AR34" s="305" t="s">
        <v>484</v>
      </c>
    </row>
    <row r="35" spans="1:46" ht="27" customHeight="1" x14ac:dyDescent="0.2">
      <c r="A35" s="259"/>
      <c r="AK35" s="1143" t="s">
        <v>501</v>
      </c>
      <c r="AL35" s="1144"/>
      <c r="AM35" s="1144"/>
      <c r="AN35" s="1145"/>
      <c r="AO35" s="303">
        <v>133346</v>
      </c>
      <c r="AP35" s="303">
        <v>7225</v>
      </c>
      <c r="AQ35" s="304">
        <v>14647</v>
      </c>
      <c r="AR35" s="305">
        <v>-50.7</v>
      </c>
    </row>
    <row r="36" spans="1:46" ht="27" customHeight="1" x14ac:dyDescent="0.2">
      <c r="A36" s="259"/>
      <c r="AK36" s="1143" t="s">
        <v>502</v>
      </c>
      <c r="AL36" s="1144"/>
      <c r="AM36" s="1144"/>
      <c r="AN36" s="1145"/>
      <c r="AO36" s="303">
        <v>995</v>
      </c>
      <c r="AP36" s="303">
        <v>54</v>
      </c>
      <c r="AQ36" s="304">
        <v>2417</v>
      </c>
      <c r="AR36" s="305">
        <v>-97.8</v>
      </c>
    </row>
    <row r="37" spans="1:46" ht="13.5" customHeight="1" x14ac:dyDescent="0.2">
      <c r="A37" s="259"/>
      <c r="AK37" s="1143" t="s">
        <v>503</v>
      </c>
      <c r="AL37" s="1144"/>
      <c r="AM37" s="1144"/>
      <c r="AN37" s="1145"/>
      <c r="AO37" s="303">
        <v>30793</v>
      </c>
      <c r="AP37" s="303">
        <v>1669</v>
      </c>
      <c r="AQ37" s="304">
        <v>490</v>
      </c>
      <c r="AR37" s="305">
        <v>240.6</v>
      </c>
    </row>
    <row r="38" spans="1:46" ht="27" customHeight="1" x14ac:dyDescent="0.2">
      <c r="A38" s="259"/>
      <c r="AK38" s="1146" t="s">
        <v>504</v>
      </c>
      <c r="AL38" s="1147"/>
      <c r="AM38" s="1147"/>
      <c r="AN38" s="1148"/>
      <c r="AO38" s="306" t="s">
        <v>484</v>
      </c>
      <c r="AP38" s="306" t="s">
        <v>484</v>
      </c>
      <c r="AQ38" s="307">
        <v>2</v>
      </c>
      <c r="AR38" s="295" t="s">
        <v>484</v>
      </c>
      <c r="AS38" s="302"/>
    </row>
    <row r="39" spans="1:46" ht="13" x14ac:dyDescent="0.2">
      <c r="A39" s="259"/>
      <c r="AK39" s="1146" t="s">
        <v>505</v>
      </c>
      <c r="AL39" s="1147"/>
      <c r="AM39" s="1147"/>
      <c r="AN39" s="1148"/>
      <c r="AO39" s="303" t="s">
        <v>484</v>
      </c>
      <c r="AP39" s="303" t="s">
        <v>484</v>
      </c>
      <c r="AQ39" s="304">
        <v>-2755</v>
      </c>
      <c r="AR39" s="305" t="s">
        <v>484</v>
      </c>
      <c r="AS39" s="302"/>
    </row>
    <row r="40" spans="1:46" ht="27" customHeight="1" x14ac:dyDescent="0.2">
      <c r="A40" s="259"/>
      <c r="AK40" s="1143" t="s">
        <v>506</v>
      </c>
      <c r="AL40" s="1144"/>
      <c r="AM40" s="1144"/>
      <c r="AN40" s="1145"/>
      <c r="AO40" s="303">
        <v>-423240</v>
      </c>
      <c r="AP40" s="303">
        <v>-22934</v>
      </c>
      <c r="AQ40" s="304">
        <v>-44075</v>
      </c>
      <c r="AR40" s="305">
        <v>-48</v>
      </c>
      <c r="AS40" s="302"/>
    </row>
    <row r="41" spans="1:46" ht="13" x14ac:dyDescent="0.2">
      <c r="A41" s="259"/>
      <c r="AK41" s="1149" t="s">
        <v>287</v>
      </c>
      <c r="AL41" s="1150"/>
      <c r="AM41" s="1150"/>
      <c r="AN41" s="1151"/>
      <c r="AO41" s="303">
        <v>289449</v>
      </c>
      <c r="AP41" s="303">
        <v>15684</v>
      </c>
      <c r="AQ41" s="304">
        <v>20595</v>
      </c>
      <c r="AR41" s="305">
        <v>-23.8</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 x14ac:dyDescent="0.2">
      <c r="A48" s="259"/>
      <c r="AK48" s="313" t="s">
        <v>508</v>
      </c>
      <c r="AL48" s="313"/>
      <c r="AM48" s="313"/>
      <c r="AN48" s="313"/>
      <c r="AO48" s="313"/>
      <c r="AP48" s="313"/>
      <c r="AQ48" s="314"/>
      <c r="AR48" s="313"/>
    </row>
    <row r="49" spans="1:44" ht="13.5" customHeight="1" x14ac:dyDescent="0.2">
      <c r="A49" s="259"/>
      <c r="AK49" s="315"/>
      <c r="AL49" s="316"/>
      <c r="AM49" s="1138" t="s">
        <v>476</v>
      </c>
      <c r="AN49" s="1140" t="s">
        <v>509</v>
      </c>
      <c r="AO49" s="1141"/>
      <c r="AP49" s="1141"/>
      <c r="AQ49" s="1141"/>
      <c r="AR49" s="1142"/>
    </row>
    <row r="50" spans="1:44" ht="13" x14ac:dyDescent="0.2">
      <c r="A50" s="259"/>
      <c r="AK50" s="317"/>
      <c r="AL50" s="318"/>
      <c r="AM50" s="1139"/>
      <c r="AN50" s="319" t="s">
        <v>510</v>
      </c>
      <c r="AO50" s="320" t="s">
        <v>511</v>
      </c>
      <c r="AP50" s="321" t="s">
        <v>512</v>
      </c>
      <c r="AQ50" s="322" t="s">
        <v>513</v>
      </c>
      <c r="AR50" s="323" t="s">
        <v>514</v>
      </c>
    </row>
    <row r="51" spans="1:44" ht="13" x14ac:dyDescent="0.2">
      <c r="A51" s="259"/>
      <c r="AK51" s="315" t="s">
        <v>515</v>
      </c>
      <c r="AL51" s="316"/>
      <c r="AM51" s="324">
        <v>1609511</v>
      </c>
      <c r="AN51" s="325">
        <v>86752</v>
      </c>
      <c r="AO51" s="326">
        <v>159.69999999999999</v>
      </c>
      <c r="AP51" s="327">
        <v>87464</v>
      </c>
      <c r="AQ51" s="328">
        <v>19</v>
      </c>
      <c r="AR51" s="329">
        <v>140.69999999999999</v>
      </c>
    </row>
    <row r="52" spans="1:44" ht="13" x14ac:dyDescent="0.2">
      <c r="A52" s="259"/>
      <c r="AK52" s="330"/>
      <c r="AL52" s="331" t="s">
        <v>516</v>
      </c>
      <c r="AM52" s="332">
        <v>551374</v>
      </c>
      <c r="AN52" s="333">
        <v>29719</v>
      </c>
      <c r="AO52" s="334">
        <v>29.7</v>
      </c>
      <c r="AP52" s="335">
        <v>47479</v>
      </c>
      <c r="AQ52" s="336">
        <v>10.199999999999999</v>
      </c>
      <c r="AR52" s="337">
        <v>19.5</v>
      </c>
    </row>
    <row r="53" spans="1:44" ht="13" x14ac:dyDescent="0.2">
      <c r="A53" s="259"/>
      <c r="AK53" s="315" t="s">
        <v>517</v>
      </c>
      <c r="AL53" s="316"/>
      <c r="AM53" s="324">
        <v>699640</v>
      </c>
      <c r="AN53" s="325">
        <v>37798</v>
      </c>
      <c r="AO53" s="326">
        <v>-56.4</v>
      </c>
      <c r="AP53" s="327">
        <v>96248</v>
      </c>
      <c r="AQ53" s="328">
        <v>10</v>
      </c>
      <c r="AR53" s="329">
        <v>-66.400000000000006</v>
      </c>
    </row>
    <row r="54" spans="1:44" ht="13" x14ac:dyDescent="0.2">
      <c r="A54" s="259"/>
      <c r="AK54" s="330"/>
      <c r="AL54" s="331" t="s">
        <v>516</v>
      </c>
      <c r="AM54" s="332">
        <v>462537</v>
      </c>
      <c r="AN54" s="333">
        <v>24988</v>
      </c>
      <c r="AO54" s="334">
        <v>-15.9</v>
      </c>
      <c r="AP54" s="335">
        <v>55768</v>
      </c>
      <c r="AQ54" s="336">
        <v>17.5</v>
      </c>
      <c r="AR54" s="337">
        <v>-33.4</v>
      </c>
    </row>
    <row r="55" spans="1:44" ht="13" x14ac:dyDescent="0.2">
      <c r="A55" s="259"/>
      <c r="AK55" s="315" t="s">
        <v>518</v>
      </c>
      <c r="AL55" s="316"/>
      <c r="AM55" s="324">
        <v>1197159</v>
      </c>
      <c r="AN55" s="325">
        <v>64873</v>
      </c>
      <c r="AO55" s="326">
        <v>71.599999999999994</v>
      </c>
      <c r="AP55" s="327">
        <v>76413</v>
      </c>
      <c r="AQ55" s="328">
        <v>-20.6</v>
      </c>
      <c r="AR55" s="329">
        <v>92.2</v>
      </c>
    </row>
    <row r="56" spans="1:44" ht="13" x14ac:dyDescent="0.2">
      <c r="A56" s="259"/>
      <c r="AK56" s="330"/>
      <c r="AL56" s="331" t="s">
        <v>516</v>
      </c>
      <c r="AM56" s="332">
        <v>384977</v>
      </c>
      <c r="AN56" s="333">
        <v>20861</v>
      </c>
      <c r="AO56" s="334">
        <v>-16.5</v>
      </c>
      <c r="AP56" s="335">
        <v>39658</v>
      </c>
      <c r="AQ56" s="336">
        <v>-28.9</v>
      </c>
      <c r="AR56" s="337">
        <v>12.4</v>
      </c>
    </row>
    <row r="57" spans="1:44" ht="13" x14ac:dyDescent="0.2">
      <c r="A57" s="259"/>
      <c r="AK57" s="315" t="s">
        <v>519</v>
      </c>
      <c r="AL57" s="316"/>
      <c r="AM57" s="324">
        <v>478500</v>
      </c>
      <c r="AN57" s="325">
        <v>25941</v>
      </c>
      <c r="AO57" s="326">
        <v>-60</v>
      </c>
      <c r="AP57" s="327">
        <v>66481</v>
      </c>
      <c r="AQ57" s="328">
        <v>-13</v>
      </c>
      <c r="AR57" s="329">
        <v>-47</v>
      </c>
    </row>
    <row r="58" spans="1:44" ht="13" x14ac:dyDescent="0.2">
      <c r="A58" s="259"/>
      <c r="AK58" s="330"/>
      <c r="AL58" s="331" t="s">
        <v>516</v>
      </c>
      <c r="AM58" s="332">
        <v>357572</v>
      </c>
      <c r="AN58" s="333">
        <v>19385</v>
      </c>
      <c r="AO58" s="334">
        <v>-7.1</v>
      </c>
      <c r="AP58" s="335">
        <v>36120</v>
      </c>
      <c r="AQ58" s="336">
        <v>-8.9</v>
      </c>
      <c r="AR58" s="337">
        <v>1.8</v>
      </c>
    </row>
    <row r="59" spans="1:44" ht="13" x14ac:dyDescent="0.2">
      <c r="A59" s="259"/>
      <c r="AK59" s="315" t="s">
        <v>520</v>
      </c>
      <c r="AL59" s="316"/>
      <c r="AM59" s="324">
        <v>441337</v>
      </c>
      <c r="AN59" s="325">
        <v>23914</v>
      </c>
      <c r="AO59" s="326">
        <v>-7.8</v>
      </c>
      <c r="AP59" s="327">
        <v>67825</v>
      </c>
      <c r="AQ59" s="328">
        <v>2</v>
      </c>
      <c r="AR59" s="329">
        <v>-9.8000000000000007</v>
      </c>
    </row>
    <row r="60" spans="1:44" ht="13" x14ac:dyDescent="0.2">
      <c r="A60" s="259"/>
      <c r="AK60" s="330"/>
      <c r="AL60" s="331" t="s">
        <v>516</v>
      </c>
      <c r="AM60" s="332">
        <v>399043</v>
      </c>
      <c r="AN60" s="333">
        <v>21622</v>
      </c>
      <c r="AO60" s="334">
        <v>11.5</v>
      </c>
      <c r="AP60" s="335">
        <v>39417</v>
      </c>
      <c r="AQ60" s="336">
        <v>9.1</v>
      </c>
      <c r="AR60" s="337">
        <v>2.4</v>
      </c>
    </row>
    <row r="61" spans="1:44" ht="13" x14ac:dyDescent="0.2">
      <c r="A61" s="259"/>
      <c r="AK61" s="315" t="s">
        <v>521</v>
      </c>
      <c r="AL61" s="338"/>
      <c r="AM61" s="324">
        <v>885229</v>
      </c>
      <c r="AN61" s="325">
        <v>47856</v>
      </c>
      <c r="AO61" s="326">
        <v>21.4</v>
      </c>
      <c r="AP61" s="327">
        <v>78886</v>
      </c>
      <c r="AQ61" s="339">
        <v>-0.5</v>
      </c>
      <c r="AR61" s="329">
        <v>21.9</v>
      </c>
    </row>
    <row r="62" spans="1:44" ht="13" x14ac:dyDescent="0.2">
      <c r="A62" s="259"/>
      <c r="AK62" s="330"/>
      <c r="AL62" s="331" t="s">
        <v>516</v>
      </c>
      <c r="AM62" s="332">
        <v>431101</v>
      </c>
      <c r="AN62" s="333">
        <v>23315</v>
      </c>
      <c r="AO62" s="334">
        <v>0.3</v>
      </c>
      <c r="AP62" s="335">
        <v>43688</v>
      </c>
      <c r="AQ62" s="336">
        <v>-0.2</v>
      </c>
      <c r="AR62" s="337">
        <v>0.5</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uSiVbv8U6J+cGe2hENZERpSfVfRw8RgBVWejkgxNogUaUPleR6mw5Z2IPXPhioqhsIA6KuBI6wVjctZNdZXQxQ==" saltValue="Ouflirb9kw5/4kI0vyuY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3BeOxjVQch8JDGVUsRpBMJnD9DhZQSK1lcQe9qIsU6ENlOhnkeVqyVdDnl3wK0kw55EbSYHT34XUqcDWKP1AbA==" saltValue="EGp+/Eynimny/gNhyuHl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x2i7XUFfQ3Hj5RJZM2TZA4zc3LRH1ImwIKRktIKCMV5WRTe378fIuJFdw9qJJp9isGNWc9GI3EV9vjSDxxX45g==" saltValue="xzvdgBSk/h0aG4DAMNlZ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52" t="s">
        <v>3</v>
      </c>
      <c r="D47" s="1152"/>
      <c r="E47" s="1153"/>
      <c r="F47" s="11">
        <v>32.32</v>
      </c>
      <c r="G47" s="12">
        <v>30.83</v>
      </c>
      <c r="H47" s="12">
        <v>37.61</v>
      </c>
      <c r="I47" s="12">
        <v>46.41</v>
      </c>
      <c r="J47" s="13">
        <v>47.84</v>
      </c>
    </row>
    <row r="48" spans="2:10" ht="57.75" customHeight="1" x14ac:dyDescent="0.2">
      <c r="B48" s="14"/>
      <c r="C48" s="1154" t="s">
        <v>4</v>
      </c>
      <c r="D48" s="1154"/>
      <c r="E48" s="1155"/>
      <c r="F48" s="15">
        <v>9.4600000000000009</v>
      </c>
      <c r="G48" s="16">
        <v>10.86</v>
      </c>
      <c r="H48" s="16">
        <v>13.37</v>
      </c>
      <c r="I48" s="16">
        <v>11.16</v>
      </c>
      <c r="J48" s="17">
        <v>11.55</v>
      </c>
    </row>
    <row r="49" spans="2:10" ht="57.75" customHeight="1" thickBot="1" x14ac:dyDescent="0.25">
      <c r="B49" s="18"/>
      <c r="C49" s="1156" t="s">
        <v>5</v>
      </c>
      <c r="D49" s="1156"/>
      <c r="E49" s="1157"/>
      <c r="F49" s="19" t="s">
        <v>528</v>
      </c>
      <c r="G49" s="20">
        <v>5.44</v>
      </c>
      <c r="H49" s="20">
        <v>11.93</v>
      </c>
      <c r="I49" s="20">
        <v>5.33</v>
      </c>
      <c r="J49" s="21">
        <v>3</v>
      </c>
    </row>
    <row r="50" spans="2:10" ht="13" x14ac:dyDescent="0.2"/>
  </sheetData>
  <sheetProtection algorithmName="SHA-512" hashValue="0bjcLn3NL5hnbbRY307iNfL8EG3Q+HCyo8zdTyycpNvRQm/0YpUJ3hRMyxJp7tQkPoxi03dh9a8EPGIxycuL8Q==" saltValue="Nbkfn3Tgt8FE3LVnd4Ye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cp:lastPrinted>2025-03-19T04:08:16Z</cp:lastPrinted>
  <dcterms:created xsi:type="dcterms:W3CDTF">2025-02-19T04:31:50Z</dcterms:created>
  <dcterms:modified xsi:type="dcterms:W3CDTF">2025-09-26T09:53:13Z</dcterms:modified>
  <cp:category/>
</cp:coreProperties>
</file>