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83D38F92-91B4-4539-976C-5F8895AE5D1B}" xr6:coauthVersionLast="47" xr6:coauthVersionMax="47" xr10:uidLastSave="{00000000-0000-0000-0000-000000000000}"/>
  <bookViews>
    <workbookView xWindow="710" yWindow="228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BE34" i="10" l="1"/>
  <c r="BE35" i="10" s="1"/>
  <c r="BW34" i="10"/>
  <c r="BW35" i="10" s="1"/>
  <c r="BW36" i="10" s="1"/>
</calcChain>
</file>

<file path=xl/sharedStrings.xml><?xml version="1.0" encoding="utf-8"?>
<sst xmlns="http://schemas.openxmlformats.org/spreadsheetml/2006/main" count="1174" uniqueCount="572">
  <si>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</si>
  <si>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</si>
  <si>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</si>
  <si>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</si>
  <si>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</si>
  <si>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</si>
  <si>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</si>
  <si>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</si>
  <si>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</si>
  <si>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</si>
  <si>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</si>
  <si>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</si>
  <si>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</si>
  <si>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</si>
  <si>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</si>
  <si>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</si>
  <si>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</si>
  <si>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</si>
  <si>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</si>
  <si>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</si>
  <si>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</si>
  <si>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</si>
  <si>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</si>
  <si>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</si>
  <si>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</si>
  <si>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</si>
  <si>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</si>
  <si>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</si>
  <si>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</si>
  <si>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</si>
  <si>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</si>
  <si>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</si>
  <si>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</si>
  <si>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</si>
  <si>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</si>
  <si>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</si>
  <si>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</si>
  <si>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</si>
  <si>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</si>
  <si>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</si>
  <si>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</si>
  <si>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</si>
  <si>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</si>
  <si>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</si>
  <si>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</si>
  <si>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</si>
  <si>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</si>
  <si>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</si>
  <si>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</si>
  <si>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</si>
  <si>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</si>
  <si>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</si>
  <si>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</si>
  <si>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</si>
  <si>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</si>
  <si>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</si>
  <si>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</si>
  <si>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</si>
  <si>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</si>
  <si>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</si>
  <si>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</si>
  <si>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</si>
  <si>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</si>
  <si>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</si>
  <si>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</si>
  <si>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</si>
  <si>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</si>
  <si>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</si>
  <si>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</si>
  <si>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</si>
  <si>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</si>
  <si>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</si>
  <si>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</si>
  <si>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</si>
  <si>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</si>
  <si>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</si>
  <si>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</si>
  <si>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</si>
  <si>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</si>
  <si>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</si>
  <si>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</si>
  <si>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</si>
  <si>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</si>
  <si>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</si>
  <si>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</si>
  <si>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</si>
  <si>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</si>
  <si>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</si>
  <si>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</si>
  <si>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</si>
  <si>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</si>
  <si>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</si>
  <si>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</si>
  <si>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</si>
  <si>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直島町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</si>
  <si>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</si>
  <si>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</si>
  <si>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</si>
  <si>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</si>
  <si>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</si>
  <si>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</si>
  <si>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</si>
  <si>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</si>
  <si>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</si>
  <si>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</si>
  <si>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</si>
  <si>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</si>
  <si>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</si>
  <si>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</si>
  <si>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</si>
  <si>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</si>
  <si>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</si>
  <si>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</si>
  <si>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</si>
  <si>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</si>
  <si>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</si>
  <si>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</si>
  <si>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</si>
  <si>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</si>
  <si>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</si>
  <si>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</si>
  <si>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</si>
  <si>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</si>
  <si>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</si>
  <si>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</si>
  <si>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</si>
  <si>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</si>
  <si>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</si>
  <si>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</si>
  <si>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</si>
  <si>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</si>
  <si>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</si>
  <si>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</si>
  <si>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</si>
  <si>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</si>
  <si>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</si>
  <si>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</si>
  <si>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</si>
  <si>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</si>
  <si>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</si>
  <si>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</si>
  <si>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</si>
  <si>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</si>
  <si>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</si>
  <si>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</si>
  <si>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</si>
  <si>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</si>
  <si>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</si>
  <si>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</si>
  <si>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</si>
  <si>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</si>
  <si>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</si>
  <si>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</si>
  <si>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</si>
  <si>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</si>
  <si>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</si>
  <si>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</si>
  <si>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</si>
  <si>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</si>
  <si>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</si>
  <si>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</si>
  <si>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</si>
  <si>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</si>
  <si>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</si>
  <si>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</si>
  <si>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</si>
  <si>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</si>
  <si>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</si>
  <si>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</si>
  <si>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</si>
  <si>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</si>
  <si>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</si>
  <si>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</si>
  <si>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</si>
  <si>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</si>
  <si>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</si>
  <si>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</si>
  <si>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</si>
  <si>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</si>
  <si>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</si>
  <si>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</si>
  <si>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</si>
  <si>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</si>
  <si>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</si>
  <si>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</si>
  <si>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</si>
  <si>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</si>
  <si>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</si>
  <si>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</si>
  <si>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</si>
  <si>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</si>
  <si>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</si>
  <si>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</si>
  <si>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</si>
  <si>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</si>
  <si>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</si>
  <si>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</si>
  <si>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</si>
  <si>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</si>
  <si>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</si>
  <si>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</si>
  <si>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</si>
  <si>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</si>
  <si>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香川県直島町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</si>
  <si>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</si>
  <si>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</si>
  <si>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</si>
  <si>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</si>
  <si>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</si>
  <si>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</si>
  <si>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</si>
  <si>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</si>
  <si>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</si>
  <si>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</si>
  <si>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</si>
  <si>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</si>
  <si>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</si>
  <si>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</si>
  <si>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</si>
  <si>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</si>
  <si>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</si>
  <si>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</si>
  <si>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</si>
  <si>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</si>
  <si>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</si>
  <si>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</si>
  <si>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</si>
  <si>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</si>
  <si>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</si>
  <si>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</si>
  <si>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</si>
  <si>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</si>
  <si>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</si>
  <si>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</si>
  <si>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</si>
  <si>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</si>
  <si>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</si>
  <si>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</si>
  <si>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</si>
  <si>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</si>
  <si>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</si>
  <si>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</si>
  <si>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</si>
  <si>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</si>
  <si>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</si>
  <si>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</si>
  <si>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</si>
  <si>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</si>
  <si>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</si>
  <si>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</si>
  <si>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</si>
  <si>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</si>
  <si>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</si>
  <si>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</si>
  <si>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</si>
  <si>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</si>
  <si>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</si>
  <si>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</si>
  <si>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</si>
  <si>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</si>
  <si>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</si>
  <si>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</si>
  <si>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</si>
  <si>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</si>
  <si>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</si>
  <si>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</si>
  <si>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</si>
  <si>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</si>
  <si>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</si>
  <si>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</si>
  <si>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</si>
  <si>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</si>
  <si>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</si>
  <si>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</si>
  <si>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</si>
  <si>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</si>
  <si>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</si>
  <si>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</si>
  <si>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</si>
  <si>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</si>
  <si>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</si>
  <si>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</si>
  <si>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</si>
  <si>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</si>
  <si>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</si>
  <si>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</si>
  <si>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</si>
  <si>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</si>
  <si>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</si>
  <si>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</si>
  <si>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</si>
  <si>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</si>
  <si>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</si>
  <si>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</si>
  <si>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</si>
  <si>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</si>
  <si>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</si>
  <si>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</si>
  <si>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</si>
  <si>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</si>
  <si>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</si>
  <si>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</si>
  <si>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</si>
  <si>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</si>
  <si>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</si>
  <si>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</si>
  <si>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</si>
  <si>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</si>
  <si>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</si>
  <si>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</si>
  <si>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</si>
  <si>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</si>
  <si>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</si>
  <si>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</si>
  <si>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</si>
  <si>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</si>
  <si>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</si>
  <si>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</si>
  <si>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</si>
  <si>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</si>
  <si>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</si>
  <si>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</si>
  <si>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</si>
  <si>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</si>
  <si>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</si>
  <si>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</si>
  <si>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</si>
  <si>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</si>
  <si>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</si>
  <si>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</si>
  <si>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</si>
  <si>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</si>
  <si>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</si>
  <si>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</si>
  <si>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</si>
  <si>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</si>
  <si>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</si>
  <si>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</si>
  <si>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</si>
  <si>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</si>
  <si>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</si>
  <si>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</si>
  <si>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</si>
  <si>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</si>
  <si>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</si>
  <si>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</si>
  <si>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</si>
  <si>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</si>
  <si>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</si>
  <si>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</si>
  <si>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</si>
  <si>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</si>
  <si>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</si>
  <si>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</si>
  <si>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香川県直島町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</si>
  <si>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</si>
  <si>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</si>
  <si>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</si>
  <si>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</si>
  <si>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</si>
  <si>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</si>
  <si>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</si>
  <si>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</si>
  <si>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</si>
  <si>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</si>
  <si>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</si>
  <si>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</si>
  <si>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</si>
  <si>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</si>
  <si>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</si>
  <si>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</si>
  <si>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</si>
  <si>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</si>
  <si>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</si>
  <si>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</si>
  <si>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</si>
  <si>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</si>
  <si>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</si>
  <si>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</si>
  <si>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</si>
  <si>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</si>
  <si>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</si>
  <si>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</si>
  <si>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</si>
  <si>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</si>
  <si>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</si>
  <si>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</si>
  <si>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</si>
  <si>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</si>
  <si>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</si>
  <si>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</si>
  <si>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</si>
  <si>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</si>
  <si>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</si>
  <si>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</si>
  <si>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</si>
  <si>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</si>
  <si>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</si>
  <si>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</si>
  <si>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</si>
  <si>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</si>
  <si>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</si>
  <si>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</si>
  <si>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</si>
  <si>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</si>
  <si>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</si>
  <si>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</si>
  <si>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</si>
  <si>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</si>
  <si>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</si>
  <si>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</si>
  <si>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</si>
  <si>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</si>
  <si>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</si>
  <si>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</si>
  <si>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</si>
  <si>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</si>
  <si>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</si>
  <si>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</si>
  <si>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</si>
  <si>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</si>
  <si>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</si>
  <si>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</si>
  <si>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</si>
  <si>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</si>
  <si>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</si>
  <si>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</si>
  <si>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</si>
  <si>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</si>
  <si>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</si>
  <si>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</si>
  <si>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</si>
  <si>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</si>
  <si>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</si>
  <si>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</si>
  <si>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</si>
  <si>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</si>
  <si>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</si>
  <si>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</si>
  <si>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</si>
  <si>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</si>
  <si>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</si>
  <si>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</si>
  <si>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</si>
  <si>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</si>
  <si>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</si>
  <si>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</si>
  <si>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</si>
  <si>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</si>
  <si>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</si>
  <si>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</si>
  <si>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</si>
  <si>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</si>
  <si>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</si>
  <si>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</si>
  <si>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</si>
  <si>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</si>
  <si>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</si>
  <si>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</si>
  <si>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</si>
  <si>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</si>
  <si>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</si>
  <si>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</si>
  <si>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</si>
  <si>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</si>
  <si>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</si>
  <si>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</si>
  <si>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</si>
  <si>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</si>
  <si>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</si>
  <si>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</si>
  <si>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</si>
  <si>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</si>
  <si>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</si>
  <si>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</si>
  <si>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</si>
  <si>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</si>
  <si>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</si>
  <si>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</si>
  <si>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</si>
  <si>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</si>
  <si>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</si>
  <si>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</si>
  <si>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</si>
  <si>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</si>
  <si>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</si>
  <si>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</si>
  <si>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</si>
  <si>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</si>
  <si>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</si>
  <si>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</si>
  <si>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</si>
  <si>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</si>
  <si>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</si>
  <si>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</si>
  <si>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</si>
  <si>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</si>
  <si>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</si>
  <si>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</si>
  <si>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</si>
  <si>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</si>
  <si>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</si>
  <si>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</si>
  <si>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</si>
  <si>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</si>
  <si>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</si>
  <si>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</si>
  <si>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</si>
  <si>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</si>
  <si>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</si>
  <si>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</si>
  <si>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</si>
  <si>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</si>
  <si>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</si>
  <si>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</si>
  <si>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</si>
  <si>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</si>
  <si>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</si>
  <si>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</si>
  <si>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</si>
  <si>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</si>
  <si>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</si>
  <si>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</si>
  <si>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</si>
  <si>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</si>
  <si>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</si>
  <si>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</si>
  <si>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</si>
  <si>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</si>
  <si>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</si>
  <si>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</si>
  <si>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</si>
  <si>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8.68</t>
  </si>
  <si>
    <t>▲ 0.89</t>
  </si>
  <si>
    <t>▲ 0.50</t>
  </si>
  <si>
    <t>▲ 0.57</t>
  </si>
  <si>
    <t>簡易水道事業会計</t>
  </si>
  <si>
    <t>一般会計</t>
  </si>
  <si>
    <t>宅地造成事業特別会計</t>
  </si>
  <si>
    <t>国民健康保険事業特別会計</t>
  </si>
  <si>
    <t>診療所事業特別会計</t>
  </si>
  <si>
    <t>介護保険事業特別会計</t>
  </si>
  <si>
    <t>下水道事業特別会計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</si>
  <si>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</si>
  <si>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</si>
  <si>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</si>
  <si>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</si>
  <si>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</si>
  <si>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</si>
  <si>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</si>
  <si>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</si>
  <si>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まちづくり基金</t>
    <rPh sb="5" eb="7">
      <t>キキン</t>
    </rPh>
    <phoneticPr fontId="10"/>
  </si>
  <si>
    <t>教育施設建設整備基金</t>
    <rPh sb="0" eb="2">
      <t>キョウイク</t>
    </rPh>
    <rPh sb="2" eb="4">
      <t>シセツ</t>
    </rPh>
    <rPh sb="4" eb="6">
      <t>ケンセツ</t>
    </rPh>
    <rPh sb="6" eb="8">
      <t>セイビ</t>
    </rPh>
    <rPh sb="8" eb="10">
      <t>キキン</t>
    </rPh>
    <phoneticPr fontId="10"/>
  </si>
  <si>
    <t>地域振興基金</t>
    <rPh sb="0" eb="2">
      <t>チイキ</t>
    </rPh>
    <rPh sb="2" eb="4">
      <t>シンコウ</t>
    </rPh>
    <rPh sb="4" eb="6">
      <t>キキン</t>
    </rPh>
    <phoneticPr fontId="10"/>
  </si>
  <si>
    <t>生活環境施設整備基金</t>
    <phoneticPr fontId="10"/>
  </si>
  <si>
    <t>-</t>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</si>
  <si>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</si>
  <si>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</si>
  <si>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</si>
  <si>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診療所減債基金</t>
    <rPh sb="0" eb="3">
      <t>シンリョウジョ</t>
    </rPh>
    <rPh sb="3" eb="5">
      <t>ゲンサイ</t>
    </rPh>
    <rPh sb="5" eb="7">
      <t>キキン</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</si>
  <si>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</si>
  <si>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</si>
  <si>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</si>
  <si>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</si>
  <si>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</si>
  <si>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</si>
  <si>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が、類似団体内平均値を上回っている。主な原因は平成29・30年度から「町民会館整備事業」「一般廃棄物処理事業」の償還が開始したことであり、平成30年度から上昇し、令和６年度に公債費のピークを迎える。これまでの町の方針として起債抑制施策を行ってきたこと、交付税措置のある有利なもののみの発行に限定してきたことにより将来負担比率は下回っている。今後も、将来に多額の負担を残すことのないよう適正な基金管理と、健全な財政運営に努める。</t>
    <rPh sb="85" eb="87">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</si>
  <si>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</si>
  <si>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</si>
  <si>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</si>
  <si>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これまでの町の方針として起債抑制施策を行ってきたため、将来負担比率は下回っている。また、有形固定資産減価償却率は、公共施設の更新、改修等を行ってきたことにより、類似団体・全国平均・香川県平均より低い水準にある。今後も公共施設個別施設計画に基づき、施設の老朽化対策に取り組み、現在の水準を維持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</si>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</sst>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D1547E-92A6-454A-8862-4BEA8C1DEF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1484-4C34-A48B-9EA6AAD6C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177319</c:v>
                </c:pt>
                <c:pt idx="1">
                  <c:v>189628</c:v>
                </c:pt>
                <c:pt idx="2">
                  <c:v>234253</c:v>
                </c:pt>
                <c:pt idx="3">
                  <c:v>158157</c:v>
                </c:pt>
                <c:pt idx="4">
                  <c:v>154007</c:v>
                </c:pt>
              </c:numCache>
            </c:numRef>
          </c:val>
          <c:smooth val="0"/>
          <c:extLst>
            <c:ext xmlns:c16="http://schemas.microsoft.com/office/drawing/2014/chart" uri="{C3380CC4-5D6E-409C-BE32-E72D297353CC}">
              <c16:uniqueId val="{00000001-1484-4C34-A48B-9EA6AAD6C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10.16</c:v>
                </c:pt>
                <c:pt idx="1">
                  <c:v>10.84</c:v>
                </c:pt>
                <c:pt idx="2">
                  <c:v>8.85</c:v>
                </c:pt>
                <c:pt idx="3">
                  <c:v>9.75</c:v>
                </c:pt>
                <c:pt idx="4">
                  <c:v>9.59</c:v>
                </c:pt>
              </c:numCache>
            </c:numRef>
          </c:val>
          <c:extLst>
            <c:ext xmlns:c16="http://schemas.microsoft.com/office/drawing/2014/chart" uri="{C3380CC4-5D6E-409C-BE32-E72D297353CC}">
              <c16:uniqueId val="{00000000-CF4B-4BB0-B8C1-86DC43AF2A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44.27</c:v>
                </c:pt>
                <c:pt idx="1">
                  <c:v>41.57</c:v>
                </c:pt>
                <c:pt idx="2">
                  <c:v>37.31</c:v>
                </c:pt>
                <c:pt idx="3">
                  <c:v>36.76</c:v>
                </c:pt>
                <c:pt idx="4">
                  <c:v>36.57</c:v>
                </c:pt>
              </c:numCache>
            </c:numRef>
          </c:val>
          <c:extLst>
            <c:ext xmlns:c16="http://schemas.microsoft.com/office/drawing/2014/chart" uri="{C3380CC4-5D6E-409C-BE32-E72D297353CC}">
              <c16:uniqueId val="{00000001-CF4B-4BB0-B8C1-86DC43AF2A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-8.68</c:v>
                </c:pt>
                <c:pt idx="1">
                  <c:v>2.1800000000000002</c:v>
                </c:pt>
                <c:pt idx="2">
                  <c:v>-0.89</c:v>
                </c:pt>
                <c:pt idx="3">
                  <c:v>-0.5</c:v>
                </c:pt>
                <c:pt idx="4">
                  <c:v>-0.56999999999999995</c:v>
                </c:pt>
              </c:numCache>
            </c:numRef>
          </c:val>
          <c:smooth val="0"/>
          <c:extLst>
            <c:ext xmlns:c16="http://schemas.microsoft.com/office/drawing/2014/chart" uri="{C3380CC4-5D6E-409C-BE32-E72D297353CC}">
              <c16:uniqueId val="{00000002-CF4B-4BB0-B8C1-86DC43AF2A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FA-4245-B502-2047E2A3CB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FA-4245-B502-2047E2A3CB0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0.15</c:v>
                </c:pt>
                <c:pt idx="8">
                  <c:v>#N/A</c:v>
                </c:pt>
                <c:pt idx="9">
                  <c:v>0.04</c:v>
                </c:pt>
              </c:numCache>
            </c:numRef>
          </c:val>
          <c:extLst>
            <c:ext xmlns:c16="http://schemas.microsoft.com/office/drawing/2014/chart" uri="{C3380CC4-5D6E-409C-BE32-E72D297353CC}">
              <c16:uniqueId val="{00000002-5BFA-4245-B502-2047E2A3CB0A}"/>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0.34</c:v>
                </c:pt>
                <c:pt idx="2">
                  <c:v>#N/A</c:v>
                </c:pt>
                <c:pt idx="3">
                  <c:v>0.01</c:v>
                </c:pt>
                <c:pt idx="4">
                  <c:v>#N/A</c:v>
                </c:pt>
                <c:pt idx="5">
                  <c:v>0</c:v>
                </c:pt>
                <c:pt idx="6">
                  <c:v>#N/A</c:v>
                </c:pt>
                <c:pt idx="7">
                  <c:v>0</c:v>
                </c:pt>
                <c:pt idx="8">
                  <c:v>#N/A</c:v>
                </c:pt>
                <c:pt idx="9">
                  <c:v>0.19</c:v>
                </c:pt>
              </c:numCache>
            </c:numRef>
          </c:val>
          <c:extLst>
            <c:ext xmlns:c16="http://schemas.microsoft.com/office/drawing/2014/chart" uri="{C3380CC4-5D6E-409C-BE32-E72D297353CC}">
              <c16:uniqueId val="{00000003-5BFA-4245-B502-2047E2A3CB0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1.1599999999999999</c:v>
                </c:pt>
                <c:pt idx="2">
                  <c:v>#N/A</c:v>
                </c:pt>
                <c:pt idx="3">
                  <c:v>0.92</c:v>
                </c:pt>
                <c:pt idx="4">
                  <c:v>#N/A</c:v>
                </c:pt>
                <c:pt idx="5">
                  <c:v>0.83</c:v>
                </c:pt>
                <c:pt idx="6">
                  <c:v>#N/A</c:v>
                </c:pt>
                <c:pt idx="7">
                  <c:v>0.64</c:v>
                </c:pt>
                <c:pt idx="8">
                  <c:v>#N/A</c:v>
                </c:pt>
                <c:pt idx="9">
                  <c:v>0.41</c:v>
                </c:pt>
              </c:numCache>
            </c:numRef>
          </c:val>
          <c:extLst>
            <c:ext xmlns:c16="http://schemas.microsoft.com/office/drawing/2014/chart" uri="{C3380CC4-5D6E-409C-BE32-E72D297353CC}">
              <c16:uniqueId val="{00000004-5BFA-4245-B502-2047E2A3CB0A}"/>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0.56000000000000005</c:v>
                </c:pt>
                <c:pt idx="4">
                  <c:v>#N/A</c:v>
                </c:pt>
                <c:pt idx="5">
                  <c:v>0.67</c:v>
                </c:pt>
                <c:pt idx="6">
                  <c:v>#N/A</c:v>
                </c:pt>
                <c:pt idx="7">
                  <c:v>0.82</c:v>
                </c:pt>
                <c:pt idx="8">
                  <c:v>#N/A</c:v>
                </c:pt>
                <c:pt idx="9">
                  <c:v>0.55000000000000004</c:v>
                </c:pt>
              </c:numCache>
            </c:numRef>
          </c:val>
          <c:extLst>
            <c:ext xmlns:c16="http://schemas.microsoft.com/office/drawing/2014/chart" uri="{C3380CC4-5D6E-409C-BE32-E72D297353CC}">
              <c16:uniqueId val="{00000005-5BFA-4245-B502-2047E2A3CB0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0.2</c:v>
                </c:pt>
                <c:pt idx="4">
                  <c:v>#N/A</c:v>
                </c:pt>
                <c:pt idx="5">
                  <c:v>0.19</c:v>
                </c:pt>
                <c:pt idx="6">
                  <c:v>#N/A</c:v>
                </c:pt>
                <c:pt idx="7">
                  <c:v>0.01</c:v>
                </c:pt>
                <c:pt idx="8">
                  <c:v>#N/A</c:v>
                </c:pt>
                <c:pt idx="9">
                  <c:v>0.78</c:v>
                </c:pt>
              </c:numCache>
            </c:numRef>
          </c:val>
          <c:extLst>
            <c:ext xmlns:c16="http://schemas.microsoft.com/office/drawing/2014/chart" uri="{C3380CC4-5D6E-409C-BE32-E72D297353CC}">
              <c16:uniqueId val="{00000006-5BFA-4245-B502-2047E2A3CB0A}"/>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1.51</c:v>
                </c:pt>
                <c:pt idx="2">
                  <c:v>#N/A</c:v>
                </c:pt>
                <c:pt idx="3">
                  <c:v>1.22</c:v>
                </c:pt>
                <c:pt idx="4">
                  <c:v>#N/A</c:v>
                </c:pt>
                <c:pt idx="5">
                  <c:v>0.13</c:v>
                </c:pt>
                <c:pt idx="6">
                  <c:v>#N/A</c:v>
                </c:pt>
                <c:pt idx="7">
                  <c:v>0</c:v>
                </c:pt>
                <c:pt idx="8">
                  <c:v>#N/A</c:v>
                </c:pt>
                <c:pt idx="9">
                  <c:v>0.84</c:v>
                </c:pt>
              </c:numCache>
            </c:numRef>
          </c:val>
          <c:extLst>
            <c:ext xmlns:c16="http://schemas.microsoft.com/office/drawing/2014/chart" uri="{C3380CC4-5D6E-409C-BE32-E72D297353CC}">
              <c16:uniqueId val="{00000007-5BFA-4245-B502-2047E2A3CB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c:v>
                </c:pt>
                <c:pt idx="2">
                  <c:v>#N/A</c:v>
                </c:pt>
                <c:pt idx="3">
                  <c:v>9.01</c:v>
                </c:pt>
                <c:pt idx="4">
                  <c:v>#N/A</c:v>
                </c:pt>
                <c:pt idx="5">
                  <c:v>8.0500000000000007</c:v>
                </c:pt>
                <c:pt idx="6">
                  <c:v>#N/A</c:v>
                </c:pt>
                <c:pt idx="7">
                  <c:v>8.2200000000000006</c:v>
                </c:pt>
                <c:pt idx="8">
                  <c:v>#N/A</c:v>
                </c:pt>
                <c:pt idx="9">
                  <c:v>7.91</c:v>
                </c:pt>
              </c:numCache>
            </c:numRef>
          </c:val>
          <c:extLst>
            <c:ext xmlns:c16="http://schemas.microsoft.com/office/drawing/2014/chart" uri="{C3380CC4-5D6E-409C-BE32-E72D297353CC}">
              <c16:uniqueId val="{00000008-5BFA-4245-B502-2047E2A3CB0A}"/>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123.1</c:v>
                </c:pt>
                <c:pt idx="2">
                  <c:v>#N/A</c:v>
                </c:pt>
                <c:pt idx="3">
                  <c:v>111.1</c:v>
                </c:pt>
                <c:pt idx="4">
                  <c:v>#N/A</c:v>
                </c:pt>
                <c:pt idx="5">
                  <c:v>98.15</c:v>
                </c:pt>
                <c:pt idx="6">
                  <c:v>#N/A</c:v>
                </c:pt>
                <c:pt idx="7">
                  <c:v>89.2</c:v>
                </c:pt>
                <c:pt idx="8">
                  <c:v>#N/A</c:v>
                </c:pt>
                <c:pt idx="9">
                  <c:v>88.92</c:v>
                </c:pt>
              </c:numCache>
            </c:numRef>
          </c:val>
          <c:extLst>
            <c:ext xmlns:c16="http://schemas.microsoft.com/office/drawing/2014/chart" uri="{C3380CC4-5D6E-409C-BE32-E72D297353CC}">
              <c16:uniqueId val="{00000009-5BFA-4245-B502-2047E2A3CB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964</c:v>
                </c:pt>
                <c:pt idx="5">
                  <c:v>536</c:v>
                </c:pt>
                <c:pt idx="8">
                  <c:v>505</c:v>
                </c:pt>
                <c:pt idx="11">
                  <c:v>497</c:v>
                </c:pt>
                <c:pt idx="14">
                  <c:v>485</c:v>
                </c:pt>
              </c:numCache>
            </c:numRef>
          </c:val>
          <c:extLst>
            <c:ext xmlns:c16="http://schemas.microsoft.com/office/drawing/2014/chart" uri="{C3380CC4-5D6E-409C-BE32-E72D297353CC}">
              <c16:uniqueId val="{00000000-B1BE-4013-957F-6CF099DD4A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BE-4013-957F-6CF099DD4A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BE-4013-957F-6CF099DD4A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E-4013-957F-6CF099DD4A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195</c:v>
                </c:pt>
                <c:pt idx="3">
                  <c:v>185</c:v>
                </c:pt>
                <c:pt idx="6">
                  <c:v>224</c:v>
                </c:pt>
                <c:pt idx="9">
                  <c:v>219</c:v>
                </c:pt>
                <c:pt idx="12">
                  <c:v>200</c:v>
                </c:pt>
              </c:numCache>
            </c:numRef>
          </c:val>
          <c:extLst>
            <c:ext xmlns:c16="http://schemas.microsoft.com/office/drawing/2014/chart" uri="{C3380CC4-5D6E-409C-BE32-E72D297353CC}">
              <c16:uniqueId val="{00000004-B1BE-4013-957F-6CF099DD4A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E-4013-957F-6CF099DD4A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BE-4013-957F-6CF099DD4A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892</c:v>
                </c:pt>
                <c:pt idx="3">
                  <c:v>472</c:v>
                </c:pt>
                <c:pt idx="6">
                  <c:v>433</c:v>
                </c:pt>
                <c:pt idx="9">
                  <c:v>465</c:v>
                </c:pt>
                <c:pt idx="12">
                  <c:v>479</c:v>
                </c:pt>
              </c:numCache>
            </c:numRef>
          </c:val>
          <c:extLst>
            <c:ext xmlns:c16="http://schemas.microsoft.com/office/drawing/2014/chart" uri="{C3380CC4-5D6E-409C-BE32-E72D297353CC}">
              <c16:uniqueId val="{00000007-B1BE-4013-957F-6CF099DD4A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c:v>
                </c:pt>
                <c:pt idx="2">
                  <c:v>#N/A</c:v>
                </c:pt>
                <c:pt idx="3">
                  <c:v>#N/A</c:v>
                </c:pt>
                <c:pt idx="4">
                  <c:v>121</c:v>
                </c:pt>
                <c:pt idx="5">
                  <c:v>#N/A</c:v>
                </c:pt>
                <c:pt idx="6">
                  <c:v>#N/A</c:v>
                </c:pt>
                <c:pt idx="7">
                  <c:v>152</c:v>
                </c:pt>
                <c:pt idx="8">
                  <c:v>#N/A</c:v>
                </c:pt>
                <c:pt idx="9">
                  <c:v>#N/A</c:v>
                </c:pt>
                <c:pt idx="10">
                  <c:v>187</c:v>
                </c:pt>
                <c:pt idx="11">
                  <c:v>#N/A</c:v>
                </c:pt>
                <c:pt idx="12">
                  <c:v>#N/A</c:v>
                </c:pt>
                <c:pt idx="13">
                  <c:v>194</c:v>
                </c:pt>
                <c:pt idx="14">
                  <c:v>#N/A</c:v>
                </c:pt>
              </c:numCache>
            </c:numRef>
          </c:val>
          <c:smooth val="0"/>
          <c:extLst>
            <c:ext xmlns:c16="http://schemas.microsoft.com/office/drawing/2014/chart" uri="{C3380CC4-5D6E-409C-BE32-E72D297353CC}">
              <c16:uniqueId val="{00000008-B1BE-4013-957F-6CF099DD4A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3761</c:v>
                </c:pt>
                <c:pt idx="5">
                  <c:v>3489</c:v>
                </c:pt>
                <c:pt idx="8">
                  <c:v>3266</c:v>
                </c:pt>
                <c:pt idx="11">
                  <c:v>2817</c:v>
                </c:pt>
                <c:pt idx="14">
                  <c:v>2365</c:v>
                </c:pt>
              </c:numCache>
            </c:numRef>
          </c:val>
          <c:extLst>
            <c:ext xmlns:c16="http://schemas.microsoft.com/office/drawing/2014/chart" uri="{C3380CC4-5D6E-409C-BE32-E72D297353CC}">
              <c16:uniqueId val="{00000000-0944-49A3-B1B0-4BD565205D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7</c:v>
                </c:pt>
                <c:pt idx="8">
                  <c:v>5</c:v>
                </c:pt>
                <c:pt idx="11">
                  <c:v>4</c:v>
                </c:pt>
                <c:pt idx="14">
                  <c:v>2</c:v>
                </c:pt>
              </c:numCache>
            </c:numRef>
          </c:val>
          <c:extLst>
            <c:ext xmlns:c16="http://schemas.microsoft.com/office/drawing/2014/chart" uri="{C3380CC4-5D6E-409C-BE32-E72D297353CC}">
              <c16:uniqueId val="{00000001-0944-49A3-B1B0-4BD565205D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1969</c:v>
                </c:pt>
                <c:pt idx="5">
                  <c:v>1756</c:v>
                </c:pt>
                <c:pt idx="8">
                  <c:v>1902</c:v>
                </c:pt>
                <c:pt idx="11">
                  <c:v>1772</c:v>
                </c:pt>
                <c:pt idx="14">
                  <c:v>1596</c:v>
                </c:pt>
              </c:numCache>
            </c:numRef>
          </c:val>
          <c:extLst>
            <c:ext xmlns:c16="http://schemas.microsoft.com/office/drawing/2014/chart" uri="{C3380CC4-5D6E-409C-BE32-E72D297353CC}">
              <c16:uniqueId val="{00000002-0944-49A3-B1B0-4BD565205D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44-49A3-B1B0-4BD565205D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44-49A3-B1B0-4BD565205D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44-49A3-B1B0-4BD565205D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c:v>
                </c:pt>
                <c:pt idx="3">
                  <c:v>94</c:v>
                </c:pt>
                <c:pt idx="6">
                  <c:v>74</c:v>
                </c:pt>
                <c:pt idx="9">
                  <c:v>62</c:v>
                </c:pt>
                <c:pt idx="12">
                  <c:v>45</c:v>
                </c:pt>
              </c:numCache>
            </c:numRef>
          </c:val>
          <c:extLst>
            <c:ext xmlns:c16="http://schemas.microsoft.com/office/drawing/2014/chart" uri="{C3380CC4-5D6E-409C-BE32-E72D297353CC}">
              <c16:uniqueId val="{00000006-0944-49A3-B1B0-4BD565205D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944-49A3-B1B0-4BD565205D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2008</c:v>
                </c:pt>
                <c:pt idx="3">
                  <c:v>1859</c:v>
                </c:pt>
                <c:pt idx="6">
                  <c:v>1682</c:v>
                </c:pt>
                <c:pt idx="9">
                  <c:v>1498</c:v>
                </c:pt>
                <c:pt idx="12">
                  <c:v>1334</c:v>
                </c:pt>
              </c:numCache>
            </c:numRef>
          </c:val>
          <c:extLst>
            <c:ext xmlns:c16="http://schemas.microsoft.com/office/drawing/2014/chart" uri="{C3380CC4-5D6E-409C-BE32-E72D297353CC}">
              <c16:uniqueId val="{00000008-0944-49A3-B1B0-4BD565205D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44-49A3-B1B0-4BD565205D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3429</c:v>
                </c:pt>
                <c:pt idx="3">
                  <c:v>3213</c:v>
                </c:pt>
                <c:pt idx="6">
                  <c:v>3071</c:v>
                </c:pt>
                <c:pt idx="9">
                  <c:v>2646</c:v>
                </c:pt>
                <c:pt idx="12">
                  <c:v>2196</c:v>
                </c:pt>
              </c:numCache>
            </c:numRef>
          </c:val>
          <c:extLst>
            <c:ext xmlns:c16="http://schemas.microsoft.com/office/drawing/2014/chart" uri="{C3380CC4-5D6E-409C-BE32-E72D297353CC}">
              <c16:uniqueId val="{0000000A-0944-49A3-B1B0-4BD565205D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44-49A3-B1B0-4BD565205D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798</c:v>
                </c:pt>
                <c:pt idx="1">
                  <c:v>772</c:v>
                </c:pt>
                <c:pt idx="2">
                  <c:v>764</c:v>
                </c:pt>
              </c:numCache>
            </c:numRef>
          </c:val>
          <c:extLst>
            <c:ext xmlns:c16="http://schemas.microsoft.com/office/drawing/2014/chart" uri="{C3380CC4-5D6E-409C-BE32-E72D297353CC}">
              <c16:uniqueId val="{00000000-A4DB-4634-8521-D293049DAE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136</c:v>
                </c:pt>
                <c:pt idx="1">
                  <c:v>112</c:v>
                </c:pt>
                <c:pt idx="2">
                  <c:v>95</c:v>
                </c:pt>
              </c:numCache>
            </c:numRef>
          </c:val>
          <c:extLst>
            <c:ext xmlns:c16="http://schemas.microsoft.com/office/drawing/2014/chart" uri="{C3380CC4-5D6E-409C-BE32-E72D297353CC}">
              <c16:uniqueId val="{00000001-A4DB-4634-8521-D293049DAE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824</c:v>
                </c:pt>
                <c:pt idx="1">
                  <c:v>720</c:v>
                </c:pt>
                <c:pt idx="2">
                  <c:v>570</c:v>
                </c:pt>
              </c:numCache>
            </c:numRef>
          </c:val>
          <c:extLst>
            <c:ext xmlns:c16="http://schemas.microsoft.com/office/drawing/2014/chart" uri="{C3380CC4-5D6E-409C-BE32-E72D297353CC}">
              <c16:uniqueId val="{00000002-A4DB-4634-8521-D293049DAE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{4DD66F2E-A687-412A-B1D4-84085D0DABC4}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F5-46DE-BF70-1AAF0D2A2D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{82DE0AF8-E4B5-4B2D-80A3-D3FADC2261DE}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F5-46DE-BF70-1AAF0D2A2D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{C3139889-98C2-4355-8C03-7BF2C8C7E8D4}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F5-46DE-BF70-1AAF0D2A2D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{F684812D-59E9-4E4D-9DD2-F9F1420E1B0C}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F5-46DE-BF70-1AAF0D2A2D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{2337F985-9F3B-4950-8CC2-9298F66BA6FA}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F5-46DE-BF70-1AAF0D2A2D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{0D109D71-B7B5-42B0-ACE0-C3268D03AF15}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F5-46DE-BF70-1AAF0D2A2D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{215B9BE1-2F4D-470B-8032-E2CE1E3475D6}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F5-46DE-BF70-1AAF0D2A2D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{8CCF1BDA-74E5-43F8-9115-37D80B07461C}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F5-46DE-BF70-1AAF0D2A2D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{8D066D9B-1425-47CE-B7B0-8EE0A00D5040}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F5-46DE-BF70-1AAF0D2A2D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51</c:v>
                </c:pt>
                <c:pt idx="16">
                  <c:v>50.1</c:v>
                </c:pt>
                <c:pt idx="24">
                  <c:v>50.7</c:v>
                </c:pt>
                <c:pt idx="32">
                  <c:v>51.8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4F5-46DE-BF70-1AAF0D2A2D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{1CD58947-4C7A-4BB4-A38C-9C609AB1AA94}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F5-46DE-BF70-1AAF0D2A2D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{5867A035-2D56-413E-996D-B1C82F18B0B6}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F5-46DE-BF70-1AAF0D2A2D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{3F4CE1F2-DD98-4AFC-AB58-E2EE612A7735}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F5-46DE-BF70-1AAF0D2A2D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{75A7EDD6-F6DE-423C-929C-158EE5B9C90D}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F5-46DE-BF70-1AAF0D2A2D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{AD4F2A1C-2F4B-4236-8223-7DCA206AFA74}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F5-46DE-BF70-1AAF0D2A2D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{BD438E40-0787-4452-8406-EFDF587EA207}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F5-46DE-BF70-1AAF0D2A2DFA}"/>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{592AFB3F-AD75-4724-ADE7-DF4CEAD7F5CE}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F5-46DE-BF70-1AAF0D2A2DFA}"/>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{81B15EDE-1A45-459C-BA2F-9EAFD0AFE820}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F5-46DE-BF70-1AAF0D2A2D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{37C2C9B6-6E2D-475F-9384-AD38B6DA4BB7}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F5-46DE-BF70-1AAF0D2A2D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4F5-46DE-BF70-1AAF0D2A2DFA}"/>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{A080FAAB-0709-454A-9944-466438EBDACC}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0F-4489-ABE5-47A0CD59C7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{338AF482-40DB-465E-AF40-FCDD68C79252}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0F-4489-ABE5-47A0CD59C7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{DEF37C61-E8DA-474E-B1A8-E44375C98F7D}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0F-4489-ABE5-47A0CD59C7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{A89AA3C1-DD68-46D0-AD5F-678A3946CA1E}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0F-4489-ABE5-47A0CD59C7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{C92DB834-EA5E-4D0F-921A-A2C5BD06FB87}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0F-4489-ABE5-47A0CD59C7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{EDC0C61B-1F28-4142-B5F4-DB761DF1F432}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0F-4489-ABE5-47A0CD59C7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{A70CC04F-E86F-4965-9633-88F9A44A4579}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0F-4489-ABE5-47A0CD59C7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{F0D58034-D02A-432C-A2BF-5A93F35A1421}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0F-4489-ABE5-47A0CD59C7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{7FA82C30-3A7A-4B2C-AD6D-CF3B9A38D765}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0F-4489-ABE5-47A0CD59C7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8.6999999999999993</c:v>
                </c:pt>
                <c:pt idx="16">
                  <c:v>9</c:v>
                </c:pt>
                <c:pt idx="24">
                  <c:v>9.6999999999999993</c:v>
                </c:pt>
                <c:pt idx="32">
                  <c:v>10.9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0F-4489-ABE5-47A0CD59C7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{E55FF94A-6F5D-4FE9-B839-2672AC95C36B}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0F-4489-ABE5-47A0CD59C7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{DA19AB1C-021D-473D-AEB5-7BFC1A8A86D9}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0F-4489-ABE5-47A0CD59C7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{5AE60B53-F3CF-4047-A590-E0AE55CDF2FB}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0F-4489-ABE5-47A0CD59C7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{0D3654F3-1706-456F-BA2B-7919CED2F91F}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0F-4489-ABE5-47A0CD59C7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{ECF83940-667F-461F-A522-7ED9ADB18A54}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0F-4489-ABE5-47A0CD59C7DB}"/>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{46B25682-2DC7-48DD-B101-420C77481410}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0F-4489-ABE5-47A0CD59C7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{65F29936-C0FB-4FAB-AEDD-3950D35BD7D8}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0F-4489-ABE5-47A0CD59C7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{F503D2BA-E476-4F08-AFA7-0D97065B8C09}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0F-4489-ABE5-47A0CD59C7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{228B4709-72C8-4280-AA7D-A5570A73D4A5}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0F-4489-ABE5-47A0CD59C7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0F-4489-ABE5-47A0CD59C7DB}"/>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元利償還金等</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算入公債費等の値は前年度と比較し、ほぼ同額となっている。今後も地方債抑制施策として、地方債残高を今以上増やさないことと、交付税措置のある有利なもののみの発行に限定する。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確実に減少しているものの、元金償還額の増加に伴い財政調整基金を充当しているため、充当可能財源等も減少している。将来負担比率は算出されていない。今後も、地方債残高を減少させていく予定ではあるが、町債の元金償還額の増加に伴う充当可能基金の減少が見込まれているため、指標の悪化が懸念される。行財政改革を推進し、一層の行政の効率化を図っていくことで、比率が悪化することのない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香川県直島町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となっており、財政調整基金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公共施設等の老朽化対策などの経費が増大していくことや公債費が令和６年度にピークを迎えることから、決算状況等を踏まえ、可能な範囲で積み立てることとしている。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教育施設建設整備基金：教育施設整備の推進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診療所財政の健全な運営の推進</a:t>
          </a: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教育施設建設整備基金：教育施設整備の推進のため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まちづくり基金：公共施設等の老朽化対策などのため、可能な範囲で積み立て予定。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小中学校施設整備などのため、可能な範囲で積み立て予定。特に小学校校舎の老朽化がひどくなってきているため、小規模の改修は実施してきているが、近い将来建替え等の検討が必要となってき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生活環境施設整備基金：ごみ焼却、下水道施設整備事業などのため、可能な範囲で積み立て予定。令和３年度から下水道長寿命化事業を実施しているため、基金からの取り崩しが必要となっている。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公債費へ充当のため、基金の運用から生じる収益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公共施設等の老朽化対策及び社会保障関係経費の増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り、差引き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災害への備え等のため、過去の実績や決算状況を踏まえ、可能な範囲で積み立てることとしている。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一般廃棄物処理施設整備事業などに係る償還のため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令和６年度に地方債償還のピークを迎えるため、それに備えて積み立てを行う予定である。令和７年度以降は地方債償還額は減少予定であり、適切な事業の償還に充当していく。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279BDB-24A3-445D-8479-4C78CFBDC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3AEDA8-EB0F-4B15-BD28-0015F788A0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744D4E4-776F-487B-8285-C30CA1C0869B}"/>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48ADAF3-9D13-4D2A-B6EC-CA9B32119351}"/>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F5AA0DE-294C-4F8C-9C5C-513B316820D4}"/>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01F12A1-61E7-4EC2-A5FD-463CD5475CAB}"/>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C4F943C-6A12-41D1-B05A-C5E2F90A2114}"/>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A891E24-AC5F-4C67-AB57-908160833672}"/>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88402BF-D4FF-459F-BC68-4C2CEDE92C93}"/>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8BD7DDB-CF3B-412E-BD74-00E8A8C338BD}"/>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AFD4040-C82F-45BE-B39A-32633276C981}"/>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76090EF-9092-45A4-91AC-20D44833FE82}"/>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CAF3C82-9872-4875-A8C3-A39472F8D751}"/>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3FDD9A1-FAFA-41E5-B399-B47BD7A10294}"/>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0A8366B-334D-4551-B992-42753233002B}"/>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F488F4C-FD26-414B-98CF-31425351975C}"/>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18BA268-FC7F-4751-A02F-052F52500501}"/>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A027718-0F10-41B6-8D54-D04C1C8309A3}"/>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5EF9CEB-0F8A-4750-9E3B-8B3F5F99568A}"/>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7DFB804-22F5-4CB7-A41A-CFEE9F28CBC2}"/>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D9D20C-089A-4257-89DC-EC9A9055665E}"/>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5063166-8035-4FE6-BE34-B54A2444891B}"/>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D635561-AF04-4874-AC9B-019C99BD887A}"/>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817F7C5-B9A3-4539-80FF-9D1D5BE5CFE0}"/>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AC9282D-2D54-4560-A217-42A1F29D96A2}"/>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AE861F6-8E85-4FEB-94CE-94DD6F03823C}"/>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F4622DA-9793-4BFE-B26C-B9BEAC435ACF}"/>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C29AB97-5851-45C1-AB32-53535026B7E1}"/>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5B3C13B-5407-4C7A-96E4-EC7BC4A5D364}"/>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0BF165-E4CA-4362-BDB7-D6FA152DC1CB}"/>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F5662F9-4849-40E4-9660-EE0CEF0C2E45}"/>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0C5D67C-94D5-46E7-B875-6AA9A39DD8A4}"/>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A746BF6-DC3F-45F2-89EF-C9FDEAC7F3B3}"/>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2F2634-46B0-4143-9019-501AF8F61591}"/>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4E526A-E748-4E5A-939B-85A54DB7AB4A}"/>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91B78E2-1744-446B-A476-2976077B29B2}"/>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950ACC1-4727-48B5-8057-790B3DA37E4F}"/>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54E9A07-E839-494F-9E31-8CA1AD5481C2}"/>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3CA646F-812F-47D1-9D50-6C516E3C4F7C}"/>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F8C3C6-D2B2-4223-AA8D-3FBF5A19EB23}"/>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CE206FB-FDA5-489D-8A7E-2B6146CFBF0D}"/>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DA36408-239F-42F9-BFAC-D63042959CEA}"/>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92118B4-0AED-464D-9C08-87FD25CE1DAE}"/>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4767026-E084-4A1D-8184-E490CDA99A99}"/>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DFD127F-45A1-4E7B-AA4A-9DCDB811CF70}"/>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750EEFC-65B5-44EB-BA38-D85C9337DEED}"/>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39CA3DD-419C-4475-B508-421707D45EE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69DB05D-762C-4BF2-ACB4-9D0463DFEF2C}"/>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2EE6F1C-183C-42FF-8036-C50BCB0BE11F}"/>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C04FEB9-1798-4BC6-9E7B-EC8FD3FE7D6E}"/>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71CE4DA-8269-48F3-A7D6-F400924AA4EC}"/>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0C48AD3-4E30-429F-A451-B2BB3A4A5584}"/>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72CE4A0-7C4E-416E-B9AC-FD7BB935D37B}"/>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9C0799F-17AE-4BFC-A305-4244A3468730}"/>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15E793-1317-485C-90B4-7DF93948C752}"/>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4C76532-627F-4023-82BF-F9E0379FF8A0}"/>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D5D816C-DCB9-4ECC-83AE-0BE8399FEF7D}"/>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香川県平均を下回っており、これまでの取組の効果が表れていると考えられる。今後も公共施設等総合管理計画及び公共施設個別施設計画に基づいた施設の維持管理を適切に進めるとともに、老朽化対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E1775AA-19A6-4D8F-A9BF-94BF253B06E9}"/>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1DA89C6-E578-4E48-8F63-8DBBB4B98327}"/>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B144263-2C39-4D22-ADCB-37A2D48804BC}"/>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8112141-520E-4251-9E08-A1E636F94AB2}"/>
            </a:ext>
          </a:extLst>
        </xdr:cNvPr>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ECA9534-B90D-4B77-B20F-E1FBE83B5DD4}"/>
            </a:ext>
          </a:extLst>
        </xdr:cNvPr>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A1716DE-CA2A-45EB-ABA2-194DC25A722C}"/>
            </a:ext>
          </a:extLst>
        </xdr:cNvPr>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D255D44-5407-401B-BF87-EABC799C0C48}"/>
            </a:ext>
          </a:extLst>
        </xdr:cNvPr>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F93108C-0B2F-46B1-9E50-986DE11E073E}"/>
            </a:ext>
          </a:extLst>
        </xdr:cNvPr>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C1110BA-EC89-4A2C-84E4-1D92F4EE9E03}"/>
            </a:ext>
          </a:extLst>
        </xdr:cNvPr>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49833C1-87CF-4331-8ED7-3403231914EC}"/>
            </a:ext>
          </a:extLst>
        </xdr:cNvPr>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7840CA1-1D15-4A8C-897C-8ABD22671624}"/>
            </a:ext>
          </a:extLst>
        </xdr:cNvPr>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CD0E09D-6554-4E96-8F2C-377C0F492C2B}"/>
            </a:ext>
          </a:extLst>
        </xdr:cNvPr>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983AB08-7C7F-4B7E-9E15-31B61246C2FD}"/>
            </a:ext>
          </a:extLst>
        </xdr:cNvPr>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566AC49-A5E3-424B-86B1-37AD454AFCCD}"/>
            </a:ext>
          </a:extLst>
        </xdr:cNvPr>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99ABD5D-46BA-45A0-9ED8-DD87ACFD68C0}"/>
            </a:ext>
          </a:extLst>
        </xdr:cNvPr>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0C9A479-7829-48B1-8B16-4765062FA270}"/>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EDD9DE1-8503-4DC1-9688-C50D6DC2F016}"/>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2BE6F38-CED9-4D9B-89CC-88CADB8A6581}"/>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9FC8EF86-7B4B-4FBE-9710-49E0809B416E}"/>
            </a:ext>
          </a:extLst>
        </xdr:cNvPr>
        <xdr:cNvCxnSpPr/>
      </xdr:nvCxnSpPr>
      <xdr:spPr>
        <a:xfrm flipV="1">
          <a:off x="4300220" y="4417332"/>
          <a:ext cx="1270" cy="14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565EAFEA-16CB-4848-BDDF-CAEA0E5815B5}"/>
            </a:ext>
          </a:extLst>
        </xdr:cNvPr>
        <xdr:cNvSpPr txBox="1"/>
      </xdr:nvSpPr>
      <xdr:spPr>
        <a:xfrm>
          <a:off x="4352925" y="58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7AE55DF3-04B6-4F4F-BCE7-367FE485F849}"/>
            </a:ext>
          </a:extLst>
        </xdr:cNvPr>
        <xdr:cNvCxnSpPr/>
      </xdr:nvCxnSpPr>
      <xdr:spPr>
        <a:xfrm>
          <a:off x="4213225" y="58622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7F79641C-340C-4A8F-A858-1A2E3A823A69}"/>
            </a:ext>
          </a:extLst>
        </xdr:cNvPr>
        <xdr:cNvSpPr txBox="1"/>
      </xdr:nvSpPr>
      <xdr:spPr>
        <a:xfrm>
          <a:off x="4352925" y="419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4C32541C-E281-485B-B3A1-28CF13E7BB71}"/>
            </a:ext>
          </a:extLst>
        </xdr:cNvPr>
        <xdr:cNvCxnSpPr/>
      </xdr:nvCxnSpPr>
      <xdr:spPr>
        <a:xfrm>
          <a:off x="4213225" y="44173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3E6FB549-7739-4F76-B48E-C858EEC963AC}"/>
            </a:ext>
          </a:extLst>
        </xdr:cNvPr>
        <xdr:cNvSpPr txBox="1"/>
      </xdr:nvSpPr>
      <xdr:spPr>
        <a:xfrm>
          <a:off x="4352925" y="497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33A94733-B3B4-422B-8FA8-4F6EA7EA89D2}"/>
            </a:ext>
          </a:extLst>
        </xdr:cNvPr>
        <xdr:cNvSpPr/>
      </xdr:nvSpPr>
      <xdr:spPr>
        <a:xfrm>
          <a:off x="4251325" y="49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CF41E2CA-2967-4689-A652-7B48E4C5B44F}"/>
            </a:ext>
          </a:extLst>
        </xdr:cNvPr>
        <xdr:cNvSpPr/>
      </xdr:nvSpPr>
      <xdr:spPr>
        <a:xfrm>
          <a:off x="3616325" y="4954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810756B-1690-42C1-B02F-089004C5ECC6}"/>
            </a:ext>
          </a:extLst>
        </xdr:cNvPr>
        <xdr:cNvSpPr/>
      </xdr:nvSpPr>
      <xdr:spPr>
        <a:xfrm>
          <a:off x="2930525" y="4954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F5DBDE62-ADB3-487D-8558-B1BBDB1FBC75}"/>
            </a:ext>
          </a:extLst>
        </xdr:cNvPr>
        <xdr:cNvSpPr/>
      </xdr:nvSpPr>
      <xdr:spPr>
        <a:xfrm>
          <a:off x="2244725" y="49396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77601948-025C-4F25-BF4B-A16CC98CB338}"/>
            </a:ext>
          </a:extLst>
        </xdr:cNvPr>
        <xdr:cNvSpPr/>
      </xdr:nvSpPr>
      <xdr:spPr>
        <a:xfrm>
          <a:off x="1558925" y="4961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5BFBED-AF4E-4A55-85AB-00ABD3EBC198}"/>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5BA9AEF-42E9-42AA-8CCE-76E45242EB9C}"/>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2B41A8A-FF4A-4DDA-AA36-AF47CE86A70C}"/>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AEBB5D2-8481-4C34-93D1-4CACB33EFA90}"/>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7A2D243-2AE6-45BE-AA92-6F660142A9C6}"/>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2449</xdr:rowOff>
    </xdr:from>
    <xdr:to>
      <xdr:col>23</xdr:col>
      <xdr:colOff>136525</xdr:colOff>
      <xdr:row>28</xdr:row>
      <xdr:rowOff>104049</xdr:rowOff>
    </xdr:to>
    <xdr:sp macro="" textlink="">
      <xdr:nvSpPr>
        <xdr:cNvPr id="93" name="楕円 92">
          <a:extLst>
            <a:ext uri="{FF2B5EF4-FFF2-40B4-BE49-F238E27FC236}">
              <a16:creationId xmlns:a16="http://schemas.microsoft.com/office/drawing/2014/main" id="{293A9D77-C2E9-4C21-9351-3106DC4C970C}"/>
            </a:ext>
          </a:extLst>
        </xdr:cNvPr>
        <xdr:cNvSpPr/>
      </xdr:nvSpPr>
      <xdr:spPr>
        <a:xfrm>
          <a:off x="4251325" y="462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25326</xdr:rowOff>
    </xdr:from>
    <xdr:ext cx="405111" cy="259045"/>
    <xdr:sp macro="" textlink="">
      <xdr:nvSpPr>
        <xdr:cNvPr id="94" name="有形固定資産減価償却率該当値テキスト">
          <a:extLst>
            <a:ext uri="{FF2B5EF4-FFF2-40B4-BE49-F238E27FC236}">
              <a16:creationId xmlns:a16="http://schemas.microsoft.com/office/drawing/2014/main" id="{C3598935-2349-4CFD-9691-D306426BB241}"/>
            </a:ext>
          </a:extLst>
        </xdr:cNvPr>
        <xdr:cNvSpPr txBox="1"/>
      </xdr:nvSpPr>
      <xdr:spPr>
        <a:xfrm>
          <a:off x="4352925" y="4483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139972</xdr:rowOff>
    </xdr:from>
    <xdr:to>
      <xdr:col>19</xdr:col>
      <xdr:colOff>187325</xdr:colOff>
      <xdr:row>28</xdr:row>
      <xdr:rowOff>70122</xdr:rowOff>
    </xdr:to>
    <xdr:sp macro="" textlink="">
      <xdr:nvSpPr>
        <xdr:cNvPr id="95" name="楕円 94">
          <a:extLst>
            <a:ext uri="{FF2B5EF4-FFF2-40B4-BE49-F238E27FC236}">
              <a16:creationId xmlns:a16="http://schemas.microsoft.com/office/drawing/2014/main" id="{4E9D79D4-662C-4044-9EA5-DE90D68B3F1C}"/>
            </a:ext>
          </a:extLst>
        </xdr:cNvPr>
        <xdr:cNvSpPr/>
      </xdr:nvSpPr>
      <xdr:spPr>
        <a:xfrm>
          <a:off x="3616325" y="45976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19322</xdr:rowOff>
    </xdr:from>
    <xdr:to>
      <xdr:col>23</xdr:col>
      <xdr:colOff>85725</xdr:colOff>
      <xdr:row>28</xdr:row>
      <xdr:rowOff>53249</xdr:rowOff>
    </xdr:to>
    <xdr:cxnSp macro="">
      <xdr:nvCxnSpPr>
        <xdr:cNvPr id="96" name="直線コネクタ 95">
          <a:extLst>
            <a:ext uri="{FF2B5EF4-FFF2-40B4-BE49-F238E27FC236}">
              <a16:creationId xmlns:a16="http://schemas.microsoft.com/office/drawing/2014/main" id="{AFAED07C-4DC2-4966-BCAE-69A9987ADBEE}"/>
            </a:ext>
          </a:extLst>
        </xdr:cNvPr>
        <xdr:cNvCxnSpPr/>
      </xdr:nvCxnSpPr>
      <xdr:spPr>
        <a:xfrm>
          <a:off x="3667125" y="4642122"/>
          <a:ext cx="635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121467</xdr:rowOff>
    </xdr:from>
    <xdr:to>
      <xdr:col>15</xdr:col>
      <xdr:colOff>187325</xdr:colOff>
      <xdr:row>28</xdr:row>
      <xdr:rowOff>51617</xdr:rowOff>
    </xdr:to>
    <xdr:sp macro="" textlink="">
      <xdr:nvSpPr>
        <xdr:cNvPr id="97" name="楕円 96">
          <a:extLst>
            <a:ext uri="{FF2B5EF4-FFF2-40B4-BE49-F238E27FC236}">
              <a16:creationId xmlns:a16="http://schemas.microsoft.com/office/drawing/2014/main" id="{7E52217C-02B4-419E-B3EF-746A352320C6}"/>
            </a:ext>
          </a:extLst>
        </xdr:cNvPr>
        <xdr:cNvSpPr/>
      </xdr:nvSpPr>
      <xdr:spPr>
        <a:xfrm>
          <a:off x="2930525" y="45791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817</xdr:rowOff>
    </xdr:from>
    <xdr:to>
      <xdr:col>19</xdr:col>
      <xdr:colOff>136525</xdr:colOff>
      <xdr:row>28</xdr:row>
      <xdr:rowOff>19322</xdr:rowOff>
    </xdr:to>
    <xdr:cxnSp macro="">
      <xdr:nvCxnSpPr>
        <xdr:cNvPr id="98" name="直線コネクタ 97">
          <a:extLst>
            <a:ext uri="{FF2B5EF4-FFF2-40B4-BE49-F238E27FC236}">
              <a16:creationId xmlns:a16="http://schemas.microsoft.com/office/drawing/2014/main" id="{F6F4E80D-0116-4AF5-8BDB-3DF849EABD22}"/>
            </a:ext>
          </a:extLst>
        </xdr:cNvPr>
        <xdr:cNvCxnSpPr/>
      </xdr:nvCxnSpPr>
      <xdr:spPr>
        <a:xfrm>
          <a:off x="2981325" y="4623617"/>
          <a:ext cx="6858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9" name="楕円 98">
          <a:extLst>
            <a:ext uri="{FF2B5EF4-FFF2-40B4-BE49-F238E27FC236}">
              <a16:creationId xmlns:a16="http://schemas.microsoft.com/office/drawing/2014/main" id="{08134AFA-A24B-4527-8F29-7B123FF81250}"/>
            </a:ext>
          </a:extLst>
        </xdr:cNvPr>
        <xdr:cNvSpPr/>
      </xdr:nvSpPr>
      <xdr:spPr>
        <a:xfrm>
          <a:off x="2244725" y="4606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817</xdr:rowOff>
    </xdr:from>
    <xdr:to>
      <xdr:col>15</xdr:col>
      <xdr:colOff>136525</xdr:colOff>
      <xdr:row>28</xdr:row>
      <xdr:rowOff>28575</xdr:rowOff>
    </xdr:to>
    <xdr:cxnSp macro="">
      <xdr:nvCxnSpPr>
        <xdr:cNvPr id="100" name="直線コネクタ 99">
          <a:extLst>
            <a:ext uri="{FF2B5EF4-FFF2-40B4-BE49-F238E27FC236}">
              <a16:creationId xmlns:a16="http://schemas.microsoft.com/office/drawing/2014/main" id="{FAF1CF45-1ACC-4D2D-A534-D643013CBA7D}"/>
            </a:ext>
          </a:extLst>
        </xdr:cNvPr>
        <xdr:cNvCxnSpPr/>
      </xdr:nvCxnSpPr>
      <xdr:spPr>
        <a:xfrm flipV="1">
          <a:off x="2295525" y="4623617"/>
          <a:ext cx="6858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101" name="楕円 100">
          <a:extLst>
            <a:ext uri="{FF2B5EF4-FFF2-40B4-BE49-F238E27FC236}">
              <a16:creationId xmlns:a16="http://schemas.microsoft.com/office/drawing/2014/main" id="{4C657804-9131-4656-90E9-6C2F5985924C}"/>
            </a:ext>
          </a:extLst>
        </xdr:cNvPr>
        <xdr:cNvSpPr/>
      </xdr:nvSpPr>
      <xdr:spPr>
        <a:xfrm>
          <a:off x="1558925" y="4606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28575</xdr:rowOff>
    </xdr:to>
    <xdr:cxnSp macro="">
      <xdr:nvCxnSpPr>
        <xdr:cNvPr id="102" name="直線コネクタ 101">
          <a:extLst>
            <a:ext uri="{FF2B5EF4-FFF2-40B4-BE49-F238E27FC236}">
              <a16:creationId xmlns:a16="http://schemas.microsoft.com/office/drawing/2014/main" id="{295BD4BF-174F-4037-BF39-F0A3742F4E04}"/>
            </a:ext>
          </a:extLst>
        </xdr:cNvPr>
        <xdr:cNvCxnSpPr/>
      </xdr:nvCxnSpPr>
      <xdr:spPr>
        <a:xfrm>
          <a:off x="1609725" y="4651375"/>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82906AC1-BD4F-457F-8038-9798DDE4A0B6}"/>
            </a:ext>
          </a:extLst>
        </xdr:cNvPr>
        <xdr:cNvSpPr txBox="1"/>
      </xdr:nvSpPr>
      <xdr:spPr>
        <a:xfrm>
          <a:off x="3470919" y="50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712249C1-E2EB-4235-8E71-068C1E54416C}"/>
            </a:ext>
          </a:extLst>
        </xdr:cNvPr>
        <xdr:cNvSpPr txBox="1"/>
      </xdr:nvSpPr>
      <xdr:spPr>
        <a:xfrm>
          <a:off x="2797819" y="50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EDDCB554-D381-414B-9317-72EF41068E26}"/>
            </a:ext>
          </a:extLst>
        </xdr:cNvPr>
        <xdr:cNvSpPr txBox="1"/>
      </xdr:nvSpPr>
      <xdr:spPr>
        <a:xfrm>
          <a:off x="2112019"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E77EE9B4-1111-42D3-BC0A-9BC44C49C2E2}"/>
            </a:ext>
          </a:extLst>
        </xdr:cNvPr>
        <xdr:cNvSpPr txBox="1"/>
      </xdr:nvSpPr>
      <xdr:spPr>
        <a:xfrm>
          <a:off x="1426219" y="50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86649</xdr:rowOff>
    </xdr:from>
    <xdr:ext cx="405111" cy="259045"/>
    <xdr:sp macro="" textlink="">
      <xdr:nvSpPr>
        <xdr:cNvPr id="107" name="n_1mainValue有形固定資産減価償却率">
          <a:extLst>
            <a:ext uri="{FF2B5EF4-FFF2-40B4-BE49-F238E27FC236}">
              <a16:creationId xmlns:a16="http://schemas.microsoft.com/office/drawing/2014/main" id="{0D86A6E7-0EEC-4F07-9350-CD9E337BC2E2}"/>
            </a:ext>
          </a:extLst>
        </xdr:cNvPr>
        <xdr:cNvSpPr txBox="1"/>
      </xdr:nvSpPr>
      <xdr:spPr>
        <a:xfrm>
          <a:off x="3470919" y="437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68144</xdr:rowOff>
    </xdr:from>
    <xdr:ext cx="405111" cy="259045"/>
    <xdr:sp macro="" textlink="">
      <xdr:nvSpPr>
        <xdr:cNvPr id="108" name="n_2mainValue有形固定資産減価償却率">
          <a:extLst>
            <a:ext uri="{FF2B5EF4-FFF2-40B4-BE49-F238E27FC236}">
              <a16:creationId xmlns:a16="http://schemas.microsoft.com/office/drawing/2014/main" id="{3D6A8B9A-16BF-4F4F-ABFD-82F08D52B611}"/>
            </a:ext>
          </a:extLst>
        </xdr:cNvPr>
        <xdr:cNvSpPr txBox="1"/>
      </xdr:nvSpPr>
      <xdr:spPr>
        <a:xfrm>
          <a:off x="2797819" y="436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9" name="n_3mainValue有形固定資産減価償却率">
          <a:extLst>
            <a:ext uri="{FF2B5EF4-FFF2-40B4-BE49-F238E27FC236}">
              <a16:creationId xmlns:a16="http://schemas.microsoft.com/office/drawing/2014/main" id="{B9510D2A-7003-443A-B681-223CCFD03879}"/>
            </a:ext>
          </a:extLst>
        </xdr:cNvPr>
        <xdr:cNvSpPr txBox="1"/>
      </xdr:nvSpPr>
      <xdr:spPr>
        <a:xfrm>
          <a:off x="2112019"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10" name="n_4mainValue有形固定資産減価償却率">
          <a:extLst>
            <a:ext uri="{FF2B5EF4-FFF2-40B4-BE49-F238E27FC236}">
              <a16:creationId xmlns:a16="http://schemas.microsoft.com/office/drawing/2014/main" id="{7D2C216B-A189-421B-8CC8-85F50CD864FF}"/>
            </a:ext>
          </a:extLst>
        </xdr:cNvPr>
        <xdr:cNvSpPr txBox="1"/>
      </xdr:nvSpPr>
      <xdr:spPr>
        <a:xfrm>
          <a:off x="1426219"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E45A900-0A23-4664-9F4E-CB60940EA0F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7A6CC2C-7304-4EA4-B87F-7ACD7C8623F9}"/>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BC539EF-1CF9-4BFD-8326-2483CE40BAC1}"/>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D46878D-4CCC-44B6-81B7-11B184BBD5FA}"/>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859130A-BEBA-4B3D-A4EF-BE9EE3932144}"/>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74552A2-B358-42F6-BE45-CDD7720B9C5F}"/>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E79B390-044B-463E-AD9B-3D11DD383E90}"/>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810F3E4-4F3A-4036-B7D0-8ED3C762C928}"/>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9488AD3-2D3F-429B-A9AB-E314A931387F}"/>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58DC097-C4D7-4E09-84C9-04CD1C339E1E}"/>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A186B53-8550-4C2E-A8E2-9D2A5DD845B5}"/>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76AD959-F11E-4AE2-8933-EDD6EBC75D4F}"/>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349B465-D0BD-4579-80FE-D862FD185FC2}"/>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債務償還比率は、類似団体内平均値を上回っており、主な原因としては平成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借入れた「町民会館整備事業」「一般廃棄物処理事業」の償還の影響が大きいが、全国平均・香川県平均は下回っており良好な水準である。今後も基金残高とのバランスを見ながら、起債の借入れを抑制し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862B0C7-FEBD-4B75-ABF6-8CBE71F965AA}"/>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CC235F0-6F40-48C7-A8E1-ABD90ABD611D}"/>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49FDA98-6EB2-41BA-9DA7-24C7CDFD6232}"/>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C57FF90E-5523-4D8F-8B79-3BD7D2AF1EEF}"/>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16B06090-37DD-4D4E-937D-B819F3EE7A30}"/>
            </a:ext>
          </a:extLst>
        </xdr:cNvPr>
        <xdr:cNvSpPr txBox="1"/>
      </xdr:nvSpPr>
      <xdr:spPr>
        <a:xfrm>
          <a:off x="9758836" y="56709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912CD88-9D29-42BC-8188-5180FA2223AA}"/>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3618161-19CC-4104-993C-6040E2E24147}"/>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2CCC3C9-734C-4919-B072-A98404A66DEC}"/>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787307F-1D24-4180-B1A1-01FA7B96644E}"/>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A3CA178-B24C-4467-A0C5-F8284C77E1EB}"/>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842F8A1-4246-4D01-89EB-87277D46DB6F}"/>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B30573B-F68F-48BC-8F14-0D28625EE023}"/>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E65A087-41F2-4720-8361-F9A92E907651}"/>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544A440-E732-4FB4-93B5-9AC2821D20B8}"/>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2813467-F70B-48AE-A2FD-72E28172116B}"/>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1C8A18F-3914-484A-9B23-017040A079C2}"/>
            </a:ext>
          </a:extLst>
        </xdr:cNvPr>
        <xdr:cNvCxnSpPr/>
      </xdr:nvCxnSpPr>
      <xdr:spPr>
        <a:xfrm flipV="1">
          <a:off x="13323570" y="4376208"/>
          <a:ext cx="1269" cy="132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39641A0C-031A-4C57-BD26-AF340ED96364}"/>
            </a:ext>
          </a:extLst>
        </xdr:cNvPr>
        <xdr:cNvSpPr txBox="1"/>
      </xdr:nvSpPr>
      <xdr:spPr>
        <a:xfrm>
          <a:off x="13376275" y="57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77F10EA3-B0CD-4074-B7F3-F6B0E053C020}"/>
            </a:ext>
          </a:extLst>
        </xdr:cNvPr>
        <xdr:cNvCxnSpPr/>
      </xdr:nvCxnSpPr>
      <xdr:spPr>
        <a:xfrm>
          <a:off x="13255625" y="5700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364BFE5-F943-4025-856D-8B4DA48ED689}"/>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280E14B5-5314-4E48-8D1B-D0B28D82084E}"/>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a:extLst>
            <a:ext uri="{FF2B5EF4-FFF2-40B4-BE49-F238E27FC236}">
              <a16:creationId xmlns:a16="http://schemas.microsoft.com/office/drawing/2014/main" id="{140B4B86-56F2-471E-99FD-4B3ED0F3BA39}"/>
            </a:ext>
          </a:extLst>
        </xdr:cNvPr>
        <xdr:cNvSpPr txBox="1"/>
      </xdr:nvSpPr>
      <xdr:spPr>
        <a:xfrm>
          <a:off x="13376275" y="448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1CC0E40E-DEF2-400C-8B64-08E0BBB8AA6F}"/>
            </a:ext>
          </a:extLst>
        </xdr:cNvPr>
        <xdr:cNvSpPr/>
      </xdr:nvSpPr>
      <xdr:spPr>
        <a:xfrm>
          <a:off x="13293725" y="4631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7C27ACA1-DDF1-4D5D-9DEB-742B0273F637}"/>
            </a:ext>
          </a:extLst>
        </xdr:cNvPr>
        <xdr:cNvSpPr/>
      </xdr:nvSpPr>
      <xdr:spPr>
        <a:xfrm>
          <a:off x="12639675" y="45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1C0418F6-2A66-45B8-B8C6-63D4F0EEE33D}"/>
            </a:ext>
          </a:extLst>
        </xdr:cNvPr>
        <xdr:cNvSpPr/>
      </xdr:nvSpPr>
      <xdr:spPr>
        <a:xfrm>
          <a:off x="11953875" y="452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DAB1954D-0520-495C-8891-9FD6B6F4CFB0}"/>
            </a:ext>
          </a:extLst>
        </xdr:cNvPr>
        <xdr:cNvSpPr/>
      </xdr:nvSpPr>
      <xdr:spPr>
        <a:xfrm>
          <a:off x="11268075" y="47065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5F502D24-AAE3-4DB8-AC71-04711C5250DC}"/>
            </a:ext>
          </a:extLst>
        </xdr:cNvPr>
        <xdr:cNvSpPr/>
      </xdr:nvSpPr>
      <xdr:spPr>
        <a:xfrm>
          <a:off x="10582275" y="48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E5DEABF-445F-455F-9F93-64E7B9B2B0D8}"/>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F961695-A9EC-4896-BCF1-96476B7EBB0A}"/>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CCE8AEA-46CF-45DB-8901-D6B639CA161E}"/>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B9C072D-50F6-48E1-8D42-169527803FD8}"/>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30EF20B-C282-4136-872A-87403D2D0A8F}"/>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67733</xdr:rowOff>
    </xdr:from>
    <xdr:to>
      <xdr:col>76</xdr:col>
      <xdr:colOff>73025</xdr:colOff>
      <xdr:row>28</xdr:row>
      <xdr:rowOff>169333</xdr:rowOff>
    </xdr:to>
    <xdr:sp macro="" textlink="">
      <xdr:nvSpPr>
        <xdr:cNvPr id="155" name="楕円 154">
          <a:extLst>
            <a:ext uri="{FF2B5EF4-FFF2-40B4-BE49-F238E27FC236}">
              <a16:creationId xmlns:a16="http://schemas.microsoft.com/office/drawing/2014/main" id="{0D3438EB-4AEA-4B32-9A0F-33833244F6E1}"/>
            </a:ext>
          </a:extLst>
        </xdr:cNvPr>
        <xdr:cNvSpPr/>
      </xdr:nvSpPr>
      <xdr:spPr>
        <a:xfrm>
          <a:off x="13293725" y="46905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46160</xdr:rowOff>
    </xdr:from>
    <xdr:ext cx="469744" cy="259045"/>
    <xdr:sp macro="" textlink="">
      <xdr:nvSpPr>
        <xdr:cNvPr id="156" name="債務償還比率該当値テキスト">
          <a:extLst>
            <a:ext uri="{FF2B5EF4-FFF2-40B4-BE49-F238E27FC236}">
              <a16:creationId xmlns:a16="http://schemas.microsoft.com/office/drawing/2014/main" id="{C1BBD962-C41D-446F-B2B3-A07032A9D647}"/>
            </a:ext>
          </a:extLst>
        </xdr:cNvPr>
        <xdr:cNvSpPr txBox="1"/>
      </xdr:nvSpPr>
      <xdr:spPr>
        <a:xfrm>
          <a:off x="13376275" y="466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132503</xdr:rowOff>
    </xdr:from>
    <xdr:to>
      <xdr:col>72</xdr:col>
      <xdr:colOff>123825</xdr:colOff>
      <xdr:row>29</xdr:row>
      <xdr:rowOff>62653</xdr:rowOff>
    </xdr:to>
    <xdr:sp macro="" textlink="">
      <xdr:nvSpPr>
        <xdr:cNvPr id="157" name="楕円 156">
          <a:extLst>
            <a:ext uri="{FF2B5EF4-FFF2-40B4-BE49-F238E27FC236}">
              <a16:creationId xmlns:a16="http://schemas.microsoft.com/office/drawing/2014/main" id="{AB357A3B-087D-4769-876E-8B8799BE28D3}"/>
            </a:ext>
          </a:extLst>
        </xdr:cNvPr>
        <xdr:cNvSpPr/>
      </xdr:nvSpPr>
      <xdr:spPr>
        <a:xfrm>
          <a:off x="12639675" y="4755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118533</xdr:rowOff>
    </xdr:from>
    <xdr:to>
      <xdr:col>76</xdr:col>
      <xdr:colOff>22225</xdr:colOff>
      <xdr:row>29</xdr:row>
      <xdr:rowOff>11853</xdr:rowOff>
    </xdr:to>
    <xdr:cxnSp macro="">
      <xdr:nvCxnSpPr>
        <xdr:cNvPr id="158" name="直線コネクタ 157">
          <a:extLst>
            <a:ext uri="{FF2B5EF4-FFF2-40B4-BE49-F238E27FC236}">
              <a16:creationId xmlns:a16="http://schemas.microsoft.com/office/drawing/2014/main" id="{EE23E55A-6F98-4BBE-8688-B6CA6836B801}"/>
            </a:ext>
          </a:extLst>
        </xdr:cNvPr>
        <xdr:cNvCxnSpPr/>
      </xdr:nvCxnSpPr>
      <xdr:spPr>
        <a:xfrm flipV="1">
          <a:off x="12690475" y="4741333"/>
          <a:ext cx="635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165968</xdr:rowOff>
    </xdr:from>
    <xdr:to>
      <xdr:col>68</xdr:col>
      <xdr:colOff>123825</xdr:colOff>
      <xdr:row>29</xdr:row>
      <xdr:rowOff>96118</xdr:rowOff>
    </xdr:to>
    <xdr:sp macro="" textlink="">
      <xdr:nvSpPr>
        <xdr:cNvPr id="159" name="楕円 158">
          <a:extLst>
            <a:ext uri="{FF2B5EF4-FFF2-40B4-BE49-F238E27FC236}">
              <a16:creationId xmlns:a16="http://schemas.microsoft.com/office/drawing/2014/main" id="{C68944D8-E260-42D3-B0B0-DAF08B58A227}"/>
            </a:ext>
          </a:extLst>
        </xdr:cNvPr>
        <xdr:cNvSpPr/>
      </xdr:nvSpPr>
      <xdr:spPr>
        <a:xfrm>
          <a:off x="11953875" y="4788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11853</xdr:rowOff>
    </xdr:from>
    <xdr:to>
      <xdr:col>72</xdr:col>
      <xdr:colOff>73025</xdr:colOff>
      <xdr:row>29</xdr:row>
      <xdr:rowOff>45318</xdr:rowOff>
    </xdr:to>
    <xdr:cxnSp macro="">
      <xdr:nvCxnSpPr>
        <xdr:cNvPr id="160" name="直線コネクタ 159">
          <a:extLst>
            <a:ext uri="{FF2B5EF4-FFF2-40B4-BE49-F238E27FC236}">
              <a16:creationId xmlns:a16="http://schemas.microsoft.com/office/drawing/2014/main" id="{0AF68F98-33F8-4E39-8879-0190B1D8619D}"/>
            </a:ext>
          </a:extLst>
        </xdr:cNvPr>
        <xdr:cNvCxnSpPr/>
      </xdr:nvCxnSpPr>
      <xdr:spPr>
        <a:xfrm flipV="1">
          <a:off x="12004675" y="4799753"/>
          <a:ext cx="685800" cy="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39688</xdr:rowOff>
    </xdr:from>
    <xdr:to>
      <xdr:col>64</xdr:col>
      <xdr:colOff>123825</xdr:colOff>
      <xdr:row>30</xdr:row>
      <xdr:rowOff>141288</xdr:rowOff>
    </xdr:to>
    <xdr:sp macro="" textlink="">
      <xdr:nvSpPr>
        <xdr:cNvPr id="161" name="楕円 160">
          <a:extLst>
            <a:ext uri="{FF2B5EF4-FFF2-40B4-BE49-F238E27FC236}">
              <a16:creationId xmlns:a16="http://schemas.microsoft.com/office/drawing/2014/main" id="{C156684A-CD8F-4C1F-B544-3AB815E4C7D1}"/>
            </a:ext>
          </a:extLst>
        </xdr:cNvPr>
        <xdr:cNvSpPr/>
      </xdr:nvSpPr>
      <xdr:spPr>
        <a:xfrm>
          <a:off x="11268075" y="49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45318</xdr:rowOff>
    </xdr:from>
    <xdr:to>
      <xdr:col>68</xdr:col>
      <xdr:colOff>73025</xdr:colOff>
      <xdr:row>30</xdr:row>
      <xdr:rowOff>90488</xdr:rowOff>
    </xdr:to>
    <xdr:cxnSp macro="">
      <xdr:nvCxnSpPr>
        <xdr:cNvPr id="162" name="直線コネクタ 161">
          <a:extLst>
            <a:ext uri="{FF2B5EF4-FFF2-40B4-BE49-F238E27FC236}">
              <a16:creationId xmlns:a16="http://schemas.microsoft.com/office/drawing/2014/main" id="{F6F7CAF1-EF37-4065-A515-9D068CB32850}"/>
            </a:ext>
          </a:extLst>
        </xdr:cNvPr>
        <xdr:cNvCxnSpPr/>
      </xdr:nvCxnSpPr>
      <xdr:spPr>
        <a:xfrm flipV="1">
          <a:off x="11318875" y="4833218"/>
          <a:ext cx="685800" cy="2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22606</xdr:rowOff>
    </xdr:from>
    <xdr:to>
      <xdr:col>60</xdr:col>
      <xdr:colOff>123825</xdr:colOff>
      <xdr:row>31</xdr:row>
      <xdr:rowOff>124206</xdr:rowOff>
    </xdr:to>
    <xdr:sp macro="" textlink="">
      <xdr:nvSpPr>
        <xdr:cNvPr id="163" name="楕円 162">
          <a:extLst>
            <a:ext uri="{FF2B5EF4-FFF2-40B4-BE49-F238E27FC236}">
              <a16:creationId xmlns:a16="http://schemas.microsoft.com/office/drawing/2014/main" id="{40D0A4E4-32A1-41A5-8424-4379A67DBD71}"/>
            </a:ext>
          </a:extLst>
        </xdr:cNvPr>
        <xdr:cNvSpPr/>
      </xdr:nvSpPr>
      <xdr:spPr>
        <a:xfrm>
          <a:off x="10582275" y="51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90488</xdr:rowOff>
    </xdr:from>
    <xdr:to>
      <xdr:col>64</xdr:col>
      <xdr:colOff>73025</xdr:colOff>
      <xdr:row>31</xdr:row>
      <xdr:rowOff>73406</xdr:rowOff>
    </xdr:to>
    <xdr:cxnSp macro="">
      <xdr:nvCxnSpPr>
        <xdr:cNvPr id="164" name="直線コネクタ 163">
          <a:extLst>
            <a:ext uri="{FF2B5EF4-FFF2-40B4-BE49-F238E27FC236}">
              <a16:creationId xmlns:a16="http://schemas.microsoft.com/office/drawing/2014/main" id="{B936B3A9-4209-456A-BC83-12C6E3007561}"/>
            </a:ext>
          </a:extLst>
        </xdr:cNvPr>
        <xdr:cNvCxnSpPr/>
      </xdr:nvCxnSpPr>
      <xdr:spPr>
        <a:xfrm flipV="1">
          <a:off x="10633075" y="5043488"/>
          <a:ext cx="6858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BE7C4293-DD3D-48E1-83C1-AB440D1CA661}"/>
            </a:ext>
          </a:extLst>
        </xdr:cNvPr>
        <xdr:cNvSpPr txBox="1"/>
      </xdr:nvSpPr>
      <xdr:spPr>
        <a:xfrm>
          <a:off x="12461952" y="42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0BE89E59-9C5C-4993-94E8-B5C61EFFE14C}"/>
            </a:ext>
          </a:extLst>
        </xdr:cNvPr>
        <xdr:cNvSpPr txBox="1"/>
      </xdr:nvSpPr>
      <xdr:spPr>
        <a:xfrm>
          <a:off x="11788852" y="430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0793BE8C-492A-42C8-BBD1-60C30AAF26FA}"/>
            </a:ext>
          </a:extLst>
        </xdr:cNvPr>
        <xdr:cNvSpPr txBox="1"/>
      </xdr:nvSpPr>
      <xdr:spPr>
        <a:xfrm>
          <a:off x="11103052" y="448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CBB1466E-09D7-4F09-87D1-7C649D91B98F}"/>
            </a:ext>
          </a:extLst>
        </xdr:cNvPr>
        <xdr:cNvSpPr txBox="1"/>
      </xdr:nvSpPr>
      <xdr:spPr>
        <a:xfrm>
          <a:off x="10417252" y="458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53780</xdr:rowOff>
    </xdr:from>
    <xdr:ext cx="469744" cy="259045"/>
    <xdr:sp macro="" textlink="">
      <xdr:nvSpPr>
        <xdr:cNvPr id="169" name="n_1mainValue債務償還比率">
          <a:extLst>
            <a:ext uri="{FF2B5EF4-FFF2-40B4-BE49-F238E27FC236}">
              <a16:creationId xmlns:a16="http://schemas.microsoft.com/office/drawing/2014/main" id="{B75D0E11-FB7A-4364-9631-901E9AD7B67E}"/>
            </a:ext>
          </a:extLst>
        </xdr:cNvPr>
        <xdr:cNvSpPr txBox="1"/>
      </xdr:nvSpPr>
      <xdr:spPr>
        <a:xfrm>
          <a:off x="12461952" y="48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87245</xdr:rowOff>
    </xdr:from>
    <xdr:ext cx="469744" cy="259045"/>
    <xdr:sp macro="" textlink="">
      <xdr:nvSpPr>
        <xdr:cNvPr id="170" name="n_2mainValue債務償還比率">
          <a:extLst>
            <a:ext uri="{FF2B5EF4-FFF2-40B4-BE49-F238E27FC236}">
              <a16:creationId xmlns:a16="http://schemas.microsoft.com/office/drawing/2014/main" id="{5E516395-5315-4664-985E-6493E2CF772F}"/>
            </a:ext>
          </a:extLst>
        </xdr:cNvPr>
        <xdr:cNvSpPr txBox="1"/>
      </xdr:nvSpPr>
      <xdr:spPr>
        <a:xfrm>
          <a:off x="11788852" y="487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132415</xdr:rowOff>
    </xdr:from>
    <xdr:ext cx="469744" cy="259045"/>
    <xdr:sp macro="" textlink="">
      <xdr:nvSpPr>
        <xdr:cNvPr id="171" name="n_3mainValue債務償還比率">
          <a:extLst>
            <a:ext uri="{FF2B5EF4-FFF2-40B4-BE49-F238E27FC236}">
              <a16:creationId xmlns:a16="http://schemas.microsoft.com/office/drawing/2014/main" id="{856767B9-6E58-4570-B0F9-F9A72DF8478C}"/>
            </a:ext>
          </a:extLst>
        </xdr:cNvPr>
        <xdr:cNvSpPr txBox="1"/>
      </xdr:nvSpPr>
      <xdr:spPr>
        <a:xfrm>
          <a:off x="11103052" y="508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115333</xdr:rowOff>
    </xdr:from>
    <xdr:ext cx="469744" cy="259045"/>
    <xdr:sp macro="" textlink="">
      <xdr:nvSpPr>
        <xdr:cNvPr id="172" name="n_4mainValue債務償還比率">
          <a:extLst>
            <a:ext uri="{FF2B5EF4-FFF2-40B4-BE49-F238E27FC236}">
              <a16:creationId xmlns:a16="http://schemas.microsoft.com/office/drawing/2014/main" id="{28A61D88-8069-445F-8581-4AE5EC998093}"/>
            </a:ext>
          </a:extLst>
        </xdr:cNvPr>
        <xdr:cNvSpPr txBox="1"/>
      </xdr:nvSpPr>
      <xdr:spPr>
        <a:xfrm>
          <a:off x="10417252" y="523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7805E04-C989-4B84-9FA8-E7426E418E9D}"/>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686E780-1866-4F8B-9780-BF4E7ED7E6AF}"/>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9E0E28D-C59C-4D0B-A554-BAAC8946B427}"/>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95A3EE8-57CC-4A2B-B5DC-B8A4F187F793}"/>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50BE10E6-5BA1-43C9-86DF-AA8046B73D93}"/>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9FA219D-DA0E-423F-8229-46341D8858FA}"/>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289D1E-4B31-45AF-9189-30C7F30795F7}"/>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081F26-B215-49EB-9D7E-6C542FD96F2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4C3B1D-8B2C-43EF-848C-6F03DF71893F}"/>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3CA056-7B29-4079-B6D1-BA64E621109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78A275-9093-4F87-8F46-FD9B8AE6FC4A}"/>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CEFA3A-107B-4A96-8180-614D6541544F}"/>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853D92-265E-459C-94E6-9C44AA4D356A}"/>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75B4A4-2C2F-4B3F-8838-1B8D4783EE63}"/>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0036B3-2803-4968-B0F7-866CC0B787F8}"/>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DF4FE1-6CF0-465B-B44C-49FF7A42F9D7}"/>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47800A-5702-4E08-83A1-68E1DC1E1A0D}"/>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9792F2-A560-4AD2-94BE-2A6F6CAA2A9D}"/>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4575F1-761E-414B-AF80-4EC8EDCC80AA}"/>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765226-558D-4D42-8914-51613BECA69C}"/>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8271DF-D3F0-4314-B95D-A96838821847}"/>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AB1258-98A2-4202-A3EB-1077E83E48B3}"/>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C0E031-9401-4AE8-A6F1-F3C02D2D9468}"/>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926D14-EF84-4147-8EC3-8C1EF9296CFE}"/>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9DED98-995B-46C6-8FC8-8A28C1C5887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CA1D52-20E3-47DD-9F60-74C5AB81BD5A}"/>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3B855F-6FA5-4B92-B35F-8B2721ADE092}"/>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EBE7C3-5477-489C-BD10-5E6407A1D886}"/>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1ED523-B7E0-4667-8654-BAAB3A93DB6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CB9D20-BE78-45BE-A201-A58E507B151A}"/>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4C22C8-F5EB-42A1-969F-D01B344AF541}"/>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BFE804-BC90-4C2B-92C7-EC99903FB5DF}"/>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45B6AC-9B3E-44E6-8E6E-DF86BFFD1037}"/>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7B84D3-4515-4929-9E92-BAAB11547EE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EBEFA0-A65D-491C-9380-F9F237A824BA}"/>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3898C8-F342-412D-AF56-1AB47D9F199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412E4F-6722-40F8-9DF1-CD2CE4987FCB}"/>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CE238A-2D6B-4355-A057-FB306971CD53}"/>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4D6F45-7998-4BCD-86FD-6ABA1A25F09E}"/>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9E3E6F-C085-4D0A-94A7-D04CBC8B297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3F43F2-7F87-4EBC-BD89-1F4E27FF80BF}"/>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5F085C-40C1-4EB1-B801-32DF11249A52}"/>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849413-D07B-4A98-9F2D-D145DA4C612C}"/>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858A32-F89B-4218-98EA-7D61AD090ECE}"/>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35E073-F6BA-4B6A-B680-F6B7CAA30FFF}"/>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894451-8596-4442-840A-8E0B7CC7465E}"/>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6D223B-9C91-4C46-AF67-95938F35F216}"/>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A566B3-D085-4AA3-8811-C1474993F29B}"/>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310E326-1306-4FBC-9A88-16EDE3F03055}"/>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92ECEE6-9A3C-46D8-BDF5-9C7FA636F464}"/>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F4D4469-677C-4F9F-9B01-FC846B93C298}"/>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E778325-4773-47E9-A6E6-14A3E5B39D76}"/>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D6F4934-4173-42BA-AB94-285C10E03388}"/>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5622673-2171-4A1C-9572-02220E1C9ECD}"/>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802BDFB-8F38-4FC8-9B1A-275297C0D4FF}"/>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1DAD693-F5ED-4F1C-8974-8EDA42B15C07}"/>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696639A-C719-443E-830B-492DF95C8CC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CA0D382-CEBB-4BE9-9C30-7B916205C9F5}"/>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B5F4CEE-78A5-433D-9081-B07057750646}"/>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358B0BFD-87D1-40FD-BF4A-C32C79287AC2}"/>
            </a:ext>
          </a:extLst>
        </xdr:cNvPr>
        <xdr:cNvCxnSpPr/>
      </xdr:nvCxnSpPr>
      <xdr:spPr>
        <a:xfrm flipV="1">
          <a:off x="4177665" y="5538216"/>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61CBD04B-F62C-417B-96A6-03AB78293569}"/>
            </a:ext>
          </a:extLst>
        </xdr:cNvPr>
        <xdr:cNvSpPr txBox="1"/>
      </xdr:nvSpPr>
      <xdr:spPr>
        <a:xfrm>
          <a:off x="4216400" y="683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58228A84-8A84-44F6-97C3-BAD6684CCE11}"/>
            </a:ext>
          </a:extLst>
        </xdr:cNvPr>
        <xdr:cNvCxnSpPr/>
      </xdr:nvCxnSpPr>
      <xdr:spPr>
        <a:xfrm>
          <a:off x="4108450" y="6836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31F333B5-176E-4732-9586-EFAA2A7EB729}"/>
            </a:ext>
          </a:extLst>
        </xdr:cNvPr>
        <xdr:cNvSpPr txBox="1"/>
      </xdr:nvSpPr>
      <xdr:spPr>
        <a:xfrm>
          <a:off x="4216400" y="531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B5947442-3A7A-468C-87A5-CB13FD0B69BA}"/>
            </a:ext>
          </a:extLst>
        </xdr:cNvPr>
        <xdr:cNvCxnSpPr/>
      </xdr:nvCxnSpPr>
      <xdr:spPr>
        <a:xfrm>
          <a:off x="4108450" y="5538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31A7D8E5-949E-4877-A726-F966E631013C}"/>
            </a:ext>
          </a:extLst>
        </xdr:cNvPr>
        <xdr:cNvSpPr txBox="1"/>
      </xdr:nvSpPr>
      <xdr:spPr>
        <a:xfrm>
          <a:off x="4216400" y="6142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3E223937-2F74-4609-8E60-BBC2246A2595}"/>
            </a:ext>
          </a:extLst>
        </xdr:cNvPr>
        <xdr:cNvSpPr/>
      </xdr:nvSpPr>
      <xdr:spPr>
        <a:xfrm>
          <a:off x="4127500" y="616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D154F576-76C4-47BF-AA44-43AFC9924785}"/>
            </a:ext>
          </a:extLst>
        </xdr:cNvPr>
        <xdr:cNvSpPr/>
      </xdr:nvSpPr>
      <xdr:spPr>
        <a:xfrm>
          <a:off x="3384550" y="61363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A93E013A-75DC-4FA0-9E2D-458D9032AB5B}"/>
            </a:ext>
          </a:extLst>
        </xdr:cNvPr>
        <xdr:cNvSpPr/>
      </xdr:nvSpPr>
      <xdr:spPr>
        <a:xfrm>
          <a:off x="257175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3D1C032A-5355-4654-9C2E-ABB77812A9F8}"/>
            </a:ext>
          </a:extLst>
        </xdr:cNvPr>
        <xdr:cNvSpPr/>
      </xdr:nvSpPr>
      <xdr:spPr>
        <a:xfrm>
          <a:off x="1778000" y="60878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0B434765-588C-4409-ADE6-A9AF6F4DCB2E}"/>
            </a:ext>
          </a:extLst>
        </xdr:cNvPr>
        <xdr:cNvSpPr/>
      </xdr:nvSpPr>
      <xdr:spPr>
        <a:xfrm>
          <a:off x="984250" y="60535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7B5E740-9E95-4FE9-8F4B-CA1672335EBE}"/>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4CD6ED-D14F-4B90-9D91-ABB50EA97C07}"/>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9081DB-A765-442A-83F6-EBFC598AED07}"/>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DF1B71-9D21-4B50-9765-E98B0EE4D8D3}"/>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572819-F8CB-4D3E-B77E-1F1977B29AA7}"/>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112268</xdr:rowOff>
    </xdr:from>
    <xdr:to>
      <xdr:col>24</xdr:col>
      <xdr:colOff>114300</xdr:colOff>
      <xdr:row>35</xdr:row>
      <xdr:rowOff>42418</xdr:rowOff>
    </xdr:to>
    <xdr:sp macro="" textlink="">
      <xdr:nvSpPr>
        <xdr:cNvPr id="71" name="楕円 70">
          <a:extLst>
            <a:ext uri="{FF2B5EF4-FFF2-40B4-BE49-F238E27FC236}">
              <a16:creationId xmlns:a16="http://schemas.microsoft.com/office/drawing/2014/main" id="{170746E2-B3B3-47B8-8966-EF5B56A4433B}"/>
            </a:ext>
          </a:extLst>
        </xdr:cNvPr>
        <xdr:cNvSpPr/>
      </xdr:nvSpPr>
      <xdr:spPr>
        <a:xfrm>
          <a:off x="4127500" y="5725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135145</xdr:rowOff>
    </xdr:from>
    <xdr:ext cx="405111" cy="259045"/>
    <xdr:sp macro="" textlink="">
      <xdr:nvSpPr>
        <xdr:cNvPr id="72" name="【道路】&#10;有形固定資産減価償却率該当値テキスト">
          <a:extLst>
            <a:ext uri="{FF2B5EF4-FFF2-40B4-BE49-F238E27FC236}">
              <a16:creationId xmlns:a16="http://schemas.microsoft.com/office/drawing/2014/main" id="{46ECCAEB-5C59-46D0-8F99-A99C81995066}"/>
            </a:ext>
          </a:extLst>
        </xdr:cNvPr>
        <xdr:cNvSpPr txBox="1"/>
      </xdr:nvSpPr>
      <xdr:spPr>
        <a:xfrm>
          <a:off x="4216400" y="558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84836</xdr:rowOff>
    </xdr:from>
    <xdr:to>
      <xdr:col>20</xdr:col>
      <xdr:colOff>38100</xdr:colOff>
      <xdr:row>35</xdr:row>
      <xdr:rowOff>14986</xdr:rowOff>
    </xdr:to>
    <xdr:sp macro="" textlink="">
      <xdr:nvSpPr>
        <xdr:cNvPr id="73" name="楕円 72">
          <a:extLst>
            <a:ext uri="{FF2B5EF4-FFF2-40B4-BE49-F238E27FC236}">
              <a16:creationId xmlns:a16="http://schemas.microsoft.com/office/drawing/2014/main" id="{7E109B63-3D77-4CBD-868B-BA9932A855D5}"/>
            </a:ext>
          </a:extLst>
        </xdr:cNvPr>
        <xdr:cNvSpPr/>
      </xdr:nvSpPr>
      <xdr:spPr>
        <a:xfrm>
          <a:off x="3384550" y="5698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135636</xdr:rowOff>
    </xdr:from>
    <xdr:to>
      <xdr:col>24</xdr:col>
      <xdr:colOff>63500</xdr:colOff>
      <xdr:row>34</xdr:row>
      <xdr:rowOff>163068</xdr:rowOff>
    </xdr:to>
    <xdr:cxnSp macro="">
      <xdr:nvCxnSpPr>
        <xdr:cNvPr id="74" name="直線コネクタ 73">
          <a:extLst>
            <a:ext uri="{FF2B5EF4-FFF2-40B4-BE49-F238E27FC236}">
              <a16:creationId xmlns:a16="http://schemas.microsoft.com/office/drawing/2014/main" id="{CA7841E8-2B0D-4E34-87B7-7052E87DCA45}"/>
            </a:ext>
          </a:extLst>
        </xdr:cNvPr>
        <xdr:cNvCxnSpPr/>
      </xdr:nvCxnSpPr>
      <xdr:spPr>
        <a:xfrm>
          <a:off x="3429000" y="5749036"/>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64262</xdr:rowOff>
    </xdr:from>
    <xdr:to>
      <xdr:col>15</xdr:col>
      <xdr:colOff>101600</xdr:colOff>
      <xdr:row>34</xdr:row>
      <xdr:rowOff>165862</xdr:rowOff>
    </xdr:to>
    <xdr:sp macro="" textlink="">
      <xdr:nvSpPr>
        <xdr:cNvPr id="75" name="楕円 74">
          <a:extLst>
            <a:ext uri="{FF2B5EF4-FFF2-40B4-BE49-F238E27FC236}">
              <a16:creationId xmlns:a16="http://schemas.microsoft.com/office/drawing/2014/main" id="{E383FF7B-D1E0-4077-9BFA-3CD4EAFA5F42}"/>
            </a:ext>
          </a:extLst>
        </xdr:cNvPr>
        <xdr:cNvSpPr/>
      </xdr:nvSpPr>
      <xdr:spPr>
        <a:xfrm>
          <a:off x="2571750" y="56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115062</xdr:rowOff>
    </xdr:from>
    <xdr:to>
      <xdr:col>19</xdr:col>
      <xdr:colOff>177800</xdr:colOff>
      <xdr:row>34</xdr:row>
      <xdr:rowOff>135636</xdr:rowOff>
    </xdr:to>
    <xdr:cxnSp macro="">
      <xdr:nvCxnSpPr>
        <xdr:cNvPr id="76" name="直線コネクタ 75">
          <a:extLst>
            <a:ext uri="{FF2B5EF4-FFF2-40B4-BE49-F238E27FC236}">
              <a16:creationId xmlns:a16="http://schemas.microsoft.com/office/drawing/2014/main" id="{CA3DCF37-1E95-405C-9B93-F7E8ACB6FD19}"/>
            </a:ext>
          </a:extLst>
        </xdr:cNvPr>
        <xdr:cNvCxnSpPr/>
      </xdr:nvCxnSpPr>
      <xdr:spPr>
        <a:xfrm>
          <a:off x="2622550" y="5728462"/>
          <a:ext cx="8064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43688</xdr:rowOff>
    </xdr:from>
    <xdr:to>
      <xdr:col>10</xdr:col>
      <xdr:colOff>165100</xdr:colOff>
      <xdr:row>34</xdr:row>
      <xdr:rowOff>145288</xdr:rowOff>
    </xdr:to>
    <xdr:sp macro="" textlink="">
      <xdr:nvSpPr>
        <xdr:cNvPr id="77" name="楕円 76">
          <a:extLst>
            <a:ext uri="{FF2B5EF4-FFF2-40B4-BE49-F238E27FC236}">
              <a16:creationId xmlns:a16="http://schemas.microsoft.com/office/drawing/2014/main" id="{DCD028F5-DC3C-4A48-8626-6DB6E9FCD91D}"/>
            </a:ext>
          </a:extLst>
        </xdr:cNvPr>
        <xdr:cNvSpPr/>
      </xdr:nvSpPr>
      <xdr:spPr>
        <a:xfrm>
          <a:off x="1778000" y="56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94488</xdr:rowOff>
    </xdr:from>
    <xdr:to>
      <xdr:col>15</xdr:col>
      <xdr:colOff>50800</xdr:colOff>
      <xdr:row>34</xdr:row>
      <xdr:rowOff>115062</xdr:rowOff>
    </xdr:to>
    <xdr:cxnSp macro="">
      <xdr:nvCxnSpPr>
        <xdr:cNvPr id="78" name="直線コネクタ 77">
          <a:extLst>
            <a:ext uri="{FF2B5EF4-FFF2-40B4-BE49-F238E27FC236}">
              <a16:creationId xmlns:a16="http://schemas.microsoft.com/office/drawing/2014/main" id="{E4BA9770-ED7E-4849-A68A-5EB54B27AD58}"/>
            </a:ext>
          </a:extLst>
        </xdr:cNvPr>
        <xdr:cNvCxnSpPr/>
      </xdr:nvCxnSpPr>
      <xdr:spPr>
        <a:xfrm>
          <a:off x="1828800" y="5707888"/>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48260</xdr:rowOff>
    </xdr:from>
    <xdr:to>
      <xdr:col>6</xdr:col>
      <xdr:colOff>38100</xdr:colOff>
      <xdr:row>34</xdr:row>
      <xdr:rowOff>149860</xdr:rowOff>
    </xdr:to>
    <xdr:sp macro="" textlink="">
      <xdr:nvSpPr>
        <xdr:cNvPr id="79" name="楕円 78">
          <a:extLst>
            <a:ext uri="{FF2B5EF4-FFF2-40B4-BE49-F238E27FC236}">
              <a16:creationId xmlns:a16="http://schemas.microsoft.com/office/drawing/2014/main" id="{CA015F95-4187-4C3B-9381-DEF63E4CA5CE}"/>
            </a:ext>
          </a:extLst>
        </xdr:cNvPr>
        <xdr:cNvSpPr/>
      </xdr:nvSpPr>
      <xdr:spPr>
        <a:xfrm>
          <a:off x="984250" y="5661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94488</xdr:rowOff>
    </xdr:from>
    <xdr:to>
      <xdr:col>10</xdr:col>
      <xdr:colOff>114300</xdr:colOff>
      <xdr:row>34</xdr:row>
      <xdr:rowOff>99060</xdr:rowOff>
    </xdr:to>
    <xdr:cxnSp macro="">
      <xdr:nvCxnSpPr>
        <xdr:cNvPr id="80" name="直線コネクタ 79">
          <a:extLst>
            <a:ext uri="{FF2B5EF4-FFF2-40B4-BE49-F238E27FC236}">
              <a16:creationId xmlns:a16="http://schemas.microsoft.com/office/drawing/2014/main" id="{03A18050-9168-4E10-8A1D-CB581EB34800}"/>
            </a:ext>
          </a:extLst>
        </xdr:cNvPr>
        <xdr:cNvCxnSpPr/>
      </xdr:nvCxnSpPr>
      <xdr:spPr>
        <a:xfrm flipV="1">
          <a:off x="1028700" y="570788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DF924AE5-3868-4D2C-B7F9-94FD33B84AE8}"/>
            </a:ext>
          </a:extLst>
        </xdr:cNvPr>
        <xdr:cNvSpPr txBox="1"/>
      </xdr:nvSpPr>
      <xdr:spPr>
        <a:xfrm>
          <a:off x="3239144" y="622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DAEDEACE-DC8F-4164-8916-7D6F24BD385A}"/>
            </a:ext>
          </a:extLst>
        </xdr:cNvPr>
        <xdr:cNvSpPr txBox="1"/>
      </xdr:nvSpPr>
      <xdr:spPr>
        <a:xfrm>
          <a:off x="2439044" y="6217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AD1678FC-D574-4A01-85BB-1168616A9F4A}"/>
            </a:ext>
          </a:extLst>
        </xdr:cNvPr>
        <xdr:cNvSpPr txBox="1"/>
      </xdr:nvSpPr>
      <xdr:spPr>
        <a:xfrm>
          <a:off x="1645294" y="617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BCF92A94-8306-45C5-BE71-783687D4F2FA}"/>
            </a:ext>
          </a:extLst>
        </xdr:cNvPr>
        <xdr:cNvSpPr txBox="1"/>
      </xdr:nvSpPr>
      <xdr:spPr>
        <a:xfrm>
          <a:off x="851544" y="613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A2B0910E-4781-4865-B3F1-18293B2D1DEA}"/>
            </a:ext>
          </a:extLst>
        </xdr:cNvPr>
        <xdr:cNvSpPr txBox="1"/>
      </xdr:nvSpPr>
      <xdr:spPr>
        <a:xfrm>
          <a:off x="3239144" y="547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FCC21C7F-D541-4BD8-AF1C-7C911AB6A9B2}"/>
            </a:ext>
          </a:extLst>
        </xdr:cNvPr>
        <xdr:cNvSpPr txBox="1"/>
      </xdr:nvSpPr>
      <xdr:spPr>
        <a:xfrm>
          <a:off x="2439044" y="545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A497045D-5332-4ACF-95BB-4A6DC0F61105}"/>
            </a:ext>
          </a:extLst>
        </xdr:cNvPr>
        <xdr:cNvSpPr txBox="1"/>
      </xdr:nvSpPr>
      <xdr:spPr>
        <a:xfrm>
          <a:off x="1645294" y="544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3ADC2EAC-4FF4-4EFA-B778-6D7BBAF7D1A8}"/>
            </a:ext>
          </a:extLst>
        </xdr:cNvPr>
        <xdr:cNvSpPr txBox="1"/>
      </xdr:nvSpPr>
      <xdr:spPr>
        <a:xfrm>
          <a:off x="851544" y="544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88465D-19F6-4287-AB57-072B4E5DEFDC}"/>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ACC11A4-7D6E-40D3-B51D-F2293D0DCF0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09A6CAB-CEEB-4B59-A9CC-C5F2219BD983}"/>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04D0F24-EC1C-42E0-845F-7FFC03906863}"/>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E88BE17-E140-4B40-9084-CCD2D8FF15AD}"/>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921ABC2-3A6A-4CD1-B848-01E533543A43}"/>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CB5DEF2-5087-4C66-A61B-D39B2BAB3434}"/>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788175D-0A6D-44ED-A676-F850FE053334}"/>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572B579-9CCA-4E2D-8108-E8810F944623}"/>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33A0EBD-AC27-4B5E-B100-4C340B06FC6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6D95076-B349-4359-B4CD-8D382724F4EF}"/>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5CB9B94-8AC1-487D-8ADF-CBB20ED959C1}"/>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83F953C-A7C6-4719-A2B3-AC4275F60B08}"/>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161751B-54F6-45CA-9628-284935C5B2D9}"/>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8DEAF7F-9EE4-496A-8168-04714DA91000}"/>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97E79D77-F74C-4159-AB67-BD04CA2890AB}"/>
            </a:ext>
          </a:extLst>
        </xdr:cNvPr>
        <xdr:cNvSpPr txBox="1"/>
      </xdr:nvSpPr>
      <xdr:spPr>
        <a:xfrm>
          <a:off x="541803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BEC6C39-FBC7-466B-B9B0-A76B22B438B0}"/>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7164AD3A-AC1D-4396-8C67-B27659605251}"/>
            </a:ext>
          </a:extLst>
        </xdr:cNvPr>
        <xdr:cNvSpPr txBox="1"/>
      </xdr:nvSpPr>
      <xdr:spPr>
        <a:xfrm>
          <a:off x="541803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2636B7A-6375-4589-88F4-0045D293A4AF}"/>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5B1FF52D-2965-45AC-911C-BD8C48F2EEFB}"/>
            </a:ext>
          </a:extLst>
        </xdr:cNvPr>
        <xdr:cNvSpPr txBox="1"/>
      </xdr:nvSpPr>
      <xdr:spPr>
        <a:xfrm>
          <a:off x="541803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0C3B0FC-089F-4399-9DCD-051CD07B1E39}"/>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60DE5C4-A60C-4C8A-B927-08521BF8B7F3}"/>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6BC40A5-3046-4ED5-BE89-6416D34152A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6BB752CA-ABBF-42FB-B03C-DF337F048C45}"/>
            </a:ext>
          </a:extLst>
        </xdr:cNvPr>
        <xdr:cNvCxnSpPr/>
      </xdr:nvCxnSpPr>
      <xdr:spPr>
        <a:xfrm flipV="1">
          <a:off x="9429115" y="5588455"/>
          <a:ext cx="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58FA56EF-EB47-4471-B23E-9E0ABAFA052F}"/>
            </a:ext>
          </a:extLst>
        </xdr:cNvPr>
        <xdr:cNvSpPr txBox="1"/>
      </xdr:nvSpPr>
      <xdr:spPr>
        <a:xfrm>
          <a:off x="9467850" y="69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1A8598EC-075A-4A65-B3FE-4509F7BFD6E1}"/>
            </a:ext>
          </a:extLst>
        </xdr:cNvPr>
        <xdr:cNvCxnSpPr/>
      </xdr:nvCxnSpPr>
      <xdr:spPr>
        <a:xfrm>
          <a:off x="9359900" y="69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E0F2B3A2-3781-4CD0-9C66-3AE451520F90}"/>
            </a:ext>
          </a:extLst>
        </xdr:cNvPr>
        <xdr:cNvSpPr txBox="1"/>
      </xdr:nvSpPr>
      <xdr:spPr>
        <a:xfrm>
          <a:off x="9467850" y="537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D76B287A-DD28-45BC-BAC8-E82A9B1E2ABA}"/>
            </a:ext>
          </a:extLst>
        </xdr:cNvPr>
        <xdr:cNvCxnSpPr/>
      </xdr:nvCxnSpPr>
      <xdr:spPr>
        <a:xfrm>
          <a:off x="9359900" y="558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552422CA-0D94-4B59-AB94-A520C66D283E}"/>
            </a:ext>
          </a:extLst>
        </xdr:cNvPr>
        <xdr:cNvSpPr txBox="1"/>
      </xdr:nvSpPr>
      <xdr:spPr>
        <a:xfrm>
          <a:off x="9467850" y="6309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5670DFF1-7755-4A39-8ACE-B429E24B6B83}"/>
            </a:ext>
          </a:extLst>
        </xdr:cNvPr>
        <xdr:cNvSpPr/>
      </xdr:nvSpPr>
      <xdr:spPr>
        <a:xfrm>
          <a:off x="9398000" y="64517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E6AB49C-FAC8-4792-BF5B-4D754A901FA2}"/>
            </a:ext>
          </a:extLst>
        </xdr:cNvPr>
        <xdr:cNvSpPr/>
      </xdr:nvSpPr>
      <xdr:spPr>
        <a:xfrm>
          <a:off x="8636000" y="645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F12B3547-8F1E-47AE-B2A3-8E4FA5B1FC5E}"/>
            </a:ext>
          </a:extLst>
        </xdr:cNvPr>
        <xdr:cNvSpPr/>
      </xdr:nvSpPr>
      <xdr:spPr>
        <a:xfrm>
          <a:off x="7842250" y="64766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39F60FF5-00D3-4DC6-B9D7-A491A0B5CA02}"/>
            </a:ext>
          </a:extLst>
        </xdr:cNvPr>
        <xdr:cNvSpPr/>
      </xdr:nvSpPr>
      <xdr:spPr>
        <a:xfrm>
          <a:off x="7029450" y="6525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775388A9-D9B3-46AD-8E68-7FD4C683DA6F}"/>
            </a:ext>
          </a:extLst>
        </xdr:cNvPr>
        <xdr:cNvSpPr/>
      </xdr:nvSpPr>
      <xdr:spPr>
        <a:xfrm>
          <a:off x="6235700" y="6531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959D96A-9BA7-4EC3-9785-A8454F16F1AF}"/>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5929F5D-1E02-4EB0-935C-46B5014E9D7E}"/>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CD2C07A-F073-43E0-9359-D8F410387ABB}"/>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6C3AA7-5FB9-4895-85BA-F4A99E77DCB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471587-AD50-4778-A133-99F19E84B99D}"/>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62487</xdr:rowOff>
    </xdr:from>
    <xdr:to>
      <xdr:col>55</xdr:col>
      <xdr:colOff>50800</xdr:colOff>
      <xdr:row>41</xdr:row>
      <xdr:rowOff>164087</xdr:rowOff>
    </xdr:to>
    <xdr:sp macro="" textlink="">
      <xdr:nvSpPr>
        <xdr:cNvPr id="128" name="楕円 127">
          <a:extLst>
            <a:ext uri="{FF2B5EF4-FFF2-40B4-BE49-F238E27FC236}">
              <a16:creationId xmlns:a16="http://schemas.microsoft.com/office/drawing/2014/main" id="{D0738773-A4C4-48C6-A300-DB774CBD612E}"/>
            </a:ext>
          </a:extLst>
        </xdr:cNvPr>
        <xdr:cNvSpPr/>
      </xdr:nvSpPr>
      <xdr:spPr>
        <a:xfrm>
          <a:off x="9398000" y="6831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148864</xdr:rowOff>
    </xdr:from>
    <xdr:ext cx="534377" cy="259045"/>
    <xdr:sp macro="" textlink="">
      <xdr:nvSpPr>
        <xdr:cNvPr id="129" name="【道路】&#10;一人当たり延長該当値テキスト">
          <a:extLst>
            <a:ext uri="{FF2B5EF4-FFF2-40B4-BE49-F238E27FC236}">
              <a16:creationId xmlns:a16="http://schemas.microsoft.com/office/drawing/2014/main" id="{551A23EB-33FB-4E5F-AE07-10F22166BB68}"/>
            </a:ext>
          </a:extLst>
        </xdr:cNvPr>
        <xdr:cNvSpPr txBox="1"/>
      </xdr:nvSpPr>
      <xdr:spPr>
        <a:xfrm>
          <a:off x="9467850" y="67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62913</xdr:rowOff>
    </xdr:from>
    <xdr:to>
      <xdr:col>50</xdr:col>
      <xdr:colOff>165100</xdr:colOff>
      <xdr:row>41</xdr:row>
      <xdr:rowOff>164513</xdr:rowOff>
    </xdr:to>
    <xdr:sp macro="" textlink="">
      <xdr:nvSpPr>
        <xdr:cNvPr id="130" name="楕円 129">
          <a:extLst>
            <a:ext uri="{FF2B5EF4-FFF2-40B4-BE49-F238E27FC236}">
              <a16:creationId xmlns:a16="http://schemas.microsoft.com/office/drawing/2014/main" id="{351597EA-D71E-4A46-B547-6D421B35C171}"/>
            </a:ext>
          </a:extLst>
        </xdr:cNvPr>
        <xdr:cNvSpPr/>
      </xdr:nvSpPr>
      <xdr:spPr>
        <a:xfrm>
          <a:off x="8636000" y="6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113287</xdr:rowOff>
    </xdr:from>
    <xdr:to>
      <xdr:col>55</xdr:col>
      <xdr:colOff>0</xdr:colOff>
      <xdr:row>41</xdr:row>
      <xdr:rowOff>113713</xdr:rowOff>
    </xdr:to>
    <xdr:cxnSp macro="">
      <xdr:nvCxnSpPr>
        <xdr:cNvPr id="131" name="直線コネクタ 130">
          <a:extLst>
            <a:ext uri="{FF2B5EF4-FFF2-40B4-BE49-F238E27FC236}">
              <a16:creationId xmlns:a16="http://schemas.microsoft.com/office/drawing/2014/main" id="{FC952D5A-6C87-46B4-BAC4-316FEB3EA3A0}"/>
            </a:ext>
          </a:extLst>
        </xdr:cNvPr>
        <xdr:cNvCxnSpPr/>
      </xdr:nvCxnSpPr>
      <xdr:spPr>
        <a:xfrm flipV="1">
          <a:off x="8686800" y="6882387"/>
          <a:ext cx="74295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64689</xdr:rowOff>
    </xdr:from>
    <xdr:to>
      <xdr:col>46</xdr:col>
      <xdr:colOff>38100</xdr:colOff>
      <xdr:row>41</xdr:row>
      <xdr:rowOff>166289</xdr:rowOff>
    </xdr:to>
    <xdr:sp macro="" textlink="">
      <xdr:nvSpPr>
        <xdr:cNvPr id="132" name="楕円 131">
          <a:extLst>
            <a:ext uri="{FF2B5EF4-FFF2-40B4-BE49-F238E27FC236}">
              <a16:creationId xmlns:a16="http://schemas.microsoft.com/office/drawing/2014/main" id="{6CD6F3A8-1DCF-4C61-AE66-1806957F6952}"/>
            </a:ext>
          </a:extLst>
        </xdr:cNvPr>
        <xdr:cNvSpPr/>
      </xdr:nvSpPr>
      <xdr:spPr>
        <a:xfrm>
          <a:off x="7842250" y="68337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113713</xdr:rowOff>
    </xdr:from>
    <xdr:to>
      <xdr:col>50</xdr:col>
      <xdr:colOff>114300</xdr:colOff>
      <xdr:row>41</xdr:row>
      <xdr:rowOff>115489</xdr:rowOff>
    </xdr:to>
    <xdr:cxnSp macro="">
      <xdr:nvCxnSpPr>
        <xdr:cNvPr id="133" name="直線コネクタ 132">
          <a:extLst>
            <a:ext uri="{FF2B5EF4-FFF2-40B4-BE49-F238E27FC236}">
              <a16:creationId xmlns:a16="http://schemas.microsoft.com/office/drawing/2014/main" id="{D552D501-2AB4-4445-BFCD-54D47A450FFE}"/>
            </a:ext>
          </a:extLst>
        </xdr:cNvPr>
        <xdr:cNvCxnSpPr/>
      </xdr:nvCxnSpPr>
      <xdr:spPr>
        <a:xfrm flipV="1">
          <a:off x="7886700" y="6882813"/>
          <a:ext cx="8001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65679</xdr:rowOff>
    </xdr:from>
    <xdr:to>
      <xdr:col>41</xdr:col>
      <xdr:colOff>101600</xdr:colOff>
      <xdr:row>41</xdr:row>
      <xdr:rowOff>167279</xdr:rowOff>
    </xdr:to>
    <xdr:sp macro="" textlink="">
      <xdr:nvSpPr>
        <xdr:cNvPr id="134" name="楕円 133">
          <a:extLst>
            <a:ext uri="{FF2B5EF4-FFF2-40B4-BE49-F238E27FC236}">
              <a16:creationId xmlns:a16="http://schemas.microsoft.com/office/drawing/2014/main" id="{E255C006-D87C-48FF-A491-E9FFE4E64D14}"/>
            </a:ext>
          </a:extLst>
        </xdr:cNvPr>
        <xdr:cNvSpPr/>
      </xdr:nvSpPr>
      <xdr:spPr>
        <a:xfrm>
          <a:off x="7029450" y="68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115489</xdr:rowOff>
    </xdr:from>
    <xdr:to>
      <xdr:col>45</xdr:col>
      <xdr:colOff>177800</xdr:colOff>
      <xdr:row>41</xdr:row>
      <xdr:rowOff>116479</xdr:rowOff>
    </xdr:to>
    <xdr:cxnSp macro="">
      <xdr:nvCxnSpPr>
        <xdr:cNvPr id="135" name="直線コネクタ 134">
          <a:extLst>
            <a:ext uri="{FF2B5EF4-FFF2-40B4-BE49-F238E27FC236}">
              <a16:creationId xmlns:a16="http://schemas.microsoft.com/office/drawing/2014/main" id="{89C1D58A-02C2-4533-84BF-02CA739702C5}"/>
            </a:ext>
          </a:extLst>
        </xdr:cNvPr>
        <xdr:cNvCxnSpPr/>
      </xdr:nvCxnSpPr>
      <xdr:spPr>
        <a:xfrm flipV="1">
          <a:off x="7080250" y="6884589"/>
          <a:ext cx="80645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67218</xdr:rowOff>
    </xdr:from>
    <xdr:to>
      <xdr:col>36</xdr:col>
      <xdr:colOff>165100</xdr:colOff>
      <xdr:row>41</xdr:row>
      <xdr:rowOff>168818</xdr:rowOff>
    </xdr:to>
    <xdr:sp macro="" textlink="">
      <xdr:nvSpPr>
        <xdr:cNvPr id="136" name="楕円 135">
          <a:extLst>
            <a:ext uri="{FF2B5EF4-FFF2-40B4-BE49-F238E27FC236}">
              <a16:creationId xmlns:a16="http://schemas.microsoft.com/office/drawing/2014/main" id="{B4702DA3-8ACA-439C-A121-1AB7465480BD}"/>
            </a:ext>
          </a:extLst>
        </xdr:cNvPr>
        <xdr:cNvSpPr/>
      </xdr:nvSpPr>
      <xdr:spPr>
        <a:xfrm>
          <a:off x="6235700" y="6836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116479</xdr:rowOff>
    </xdr:from>
    <xdr:to>
      <xdr:col>41</xdr:col>
      <xdr:colOff>50800</xdr:colOff>
      <xdr:row>41</xdr:row>
      <xdr:rowOff>118018</xdr:rowOff>
    </xdr:to>
    <xdr:cxnSp macro="">
      <xdr:nvCxnSpPr>
        <xdr:cNvPr id="137" name="直線コネクタ 136">
          <a:extLst>
            <a:ext uri="{FF2B5EF4-FFF2-40B4-BE49-F238E27FC236}">
              <a16:creationId xmlns:a16="http://schemas.microsoft.com/office/drawing/2014/main" id="{FC87BE4E-8C4D-4B4B-89B2-682011BF989D}"/>
            </a:ext>
          </a:extLst>
        </xdr:cNvPr>
        <xdr:cNvCxnSpPr/>
      </xdr:nvCxnSpPr>
      <xdr:spPr>
        <a:xfrm flipV="1">
          <a:off x="6286500" y="6885579"/>
          <a:ext cx="79375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D6B45C98-B4F7-4E82-91A6-D361C668EEB4}"/>
            </a:ext>
          </a:extLst>
        </xdr:cNvPr>
        <xdr:cNvSpPr txBox="1"/>
      </xdr:nvSpPr>
      <xdr:spPr>
        <a:xfrm>
          <a:off x="8425961" y="624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994E0101-D098-44DF-886C-5360A72DDF58}"/>
            </a:ext>
          </a:extLst>
        </xdr:cNvPr>
        <xdr:cNvSpPr txBox="1"/>
      </xdr:nvSpPr>
      <xdr:spPr>
        <a:xfrm>
          <a:off x="7644911" y="62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F26EBA9E-64FD-426A-96CE-0B78F28B6A47}"/>
            </a:ext>
          </a:extLst>
        </xdr:cNvPr>
        <xdr:cNvSpPr txBox="1"/>
      </xdr:nvSpPr>
      <xdr:spPr>
        <a:xfrm>
          <a:off x="6851161" y="63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34E169EA-A7D9-405A-8637-0CB4C077C65A}"/>
            </a:ext>
          </a:extLst>
        </xdr:cNvPr>
        <xdr:cNvSpPr txBox="1"/>
      </xdr:nvSpPr>
      <xdr:spPr>
        <a:xfrm>
          <a:off x="6038361" y="63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155640</xdr:rowOff>
    </xdr:from>
    <xdr:ext cx="534377" cy="259045"/>
    <xdr:sp macro="" textlink="">
      <xdr:nvSpPr>
        <xdr:cNvPr id="142" name="n_1mainValue【道路】&#10;一人当たり延長">
          <a:extLst>
            <a:ext uri="{FF2B5EF4-FFF2-40B4-BE49-F238E27FC236}">
              <a16:creationId xmlns:a16="http://schemas.microsoft.com/office/drawing/2014/main" id="{1FF5EBBF-45CB-4B22-AC5C-D60EA8A27E2B}"/>
            </a:ext>
          </a:extLst>
        </xdr:cNvPr>
        <xdr:cNvSpPr txBox="1"/>
      </xdr:nvSpPr>
      <xdr:spPr>
        <a:xfrm>
          <a:off x="8425961" y="69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157416</xdr:rowOff>
    </xdr:from>
    <xdr:ext cx="534377" cy="259045"/>
    <xdr:sp macro="" textlink="">
      <xdr:nvSpPr>
        <xdr:cNvPr id="143" name="n_2mainValue【道路】&#10;一人当たり延長">
          <a:extLst>
            <a:ext uri="{FF2B5EF4-FFF2-40B4-BE49-F238E27FC236}">
              <a16:creationId xmlns:a16="http://schemas.microsoft.com/office/drawing/2014/main" id="{EB51403F-1781-4064-BA08-A1ACE8ABF147}"/>
            </a:ext>
          </a:extLst>
        </xdr:cNvPr>
        <xdr:cNvSpPr txBox="1"/>
      </xdr:nvSpPr>
      <xdr:spPr>
        <a:xfrm>
          <a:off x="7644911" y="69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158406</xdr:rowOff>
    </xdr:from>
    <xdr:ext cx="534377" cy="259045"/>
    <xdr:sp macro="" textlink="">
      <xdr:nvSpPr>
        <xdr:cNvPr id="144" name="n_3mainValue【道路】&#10;一人当たり延長">
          <a:extLst>
            <a:ext uri="{FF2B5EF4-FFF2-40B4-BE49-F238E27FC236}">
              <a16:creationId xmlns:a16="http://schemas.microsoft.com/office/drawing/2014/main" id="{DC877440-50B2-4189-AB08-01DF22293BC1}"/>
            </a:ext>
          </a:extLst>
        </xdr:cNvPr>
        <xdr:cNvSpPr txBox="1"/>
      </xdr:nvSpPr>
      <xdr:spPr>
        <a:xfrm>
          <a:off x="6851161" y="692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159945</xdr:rowOff>
    </xdr:from>
    <xdr:ext cx="534377" cy="259045"/>
    <xdr:sp macro="" textlink="">
      <xdr:nvSpPr>
        <xdr:cNvPr id="145" name="n_4mainValue【道路】&#10;一人当たり延長">
          <a:extLst>
            <a:ext uri="{FF2B5EF4-FFF2-40B4-BE49-F238E27FC236}">
              <a16:creationId xmlns:a16="http://schemas.microsoft.com/office/drawing/2014/main" id="{940E827C-9C90-41B0-A1F2-0587BF26369B}"/>
            </a:ext>
          </a:extLst>
        </xdr:cNvPr>
        <xdr:cNvSpPr txBox="1"/>
      </xdr:nvSpPr>
      <xdr:spPr>
        <a:xfrm>
          <a:off x="6038361" y="692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B9E5490-8ADE-43FF-89B4-A05B4700E743}"/>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062EE43-A1C5-4D99-9727-DF8EA187442A}"/>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52BA926-1A66-4C5C-AB6F-E4074E91C294}"/>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F5131E8-F730-425C-9135-C67311AFF011}"/>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D613651-6F5B-4A3D-86BE-E37D196EBDD5}"/>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1C1D808-4DE7-446A-9B75-8232AAC1AD4D}"/>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81CF875-47EC-424A-B434-CAF96DABE26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C34B477-A23F-4453-9E76-97A260FF8C54}"/>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B19E01C-AE3B-4E1B-AFB3-80B1D1A87DCA}"/>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FA3B579-62F3-4ED7-93BD-7FD727823C1D}"/>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253379E-205F-4394-A5AE-7C7C649AF8F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9446E0E-54A8-4AD5-BA66-2699535A68A4}"/>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4655F2E-8EC7-434C-81E3-2436A4ED30C4}"/>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9E19FAB-FD5E-44E0-8804-04C669BC69D0}"/>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EF73419-1DF9-4113-86DC-6B2041913323}"/>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C18B624-4CDB-47B8-A3BC-CB774C09E2D5}"/>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225E3A4-4711-4A49-A54E-3AB6CDAFA540}"/>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6D1C2DC-9440-44C0-9F07-9469F0402462}"/>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565CBC2-8EF9-467A-8692-F37185DD83CA}"/>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0B5F737-C856-425D-9362-B45A4974125F}"/>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1F46C14-CFAB-4F32-A902-82A4F10BAF22}"/>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77D6350-CE44-47FF-A01E-E55D9F434A4F}"/>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F9CD03C-8321-47B9-B5B4-80748D60A5A0}"/>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85F31D1-9B11-4848-B506-0AD105ADB05D}"/>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4B8E60D-21BE-41F4-85CD-430558EC3B74}"/>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12F64F3A-B205-40B3-BC57-339348499278}"/>
            </a:ext>
          </a:extLst>
        </xdr:cNvPr>
        <xdr:cNvCxnSpPr/>
      </xdr:nvCxnSpPr>
      <xdr:spPr>
        <a:xfrm flipV="1">
          <a:off x="4177665" y="9296219"/>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7E59074-72C8-4D59-9794-A8CDA3BF566A}"/>
            </a:ext>
          </a:extLst>
        </xdr:cNvPr>
        <xdr:cNvSpPr txBox="1"/>
      </xdr:nvSpPr>
      <xdr:spPr>
        <a:xfrm>
          <a:off x="4216400" y="1056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13CA6187-A458-4CE2-B11C-C539F81CCBE4}"/>
            </a:ext>
          </a:extLst>
        </xdr:cNvPr>
        <xdr:cNvCxnSpPr/>
      </xdr:nvCxnSpPr>
      <xdr:spPr>
        <a:xfrm>
          <a:off x="4108450" y="10558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F319B2FF-5D65-4B92-A974-BEB8EC8A54B5}"/>
            </a:ext>
          </a:extLst>
        </xdr:cNvPr>
        <xdr:cNvSpPr txBox="1"/>
      </xdr:nvSpPr>
      <xdr:spPr>
        <a:xfrm>
          <a:off x="4216400" y="907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B19C0C3A-6F92-410D-8CA7-33AEDE767AE1}"/>
            </a:ext>
          </a:extLst>
        </xdr:cNvPr>
        <xdr:cNvCxnSpPr/>
      </xdr:nvCxnSpPr>
      <xdr:spPr>
        <a:xfrm>
          <a:off x="4108450" y="9296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B7653E9-C0E9-4C1D-819C-7C15B4EDC37F}"/>
            </a:ext>
          </a:extLst>
        </xdr:cNvPr>
        <xdr:cNvSpPr txBox="1"/>
      </xdr:nvSpPr>
      <xdr:spPr>
        <a:xfrm>
          <a:off x="4216400" y="10028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199F9366-B5FA-4584-A410-774FAB34EA59}"/>
            </a:ext>
          </a:extLst>
        </xdr:cNvPr>
        <xdr:cNvSpPr/>
      </xdr:nvSpPr>
      <xdr:spPr>
        <a:xfrm>
          <a:off x="4127500" y="10170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5172865B-1F5D-4F2C-9973-68EF17D86152}"/>
            </a:ext>
          </a:extLst>
        </xdr:cNvPr>
        <xdr:cNvSpPr/>
      </xdr:nvSpPr>
      <xdr:spPr>
        <a:xfrm>
          <a:off x="3384550" y="10175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A0130372-3582-40CF-94DB-F556902BC598}"/>
            </a:ext>
          </a:extLst>
        </xdr:cNvPr>
        <xdr:cNvSpPr/>
      </xdr:nvSpPr>
      <xdr:spPr>
        <a:xfrm>
          <a:off x="2571750" y="1016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43F58B14-7677-4BD2-A262-728E2AE89713}"/>
            </a:ext>
          </a:extLst>
        </xdr:cNvPr>
        <xdr:cNvSpPr/>
      </xdr:nvSpPr>
      <xdr:spPr>
        <a:xfrm>
          <a:off x="1778000" y="1011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322D43A2-4746-40AF-BCA6-950B624C1CF9}"/>
            </a:ext>
          </a:extLst>
        </xdr:cNvPr>
        <xdr:cNvSpPr/>
      </xdr:nvSpPr>
      <xdr:spPr>
        <a:xfrm>
          <a:off x="984250" y="100970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DD83B2-8A3B-434C-B436-9754383CD68D}"/>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DAF612-DA79-48B3-815E-80BF4E1EEC7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284291B-90DC-43CC-9C51-EEBF02ADF4F7}"/>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19E01F-FD09-49D8-8326-210D24DE8F24}"/>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CE4A68-31FD-456C-977B-17D6D639DE8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11249</xdr:rowOff>
    </xdr:from>
    <xdr:to>
      <xdr:col>24</xdr:col>
      <xdr:colOff>114300</xdr:colOff>
      <xdr:row>63</xdr:row>
      <xdr:rowOff>112849</xdr:rowOff>
    </xdr:to>
    <xdr:sp macro="" textlink="">
      <xdr:nvSpPr>
        <xdr:cNvPr id="187" name="楕円 186">
          <a:extLst>
            <a:ext uri="{FF2B5EF4-FFF2-40B4-BE49-F238E27FC236}">
              <a16:creationId xmlns:a16="http://schemas.microsoft.com/office/drawing/2014/main" id="{C30675E0-B8F7-425A-9A26-1A6EBAAE0FE8}"/>
            </a:ext>
          </a:extLst>
        </xdr:cNvPr>
        <xdr:cNvSpPr/>
      </xdr:nvSpPr>
      <xdr:spPr>
        <a:xfrm>
          <a:off x="412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97626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201456B-97AA-4925-A7D5-20E8B460F424}"/>
            </a:ext>
          </a:extLst>
        </xdr:cNvPr>
        <xdr:cNvSpPr txBox="1"/>
      </xdr:nvSpPr>
      <xdr:spPr>
        <a:xfrm>
          <a:off x="4216400"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89" name="楕円 188">
          <a:extLst>
            <a:ext uri="{FF2B5EF4-FFF2-40B4-BE49-F238E27FC236}">
              <a16:creationId xmlns:a16="http://schemas.microsoft.com/office/drawing/2014/main" id="{40EA239E-D051-4582-84C6-8B5EE36E983A}"/>
            </a:ext>
          </a:extLst>
        </xdr:cNvPr>
        <xdr:cNvSpPr/>
      </xdr:nvSpPr>
      <xdr:spPr>
        <a:xfrm>
          <a:off x="3384550" y="10396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62049</xdr:rowOff>
    </xdr:to>
    <xdr:cxnSp macro="">
      <xdr:nvCxnSpPr>
        <xdr:cNvPr id="190" name="直線コネクタ 189">
          <a:extLst>
            <a:ext uri="{FF2B5EF4-FFF2-40B4-BE49-F238E27FC236}">
              <a16:creationId xmlns:a16="http://schemas.microsoft.com/office/drawing/2014/main" id="{1B258D0D-1741-4A4B-8A98-0157FA3AA1E1}"/>
            </a:ext>
          </a:extLst>
        </xdr:cNvPr>
        <xdr:cNvCxnSpPr/>
      </xdr:nvCxnSpPr>
      <xdr:spPr>
        <a:xfrm>
          <a:off x="3429000" y="10440488"/>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1" name="楕円 190">
          <a:extLst>
            <a:ext uri="{FF2B5EF4-FFF2-40B4-BE49-F238E27FC236}">
              <a16:creationId xmlns:a16="http://schemas.microsoft.com/office/drawing/2014/main" id="{A3F17AA8-22EC-4B1D-A389-896CA591C632}"/>
            </a:ext>
          </a:extLst>
        </xdr:cNvPr>
        <xdr:cNvSpPr/>
      </xdr:nvSpPr>
      <xdr:spPr>
        <a:xfrm>
          <a:off x="2571750" y="10373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39188</xdr:rowOff>
    </xdr:to>
    <xdr:cxnSp macro="">
      <xdr:nvCxnSpPr>
        <xdr:cNvPr id="192" name="直線コネクタ 191">
          <a:extLst>
            <a:ext uri="{FF2B5EF4-FFF2-40B4-BE49-F238E27FC236}">
              <a16:creationId xmlns:a16="http://schemas.microsoft.com/office/drawing/2014/main" id="{2B3CEF3D-9399-487A-9FD6-7AF8D2FBF2CB}"/>
            </a:ext>
          </a:extLst>
        </xdr:cNvPr>
        <xdr:cNvCxnSpPr/>
      </xdr:nvCxnSpPr>
      <xdr:spPr>
        <a:xfrm>
          <a:off x="2622550" y="10417628"/>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93" name="楕円 192">
          <a:extLst>
            <a:ext uri="{FF2B5EF4-FFF2-40B4-BE49-F238E27FC236}">
              <a16:creationId xmlns:a16="http://schemas.microsoft.com/office/drawing/2014/main" id="{75FCE601-271B-432C-B00E-6DD6678AF62D}"/>
            </a:ext>
          </a:extLst>
        </xdr:cNvPr>
        <xdr:cNvSpPr/>
      </xdr:nvSpPr>
      <xdr:spPr>
        <a:xfrm>
          <a:off x="1778000" y="103503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164919</xdr:rowOff>
    </xdr:from>
    <xdr:to>
      <xdr:col>15</xdr:col>
      <xdr:colOff>50800</xdr:colOff>
      <xdr:row>63</xdr:row>
      <xdr:rowOff>16328</xdr:rowOff>
    </xdr:to>
    <xdr:cxnSp macro="">
      <xdr:nvCxnSpPr>
        <xdr:cNvPr id="194" name="直線コネクタ 193">
          <a:extLst>
            <a:ext uri="{FF2B5EF4-FFF2-40B4-BE49-F238E27FC236}">
              <a16:creationId xmlns:a16="http://schemas.microsoft.com/office/drawing/2014/main" id="{ACFA6173-E7BC-42B3-A10A-3331A30CFDD9}"/>
            </a:ext>
          </a:extLst>
        </xdr:cNvPr>
        <xdr:cNvCxnSpPr/>
      </xdr:nvCxnSpPr>
      <xdr:spPr>
        <a:xfrm>
          <a:off x="1828800" y="10401119"/>
          <a:ext cx="79375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89626</xdr:rowOff>
    </xdr:from>
    <xdr:to>
      <xdr:col>6</xdr:col>
      <xdr:colOff>38100</xdr:colOff>
      <xdr:row>63</xdr:row>
      <xdr:rowOff>19776</xdr:rowOff>
    </xdr:to>
    <xdr:sp macro="" textlink="">
      <xdr:nvSpPr>
        <xdr:cNvPr id="195" name="楕円 194">
          <a:extLst>
            <a:ext uri="{FF2B5EF4-FFF2-40B4-BE49-F238E27FC236}">
              <a16:creationId xmlns:a16="http://schemas.microsoft.com/office/drawing/2014/main" id="{628AA716-05D1-49AD-B543-CBF1EEDC3381}"/>
            </a:ext>
          </a:extLst>
        </xdr:cNvPr>
        <xdr:cNvSpPr/>
      </xdr:nvSpPr>
      <xdr:spPr>
        <a:xfrm>
          <a:off x="984250" y="103258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140426</xdr:rowOff>
    </xdr:from>
    <xdr:to>
      <xdr:col>10</xdr:col>
      <xdr:colOff>114300</xdr:colOff>
      <xdr:row>62</xdr:row>
      <xdr:rowOff>164919</xdr:rowOff>
    </xdr:to>
    <xdr:cxnSp macro="">
      <xdr:nvCxnSpPr>
        <xdr:cNvPr id="196" name="直線コネクタ 195">
          <a:extLst>
            <a:ext uri="{FF2B5EF4-FFF2-40B4-BE49-F238E27FC236}">
              <a16:creationId xmlns:a16="http://schemas.microsoft.com/office/drawing/2014/main" id="{9E73AADB-2A93-4620-939A-86B2917DB475}"/>
            </a:ext>
          </a:extLst>
        </xdr:cNvPr>
        <xdr:cNvCxnSpPr/>
      </xdr:nvCxnSpPr>
      <xdr:spPr>
        <a:xfrm>
          <a:off x="1028700" y="10376626"/>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7AB6514-496C-4722-AA0C-2F0DA9831890}"/>
            </a:ext>
          </a:extLst>
        </xdr:cNvPr>
        <xdr:cNvSpPr txBox="1"/>
      </xdr:nvSpPr>
      <xdr:spPr>
        <a:xfrm>
          <a:off x="3239144"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C2DF779-6EFB-42DE-BCB7-191FB30AB1FC}"/>
            </a:ext>
          </a:extLst>
        </xdr:cNvPr>
        <xdr:cNvSpPr txBox="1"/>
      </xdr:nvSpPr>
      <xdr:spPr>
        <a:xfrm>
          <a:off x="2439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6C7315A-9407-473B-A561-4AAAB6E09ADF}"/>
            </a:ext>
          </a:extLst>
        </xdr:cNvPr>
        <xdr:cNvSpPr txBox="1"/>
      </xdr:nvSpPr>
      <xdr:spPr>
        <a:xfrm>
          <a:off x="1645294" y="990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135FB38-FB73-4EFF-9480-E92F7AACE07A}"/>
            </a:ext>
          </a:extLst>
        </xdr:cNvPr>
        <xdr:cNvSpPr txBox="1"/>
      </xdr:nvSpPr>
      <xdr:spPr>
        <a:xfrm>
          <a:off x="851544" y="988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8FE10EA-DAEF-4432-A6BC-A3C299EEF30A}"/>
            </a:ext>
          </a:extLst>
        </xdr:cNvPr>
        <xdr:cNvSpPr txBox="1"/>
      </xdr:nvSpPr>
      <xdr:spPr>
        <a:xfrm>
          <a:off x="32391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BCEC2D1-8DC6-4C60-8950-706CBD0146BC}"/>
            </a:ext>
          </a:extLst>
        </xdr:cNvPr>
        <xdr:cNvSpPr txBox="1"/>
      </xdr:nvSpPr>
      <xdr:spPr>
        <a:xfrm>
          <a:off x="2439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AA4BE1E-92AA-4CDE-A12C-46B87DE7245F}"/>
            </a:ext>
          </a:extLst>
        </xdr:cNvPr>
        <xdr:cNvSpPr txBox="1"/>
      </xdr:nvSpPr>
      <xdr:spPr>
        <a:xfrm>
          <a:off x="164529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10903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595ABB5-7FA9-40F3-B168-7EC54752C7FE}"/>
            </a:ext>
          </a:extLst>
        </xdr:cNvPr>
        <xdr:cNvSpPr txBox="1"/>
      </xdr:nvSpPr>
      <xdr:spPr>
        <a:xfrm>
          <a:off x="8515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6A3B936-85CA-40D0-85DD-3D15898E397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29A0CE6-EE81-4FCC-A8D4-D2D98F013019}"/>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A6DF8BB-42DD-4D47-A947-B069360943B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DA15C32-848A-42C5-8E5F-406E4DC67F59}"/>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286F21B-830B-4AC5-9486-3771FD2438EA}"/>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BE8C11-A928-4A71-8A52-A66106D1B1FF}"/>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D184B94-54C5-4E5A-BD2C-72BDE9CDA4E1}"/>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74F70EA-B192-49D2-BB67-622F21B6F3A9}"/>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2B0ABE3-289D-4A3D-AF11-9F95FC27DAB4}"/>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9A7C606-9E0F-4680-8BBA-2F8C251F66FE}"/>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71443DD-57C2-4351-84FF-EB7F1041BD66}"/>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4134165A-F5F8-489F-827F-15E78C983E4C}"/>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28401C7-2B44-4FF7-93EC-9BC90C6FB619}"/>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B0DEEA9D-8105-4140-82FA-C18AE2E2E7DE}"/>
            </a:ext>
          </a:extLst>
        </xdr:cNvPr>
        <xdr:cNvSpPr txBox="1"/>
      </xdr:nvSpPr>
      <xdr:spPr>
        <a:xfrm>
          <a:off x="5327878" y="102409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7035F3D-DB7B-4F7E-975E-7BAE72630FEF}"/>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9C264661-4F04-4D94-897F-9E4C4DF19EAB}"/>
            </a:ext>
          </a:extLst>
        </xdr:cNvPr>
        <xdr:cNvSpPr txBox="1"/>
      </xdr:nvSpPr>
      <xdr:spPr>
        <a:xfrm>
          <a:off x="5327878" y="9927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7256018-0CFB-485D-B6B7-F51BD5EB131B}"/>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EF2B0CDC-4C67-4F46-A384-3078C1FE4D89}"/>
            </a:ext>
          </a:extLst>
        </xdr:cNvPr>
        <xdr:cNvSpPr txBox="1"/>
      </xdr:nvSpPr>
      <xdr:spPr>
        <a:xfrm>
          <a:off x="5327878" y="96131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0C0CC90-F948-4834-9530-0CCED882F967}"/>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DE671377-C30F-44D1-8046-AA04EF1DE5F3}"/>
            </a:ext>
          </a:extLst>
        </xdr:cNvPr>
        <xdr:cNvSpPr txBox="1"/>
      </xdr:nvSpPr>
      <xdr:spPr>
        <a:xfrm>
          <a:off x="5327878" y="92993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89CE280-2B94-4CE6-94F9-5B534EBE826A}"/>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851F9DE1-B39C-4A98-AA2D-64713194F929}"/>
            </a:ext>
          </a:extLst>
        </xdr:cNvPr>
        <xdr:cNvSpPr txBox="1"/>
      </xdr:nvSpPr>
      <xdr:spPr>
        <a:xfrm>
          <a:off x="5282808" y="89854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EE1FB2F-8133-4C87-92F3-69071ADB739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150ED139-0B69-4709-BD23-21F3F733598B}"/>
            </a:ext>
          </a:extLst>
        </xdr:cNvPr>
        <xdr:cNvSpPr txBox="1"/>
      </xdr:nvSpPr>
      <xdr:spPr>
        <a:xfrm>
          <a:off x="5282808" y="86715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16E53E1-60E6-4CF2-BAFD-A100CA27FF0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61CE581F-C30B-4BAE-BA0C-9D25245E7F73}"/>
            </a:ext>
          </a:extLst>
        </xdr:cNvPr>
        <xdr:cNvCxnSpPr/>
      </xdr:nvCxnSpPr>
      <xdr:spPr>
        <a:xfrm flipV="1">
          <a:off x="9429115" y="9243150"/>
          <a:ext cx="0" cy="144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3CBEE85-CB9E-4929-A22F-F1182D3B812F}"/>
            </a:ext>
          </a:extLst>
        </xdr:cNvPr>
        <xdr:cNvSpPr txBox="1"/>
      </xdr:nvSpPr>
      <xdr:spPr>
        <a:xfrm>
          <a:off x="9467850" y="10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313CFB5-0B6C-429B-B64C-2A5F754CDC32}"/>
            </a:ext>
          </a:extLst>
        </xdr:cNvPr>
        <xdr:cNvCxnSpPr/>
      </xdr:nvCxnSpPr>
      <xdr:spPr>
        <a:xfrm>
          <a:off x="9359900" y="10690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736348F-77F8-48EA-9B09-F09096A1324E}"/>
            </a:ext>
          </a:extLst>
        </xdr:cNvPr>
        <xdr:cNvSpPr txBox="1"/>
      </xdr:nvSpPr>
      <xdr:spPr>
        <a:xfrm>
          <a:off x="9467850" y="9024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34CE0815-2571-449F-AC38-CAF1764D8926}"/>
            </a:ext>
          </a:extLst>
        </xdr:cNvPr>
        <xdr:cNvCxnSpPr/>
      </xdr:nvCxnSpPr>
      <xdr:spPr>
        <a:xfrm>
          <a:off x="9359900" y="9243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45E28D45-8F5D-407D-BF1D-AF0A2A132474}"/>
            </a:ext>
          </a:extLst>
        </xdr:cNvPr>
        <xdr:cNvSpPr txBox="1"/>
      </xdr:nvSpPr>
      <xdr:spPr>
        <a:xfrm>
          <a:off x="9467850" y="102747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D7A236AA-3DBA-4175-87E4-7C89E30E4EB1}"/>
            </a:ext>
          </a:extLst>
        </xdr:cNvPr>
        <xdr:cNvSpPr/>
      </xdr:nvSpPr>
      <xdr:spPr>
        <a:xfrm>
          <a:off x="9398000" y="10416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FBB02326-8683-466D-8519-4AB497E834EE}"/>
            </a:ext>
          </a:extLst>
        </xdr:cNvPr>
        <xdr:cNvSpPr/>
      </xdr:nvSpPr>
      <xdr:spPr>
        <a:xfrm>
          <a:off x="8636000" y="1044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1036CBFF-2501-44EB-9173-B3D2700B9DDA}"/>
            </a:ext>
          </a:extLst>
        </xdr:cNvPr>
        <xdr:cNvSpPr/>
      </xdr:nvSpPr>
      <xdr:spPr>
        <a:xfrm>
          <a:off x="7842250" y="104461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EAB86E60-9AD5-4231-82A6-E1325AE7AF60}"/>
            </a:ext>
          </a:extLst>
        </xdr:cNvPr>
        <xdr:cNvSpPr/>
      </xdr:nvSpPr>
      <xdr:spPr>
        <a:xfrm>
          <a:off x="7029450" y="104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50803374-9659-45D8-879D-5753B5AD62A0}"/>
            </a:ext>
          </a:extLst>
        </xdr:cNvPr>
        <xdr:cNvSpPr/>
      </xdr:nvSpPr>
      <xdr:spPr>
        <a:xfrm>
          <a:off x="6235700" y="1046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DF327B-7151-4D5F-9D42-EF4A5B444D02}"/>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506CDA-B8B1-487A-BD61-E5D46A284672}"/>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DF3F4B-44AF-44B2-8BB6-95386CA3F034}"/>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D16A6BF-ACC1-43A6-8444-3553C4D1CBC5}"/>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9CDB673-4118-43FC-A06D-8C9E8A2C60E4}"/>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59998</xdr:rowOff>
    </xdr:from>
    <xdr:to>
      <xdr:col>55</xdr:col>
      <xdr:colOff>50800</xdr:colOff>
      <xdr:row>64</xdr:row>
      <xdr:rowOff>161598</xdr:rowOff>
    </xdr:to>
    <xdr:sp macro="" textlink="">
      <xdr:nvSpPr>
        <xdr:cNvPr id="246" name="楕円 245">
          <a:extLst>
            <a:ext uri="{FF2B5EF4-FFF2-40B4-BE49-F238E27FC236}">
              <a16:creationId xmlns:a16="http://schemas.microsoft.com/office/drawing/2014/main" id="{2F70F464-62CB-4F1F-AE48-F0321F876D4C}"/>
            </a:ext>
          </a:extLst>
        </xdr:cNvPr>
        <xdr:cNvSpPr/>
      </xdr:nvSpPr>
      <xdr:spPr>
        <a:xfrm>
          <a:off x="9398000" y="10626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146375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913AF30-0931-46C8-9B39-E38BD2437FDC}"/>
            </a:ext>
          </a:extLst>
        </xdr:cNvPr>
        <xdr:cNvSpPr txBox="1"/>
      </xdr:nvSpPr>
      <xdr:spPr>
        <a:xfrm>
          <a:off x="9467850" y="1054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60025</xdr:rowOff>
    </xdr:from>
    <xdr:to>
      <xdr:col>50</xdr:col>
      <xdr:colOff>165100</xdr:colOff>
      <xdr:row>64</xdr:row>
      <xdr:rowOff>161625</xdr:rowOff>
    </xdr:to>
    <xdr:sp macro="" textlink="">
      <xdr:nvSpPr>
        <xdr:cNvPr id="248" name="楕円 247">
          <a:extLst>
            <a:ext uri="{FF2B5EF4-FFF2-40B4-BE49-F238E27FC236}">
              <a16:creationId xmlns:a16="http://schemas.microsoft.com/office/drawing/2014/main" id="{6132F66E-92F3-4A7C-9E02-0CAF24FFC8E4}"/>
            </a:ext>
          </a:extLst>
        </xdr:cNvPr>
        <xdr:cNvSpPr/>
      </xdr:nvSpPr>
      <xdr:spPr>
        <a:xfrm>
          <a:off x="8636000" y="10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110798</xdr:rowOff>
    </xdr:from>
    <xdr:to>
      <xdr:col>55</xdr:col>
      <xdr:colOff>0</xdr:colOff>
      <xdr:row>64</xdr:row>
      <xdr:rowOff>110825</xdr:rowOff>
    </xdr:to>
    <xdr:cxnSp macro="">
      <xdr:nvCxnSpPr>
        <xdr:cNvPr id="249" name="直線コネクタ 248">
          <a:extLst>
            <a:ext uri="{FF2B5EF4-FFF2-40B4-BE49-F238E27FC236}">
              <a16:creationId xmlns:a16="http://schemas.microsoft.com/office/drawing/2014/main" id="{C860706F-A3A4-4AC4-8459-A7753CD2737E}"/>
            </a:ext>
          </a:extLst>
        </xdr:cNvPr>
        <xdr:cNvCxnSpPr/>
      </xdr:nvCxnSpPr>
      <xdr:spPr>
        <a:xfrm flipV="1">
          <a:off x="8686800" y="10677198"/>
          <a:ext cx="74295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60420</xdr:rowOff>
    </xdr:from>
    <xdr:to>
      <xdr:col>46</xdr:col>
      <xdr:colOff>38100</xdr:colOff>
      <xdr:row>64</xdr:row>
      <xdr:rowOff>162020</xdr:rowOff>
    </xdr:to>
    <xdr:sp macro="" textlink="">
      <xdr:nvSpPr>
        <xdr:cNvPr id="250" name="楕円 249">
          <a:extLst>
            <a:ext uri="{FF2B5EF4-FFF2-40B4-BE49-F238E27FC236}">
              <a16:creationId xmlns:a16="http://schemas.microsoft.com/office/drawing/2014/main" id="{867E8D4E-C720-4ED9-95E7-49260BE56DEF}"/>
            </a:ext>
          </a:extLst>
        </xdr:cNvPr>
        <xdr:cNvSpPr/>
      </xdr:nvSpPr>
      <xdr:spPr>
        <a:xfrm>
          <a:off x="7842250" y="10626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110825</xdr:rowOff>
    </xdr:from>
    <xdr:to>
      <xdr:col>50</xdr:col>
      <xdr:colOff>114300</xdr:colOff>
      <xdr:row>64</xdr:row>
      <xdr:rowOff>111220</xdr:rowOff>
    </xdr:to>
    <xdr:cxnSp macro="">
      <xdr:nvCxnSpPr>
        <xdr:cNvPr id="251" name="直線コネクタ 250">
          <a:extLst>
            <a:ext uri="{FF2B5EF4-FFF2-40B4-BE49-F238E27FC236}">
              <a16:creationId xmlns:a16="http://schemas.microsoft.com/office/drawing/2014/main" id="{F123E38D-06F0-4F9A-A5BB-D26980CBA8AA}"/>
            </a:ext>
          </a:extLst>
        </xdr:cNvPr>
        <xdr:cNvCxnSpPr/>
      </xdr:nvCxnSpPr>
      <xdr:spPr>
        <a:xfrm flipV="1">
          <a:off x="7886700" y="10677225"/>
          <a:ext cx="8001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60624</xdr:rowOff>
    </xdr:from>
    <xdr:to>
      <xdr:col>41</xdr:col>
      <xdr:colOff>101600</xdr:colOff>
      <xdr:row>64</xdr:row>
      <xdr:rowOff>162224</xdr:rowOff>
    </xdr:to>
    <xdr:sp macro="" textlink="">
      <xdr:nvSpPr>
        <xdr:cNvPr id="252" name="楕円 251">
          <a:extLst>
            <a:ext uri="{FF2B5EF4-FFF2-40B4-BE49-F238E27FC236}">
              <a16:creationId xmlns:a16="http://schemas.microsoft.com/office/drawing/2014/main" id="{987ADBB1-A544-49DB-BAC4-AF9E5F586355}"/>
            </a:ext>
          </a:extLst>
        </xdr:cNvPr>
        <xdr:cNvSpPr/>
      </xdr:nvSpPr>
      <xdr:spPr>
        <a:xfrm>
          <a:off x="7029450" y="106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111220</xdr:rowOff>
    </xdr:from>
    <xdr:to>
      <xdr:col>45</xdr:col>
      <xdr:colOff>177800</xdr:colOff>
      <xdr:row>64</xdr:row>
      <xdr:rowOff>111424</xdr:rowOff>
    </xdr:to>
    <xdr:cxnSp macro="">
      <xdr:nvCxnSpPr>
        <xdr:cNvPr id="253" name="直線コネクタ 252">
          <a:extLst>
            <a:ext uri="{FF2B5EF4-FFF2-40B4-BE49-F238E27FC236}">
              <a16:creationId xmlns:a16="http://schemas.microsoft.com/office/drawing/2014/main" id="{B9443D79-96EF-4263-90B2-F8EB0820B30B}"/>
            </a:ext>
          </a:extLst>
        </xdr:cNvPr>
        <xdr:cNvCxnSpPr/>
      </xdr:nvCxnSpPr>
      <xdr:spPr>
        <a:xfrm flipV="1">
          <a:off x="7080250" y="10677620"/>
          <a:ext cx="80645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60873</xdr:rowOff>
    </xdr:from>
    <xdr:to>
      <xdr:col>36</xdr:col>
      <xdr:colOff>165100</xdr:colOff>
      <xdr:row>64</xdr:row>
      <xdr:rowOff>162473</xdr:rowOff>
    </xdr:to>
    <xdr:sp macro="" textlink="">
      <xdr:nvSpPr>
        <xdr:cNvPr id="254" name="楕円 253">
          <a:extLst>
            <a:ext uri="{FF2B5EF4-FFF2-40B4-BE49-F238E27FC236}">
              <a16:creationId xmlns:a16="http://schemas.microsoft.com/office/drawing/2014/main" id="{98442873-DB23-488D-AB39-AA2E98F1CE2A}"/>
            </a:ext>
          </a:extLst>
        </xdr:cNvPr>
        <xdr:cNvSpPr/>
      </xdr:nvSpPr>
      <xdr:spPr>
        <a:xfrm>
          <a:off x="6235700" y="106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111424</xdr:rowOff>
    </xdr:from>
    <xdr:to>
      <xdr:col>41</xdr:col>
      <xdr:colOff>50800</xdr:colOff>
      <xdr:row>64</xdr:row>
      <xdr:rowOff>111673</xdr:rowOff>
    </xdr:to>
    <xdr:cxnSp macro="">
      <xdr:nvCxnSpPr>
        <xdr:cNvPr id="255" name="直線コネクタ 254">
          <a:extLst>
            <a:ext uri="{FF2B5EF4-FFF2-40B4-BE49-F238E27FC236}">
              <a16:creationId xmlns:a16="http://schemas.microsoft.com/office/drawing/2014/main" id="{560CD744-9532-4B33-8AED-F90021318147}"/>
            </a:ext>
          </a:extLst>
        </xdr:cNvPr>
        <xdr:cNvCxnSpPr/>
      </xdr:nvCxnSpPr>
      <xdr:spPr>
        <a:xfrm flipV="1">
          <a:off x="6286500" y="10677824"/>
          <a:ext cx="79375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E6AA71B8-D1CD-4F78-83C6-4A7B91CFA5F2}"/>
            </a:ext>
          </a:extLst>
        </xdr:cNvPr>
        <xdr:cNvSpPr txBox="1"/>
      </xdr:nvSpPr>
      <xdr:spPr>
        <a:xfrm>
          <a:off x="8367105" y="102353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2390B4CF-11C2-4C20-B4E6-675261D2473B}"/>
            </a:ext>
          </a:extLst>
        </xdr:cNvPr>
        <xdr:cNvSpPr txBox="1"/>
      </xdr:nvSpPr>
      <xdr:spPr>
        <a:xfrm>
          <a:off x="7567005" y="10234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CF8C6228-9E16-409C-9180-BF1EBA614F57}"/>
            </a:ext>
          </a:extLst>
        </xdr:cNvPr>
        <xdr:cNvSpPr txBox="1"/>
      </xdr:nvSpPr>
      <xdr:spPr>
        <a:xfrm>
          <a:off x="6773255" y="10248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634F276F-39EA-4B89-995A-47BC513963DA}"/>
            </a:ext>
          </a:extLst>
        </xdr:cNvPr>
        <xdr:cNvSpPr txBox="1"/>
      </xdr:nvSpPr>
      <xdr:spPr>
        <a:xfrm>
          <a:off x="5979505" y="102417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152752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0C65A01-0B96-4A17-8C9C-638B63BF866E}"/>
            </a:ext>
          </a:extLst>
        </xdr:cNvPr>
        <xdr:cNvSpPr txBox="1"/>
      </xdr:nvSpPr>
      <xdr:spPr>
        <a:xfrm>
          <a:off x="8399995" y="1071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153147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2D31FDD-F938-4EEE-BC51-9849C1490DDF}"/>
            </a:ext>
          </a:extLst>
        </xdr:cNvPr>
        <xdr:cNvSpPr txBox="1"/>
      </xdr:nvSpPr>
      <xdr:spPr>
        <a:xfrm>
          <a:off x="7612595" y="1071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153351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4CF8E3C-D6CF-45FD-AAFA-F4AA61902068}"/>
            </a:ext>
          </a:extLst>
        </xdr:cNvPr>
        <xdr:cNvSpPr txBox="1"/>
      </xdr:nvSpPr>
      <xdr:spPr>
        <a:xfrm>
          <a:off x="6818845" y="1071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153600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A57324A-6834-4893-87F8-F8E2DFF9458F}"/>
            </a:ext>
          </a:extLst>
        </xdr:cNvPr>
        <xdr:cNvSpPr txBox="1"/>
      </xdr:nvSpPr>
      <xdr:spPr>
        <a:xfrm>
          <a:off x="6006045" y="107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40A9A41-BDB6-409A-AD49-EF446B6E12A2}"/>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400FFEF-0F2A-4DFF-B36C-E7AF500EE26C}"/>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040D0B6-12A8-4386-87A9-F99FEBF17AED}"/>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4EF662E-FF1C-4F92-94D6-70F5B40A9B1E}"/>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E2C3EED-1855-42D3-9F12-80D3AB0D5A4E}"/>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2814B47-B119-472B-B063-7AA8A874E8A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824205E-EE80-4236-9939-7A0469756874}"/>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F39C6ED-3178-49EB-8203-00A15CBC6C72}"/>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3086FE4-A88F-41DB-A280-176C8C9FBCAA}"/>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D8A5AEA-45F8-42EA-9CE7-22046A4E4F07}"/>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DA9377C-2CE0-456D-8C27-57C15EB40183}"/>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0D8C9E9-2CF3-47F5-A217-1CAC691A4499}"/>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8145BF3-DACF-4D7D-AEF4-CBD50957D188}"/>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FEE5072-C784-4BBD-9FF9-2CF853053CE1}"/>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F2B92A6-5EC6-4008-9453-65DC24251A49}"/>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121E6C4-741E-40BB-9835-44B41EEA03FE}"/>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961345D-91A0-4D9F-8D15-2768C2C29161}"/>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90DDD0C-0712-4B5B-9A88-8B318306E54B}"/>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AF11C0D-D6FC-4C53-9EC2-4ED0BD5332C1}"/>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BDAAC24-2B3C-4D58-ABE8-D40C8884D7A7}"/>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DF60B0B-48AC-4961-95BA-B559D09BBD5A}"/>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2CDA09B0-5A8B-4A92-B72C-9395325C8B77}"/>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B607EF4-96DE-45F8-BE07-823B2EB1C198}"/>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69F3622-BACC-4F0E-B61D-2F7FD3165823}"/>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3C70CD3-36D3-4B7D-B56D-BFDE30EA8342}"/>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D80A923-32FB-45A1-9D35-BF51698BF34A}"/>
            </a:ext>
          </a:extLst>
        </xdr:cNvPr>
        <xdr:cNvCxnSpPr/>
      </xdr:nvCxnSpPr>
      <xdr:spPr>
        <a:xfrm flipV="1">
          <a:off x="4177665" y="1290773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4D451A16-8D74-4C18-8E3A-0CD31B69A1BF}"/>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8E0788E-4483-42EC-B4B2-891CB803534B}"/>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EC595270-B2E7-4613-9227-609E7C4FCA15}"/>
            </a:ext>
          </a:extLst>
        </xdr:cNvPr>
        <xdr:cNvSpPr txBox="1"/>
      </xdr:nvSpPr>
      <xdr:spPr>
        <a:xfrm>
          <a:off x="4216400" y="126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70ADC58F-DF0E-4EF5-8C14-1AE600666A33}"/>
            </a:ext>
          </a:extLst>
        </xdr:cNvPr>
        <xdr:cNvCxnSpPr/>
      </xdr:nvCxnSpPr>
      <xdr:spPr>
        <a:xfrm>
          <a:off x="4108450" y="12907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E10E775-D396-4CF8-8ED7-129A686B363C}"/>
            </a:ext>
          </a:extLst>
        </xdr:cNvPr>
        <xdr:cNvSpPr txBox="1"/>
      </xdr:nvSpPr>
      <xdr:spPr>
        <a:xfrm>
          <a:off x="4216400" y="1378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5AEA5562-737F-4699-A15D-BB5C79FC8BF0}"/>
            </a:ext>
          </a:extLst>
        </xdr:cNvPr>
        <xdr:cNvSpPr/>
      </xdr:nvSpPr>
      <xdr:spPr>
        <a:xfrm>
          <a:off x="4127500" y="138016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21E3B0AD-FD2B-4E59-A005-3D7D37999A97}"/>
            </a:ext>
          </a:extLst>
        </xdr:cNvPr>
        <xdr:cNvSpPr/>
      </xdr:nvSpPr>
      <xdr:spPr>
        <a:xfrm>
          <a:off x="3384550" y="137559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77B3BA5E-2BF6-430C-BFFB-EE041ED6A95A}"/>
            </a:ext>
          </a:extLst>
        </xdr:cNvPr>
        <xdr:cNvSpPr/>
      </xdr:nvSpPr>
      <xdr:spPr>
        <a:xfrm>
          <a:off x="2571750" y="137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1772ABB2-14E5-40FE-A4C9-2DFA5FE18284}"/>
            </a:ext>
          </a:extLst>
        </xdr:cNvPr>
        <xdr:cNvSpPr/>
      </xdr:nvSpPr>
      <xdr:spPr>
        <a:xfrm>
          <a:off x="1778000" y="137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9DB0D465-B5B4-4EB8-80E7-A4BE052B4AD6}"/>
            </a:ext>
          </a:extLst>
        </xdr:cNvPr>
        <xdr:cNvSpPr/>
      </xdr:nvSpPr>
      <xdr:spPr>
        <a:xfrm>
          <a:off x="984250" y="137559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8CAEC5-0DBD-4F7A-A7D5-BA3EFEAAF81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FEBEBA-0180-4A8A-A6B5-E310FCA2AEDD}"/>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DF8C04-718A-4F13-B2B8-338DDBCF80C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2C18B4-6412-4C95-8F12-56063DB566C1}"/>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8067EFE-AB63-4DB7-AABD-6D7351D5D273}"/>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119562</xdr:rowOff>
    </xdr:from>
    <xdr:to>
      <xdr:col>24</xdr:col>
      <xdr:colOff>114300</xdr:colOff>
      <xdr:row>83</xdr:row>
      <xdr:rowOff>49712</xdr:rowOff>
    </xdr:to>
    <xdr:sp macro="" textlink="">
      <xdr:nvSpPr>
        <xdr:cNvPr id="305" name="楕円 304">
          <a:extLst>
            <a:ext uri="{FF2B5EF4-FFF2-40B4-BE49-F238E27FC236}">
              <a16:creationId xmlns:a16="http://schemas.microsoft.com/office/drawing/2014/main" id="{E1B8E4E2-7D5A-40A8-8691-41642BA6C233}"/>
            </a:ext>
          </a:extLst>
        </xdr:cNvPr>
        <xdr:cNvSpPr/>
      </xdr:nvSpPr>
      <xdr:spPr>
        <a:xfrm>
          <a:off x="4127500" y="13657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142439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F1A8FED-E410-4879-9A1D-67F6A5B98840}"/>
            </a:ext>
          </a:extLst>
        </xdr:cNvPr>
        <xdr:cNvSpPr txBox="1"/>
      </xdr:nvSpPr>
      <xdr:spPr>
        <a:xfrm>
          <a:off x="4216400" y="1351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165281</xdr:rowOff>
    </xdr:from>
    <xdr:to>
      <xdr:col>20</xdr:col>
      <xdr:colOff>38100</xdr:colOff>
      <xdr:row>83</xdr:row>
      <xdr:rowOff>95431</xdr:rowOff>
    </xdr:to>
    <xdr:sp macro="" textlink="">
      <xdr:nvSpPr>
        <xdr:cNvPr id="307" name="楕円 306">
          <a:extLst>
            <a:ext uri="{FF2B5EF4-FFF2-40B4-BE49-F238E27FC236}">
              <a16:creationId xmlns:a16="http://schemas.microsoft.com/office/drawing/2014/main" id="{F39D0A59-C5DA-4039-B4A3-9DBEC57856A7}"/>
            </a:ext>
          </a:extLst>
        </xdr:cNvPr>
        <xdr:cNvSpPr/>
      </xdr:nvSpPr>
      <xdr:spPr>
        <a:xfrm>
          <a:off x="3384550" y="137034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170362</xdr:rowOff>
    </xdr:from>
    <xdr:to>
      <xdr:col>24</xdr:col>
      <xdr:colOff>63500</xdr:colOff>
      <xdr:row>83</xdr:row>
      <xdr:rowOff>44631</xdr:rowOff>
    </xdr:to>
    <xdr:cxnSp macro="">
      <xdr:nvCxnSpPr>
        <xdr:cNvPr id="308" name="直線コネクタ 307">
          <a:extLst>
            <a:ext uri="{FF2B5EF4-FFF2-40B4-BE49-F238E27FC236}">
              <a16:creationId xmlns:a16="http://schemas.microsoft.com/office/drawing/2014/main" id="{40A34BD0-6C50-4F58-BA73-A100D69482A6}"/>
            </a:ext>
          </a:extLst>
        </xdr:cNvPr>
        <xdr:cNvCxnSpPr/>
      </xdr:nvCxnSpPr>
      <xdr:spPr>
        <a:xfrm flipV="1">
          <a:off x="3429000" y="13702212"/>
          <a:ext cx="7493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62412</xdr:rowOff>
    </xdr:from>
    <xdr:to>
      <xdr:col>15</xdr:col>
      <xdr:colOff>101600</xdr:colOff>
      <xdr:row>83</xdr:row>
      <xdr:rowOff>164012</xdr:rowOff>
    </xdr:to>
    <xdr:sp macro="" textlink="">
      <xdr:nvSpPr>
        <xdr:cNvPr id="309" name="楕円 308">
          <a:extLst>
            <a:ext uri="{FF2B5EF4-FFF2-40B4-BE49-F238E27FC236}">
              <a16:creationId xmlns:a16="http://schemas.microsoft.com/office/drawing/2014/main" id="{EB3FDF06-1DDF-4A3C-BB07-EA13C7CF3893}"/>
            </a:ext>
          </a:extLst>
        </xdr:cNvPr>
        <xdr:cNvSpPr/>
      </xdr:nvSpPr>
      <xdr:spPr>
        <a:xfrm>
          <a:off x="2571750" y="137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44631</xdr:rowOff>
    </xdr:from>
    <xdr:to>
      <xdr:col>19</xdr:col>
      <xdr:colOff>177800</xdr:colOff>
      <xdr:row>83</xdr:row>
      <xdr:rowOff>113212</xdr:rowOff>
    </xdr:to>
    <xdr:cxnSp macro="">
      <xdr:nvCxnSpPr>
        <xdr:cNvPr id="310" name="直線コネクタ 309">
          <a:extLst>
            <a:ext uri="{FF2B5EF4-FFF2-40B4-BE49-F238E27FC236}">
              <a16:creationId xmlns:a16="http://schemas.microsoft.com/office/drawing/2014/main" id="{30492B67-9A54-46D9-8FA4-F74E567551D9}"/>
            </a:ext>
          </a:extLst>
        </xdr:cNvPr>
        <xdr:cNvCxnSpPr/>
      </xdr:nvCxnSpPr>
      <xdr:spPr>
        <a:xfrm flipV="1">
          <a:off x="2622550" y="13747931"/>
          <a:ext cx="8064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1" name="楕円 310">
          <a:extLst>
            <a:ext uri="{FF2B5EF4-FFF2-40B4-BE49-F238E27FC236}">
              <a16:creationId xmlns:a16="http://schemas.microsoft.com/office/drawing/2014/main" id="{E2803163-D226-457C-8110-7453B12EF044}"/>
            </a:ext>
          </a:extLst>
        </xdr:cNvPr>
        <xdr:cNvSpPr/>
      </xdr:nvSpPr>
      <xdr:spPr>
        <a:xfrm>
          <a:off x="1778000" y="13770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113212</xdr:rowOff>
    </xdr:from>
    <xdr:to>
      <xdr:col>15</xdr:col>
      <xdr:colOff>50800</xdr:colOff>
      <xdr:row>83</xdr:row>
      <xdr:rowOff>118111</xdr:rowOff>
    </xdr:to>
    <xdr:cxnSp macro="">
      <xdr:nvCxnSpPr>
        <xdr:cNvPr id="312" name="直線コネクタ 311">
          <a:extLst>
            <a:ext uri="{FF2B5EF4-FFF2-40B4-BE49-F238E27FC236}">
              <a16:creationId xmlns:a16="http://schemas.microsoft.com/office/drawing/2014/main" id="{80E80AFA-ADF2-4840-8A09-8A475A8FB91D}"/>
            </a:ext>
          </a:extLst>
        </xdr:cNvPr>
        <xdr:cNvCxnSpPr/>
      </xdr:nvCxnSpPr>
      <xdr:spPr>
        <a:xfrm flipV="1">
          <a:off x="1828800" y="13816512"/>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93436</xdr:rowOff>
    </xdr:from>
    <xdr:to>
      <xdr:col>6</xdr:col>
      <xdr:colOff>38100</xdr:colOff>
      <xdr:row>84</xdr:row>
      <xdr:rowOff>23586</xdr:rowOff>
    </xdr:to>
    <xdr:sp macro="" textlink="">
      <xdr:nvSpPr>
        <xdr:cNvPr id="313" name="楕円 312">
          <a:extLst>
            <a:ext uri="{FF2B5EF4-FFF2-40B4-BE49-F238E27FC236}">
              <a16:creationId xmlns:a16="http://schemas.microsoft.com/office/drawing/2014/main" id="{B91F8752-0D96-48D3-AC9D-A5FF89DDBFDB}"/>
            </a:ext>
          </a:extLst>
        </xdr:cNvPr>
        <xdr:cNvSpPr/>
      </xdr:nvSpPr>
      <xdr:spPr>
        <a:xfrm>
          <a:off x="984250" y="137967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144236</xdr:rowOff>
    </xdr:to>
    <xdr:cxnSp macro="">
      <xdr:nvCxnSpPr>
        <xdr:cNvPr id="314" name="直線コネクタ 313">
          <a:extLst>
            <a:ext uri="{FF2B5EF4-FFF2-40B4-BE49-F238E27FC236}">
              <a16:creationId xmlns:a16="http://schemas.microsoft.com/office/drawing/2014/main" id="{3F80DBD3-3FFD-4558-933C-3228E539B654}"/>
            </a:ext>
          </a:extLst>
        </xdr:cNvPr>
        <xdr:cNvCxnSpPr/>
      </xdr:nvCxnSpPr>
      <xdr:spPr>
        <a:xfrm flipV="1">
          <a:off x="1028700" y="13821411"/>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5581F036-960C-4B53-9105-E4A478531FA2}"/>
            </a:ext>
          </a:extLst>
        </xdr:cNvPr>
        <xdr:cNvSpPr txBox="1"/>
      </xdr:nvSpPr>
      <xdr:spPr>
        <a:xfrm>
          <a:off x="3239144"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F62D5E23-3C2E-4343-A22A-A2C9690C1E49}"/>
            </a:ext>
          </a:extLst>
        </xdr:cNvPr>
        <xdr:cNvSpPr txBox="1"/>
      </xdr:nvSpPr>
      <xdr:spPr>
        <a:xfrm>
          <a:off x="24390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DDEBB58B-395E-4EFF-8FC7-86EB9D3D4C30}"/>
            </a:ext>
          </a:extLst>
        </xdr:cNvPr>
        <xdr:cNvSpPr txBox="1"/>
      </xdr:nvSpPr>
      <xdr:spPr>
        <a:xfrm>
          <a:off x="164529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a:extLst>
            <a:ext uri="{FF2B5EF4-FFF2-40B4-BE49-F238E27FC236}">
              <a16:creationId xmlns:a16="http://schemas.microsoft.com/office/drawing/2014/main" id="{FD5F9AF9-332D-4CE3-AB9E-A37FEF3E19DE}"/>
            </a:ext>
          </a:extLst>
        </xdr:cNvPr>
        <xdr:cNvSpPr txBox="1"/>
      </xdr:nvSpPr>
      <xdr:spPr>
        <a:xfrm>
          <a:off x="851544" y="1353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111958</xdr:rowOff>
    </xdr:from>
    <xdr:ext cx="405111" cy="259045"/>
    <xdr:sp macro="" textlink="">
      <xdr:nvSpPr>
        <xdr:cNvPr id="319" name="n_1mainValue【公営住宅】&#10;有形固定資産減価償却率">
          <a:extLst>
            <a:ext uri="{FF2B5EF4-FFF2-40B4-BE49-F238E27FC236}">
              <a16:creationId xmlns:a16="http://schemas.microsoft.com/office/drawing/2014/main" id="{9FA1B4A3-4D36-43C6-84B3-C1904B18ABAD}"/>
            </a:ext>
          </a:extLst>
        </xdr:cNvPr>
        <xdr:cNvSpPr txBox="1"/>
      </xdr:nvSpPr>
      <xdr:spPr>
        <a:xfrm>
          <a:off x="3239144"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155139</xdr:rowOff>
    </xdr:from>
    <xdr:ext cx="405111" cy="259045"/>
    <xdr:sp macro="" textlink="">
      <xdr:nvSpPr>
        <xdr:cNvPr id="320" name="n_2mainValue【公営住宅】&#10;有形固定資産減価償却率">
          <a:extLst>
            <a:ext uri="{FF2B5EF4-FFF2-40B4-BE49-F238E27FC236}">
              <a16:creationId xmlns:a16="http://schemas.microsoft.com/office/drawing/2014/main" id="{2770EEB8-ABC6-4887-AD27-6470DFE1D537}"/>
            </a:ext>
          </a:extLst>
        </xdr:cNvPr>
        <xdr:cNvSpPr txBox="1"/>
      </xdr:nvSpPr>
      <xdr:spPr>
        <a:xfrm>
          <a:off x="2439044" y="1385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1" name="n_3mainValue【公営住宅】&#10;有形固定資産減価償却率">
          <a:extLst>
            <a:ext uri="{FF2B5EF4-FFF2-40B4-BE49-F238E27FC236}">
              <a16:creationId xmlns:a16="http://schemas.microsoft.com/office/drawing/2014/main" id="{43B66A9B-A084-46C6-9513-50ADE1366A09}"/>
            </a:ext>
          </a:extLst>
        </xdr:cNvPr>
        <xdr:cNvSpPr txBox="1"/>
      </xdr:nvSpPr>
      <xdr:spPr>
        <a:xfrm>
          <a:off x="164529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14713</xdr:rowOff>
    </xdr:from>
    <xdr:ext cx="405111" cy="259045"/>
    <xdr:sp macro="" textlink="">
      <xdr:nvSpPr>
        <xdr:cNvPr id="322" name="n_4mainValue【公営住宅】&#10;有形固定資産減価償却率">
          <a:extLst>
            <a:ext uri="{FF2B5EF4-FFF2-40B4-BE49-F238E27FC236}">
              <a16:creationId xmlns:a16="http://schemas.microsoft.com/office/drawing/2014/main" id="{F9D6A7B5-07B0-4EFA-9BA2-1F00571394ED}"/>
            </a:ext>
          </a:extLst>
        </xdr:cNvPr>
        <xdr:cNvSpPr txBox="1"/>
      </xdr:nvSpPr>
      <xdr:spPr>
        <a:xfrm>
          <a:off x="851544" y="1388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AD113DE-3834-490D-B915-89EF36B701D1}"/>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C61E01C-0BCC-409D-9F32-C1819DF60DA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8679983-BBF3-40EC-AD30-B65924A0D44E}"/>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89F115C-A05F-47FE-9F7C-01471186E28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3DC904A-28D9-40AC-83CF-75B53CA87244}"/>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E44F300-B8F4-4B55-913B-27B423A678CC}"/>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0C97112-C96A-4222-845F-03AC99A0950C}"/>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C34A393-31E9-46D9-99A9-A76B9E1820D6}"/>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4326C95-16BE-459C-A34C-B170B027362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F5751AF-4A58-49C9-A5C4-BEAD9AD62ABA}"/>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90D9DF6A-6753-408A-9302-7A3DBCB80803}"/>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86E14A4D-ED95-46BC-BD22-A85B372F64BC}"/>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41C6CFB5-2F8C-4FFE-BB44-44F04CC4C40B}"/>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153571D8-ADE2-4676-8C9C-D83CDEEDED9D}"/>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14F0A74A-96CD-4F19-8C54-90E8A893594B}"/>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457C8C33-D87C-4A20-97E1-118EA8FD72F1}"/>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8FECAE81-EDA8-4240-BCD8-F8E9E14E225D}"/>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957EB874-9527-4A22-98D8-3C7351A6813C}"/>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E4E9F57F-F7F3-4F23-8E0E-4B610A96E435}"/>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B14308D2-934E-4031-B3AB-F0D97D30E491}"/>
            </a:ext>
          </a:extLst>
        </xdr:cNvPr>
        <xdr:cNvSpPr txBox="1"/>
      </xdr:nvSpPr>
      <xdr:spPr>
        <a:xfrm>
          <a:off x="5482151" y="129696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29E9EFCA-F3E8-494A-977F-1ACEB08EF968}"/>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CADC9F0A-E9CB-4F71-8FE0-B1F1A4702875}"/>
            </a:ext>
          </a:extLst>
        </xdr:cNvPr>
        <xdr:cNvSpPr txBox="1"/>
      </xdr:nvSpPr>
      <xdr:spPr>
        <a:xfrm>
          <a:off x="5482151" y="12655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60159EF5-BE01-4CFE-A913-CA5A408B5751}"/>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88E9BFEE-E29E-49A8-93A3-6F4056F4DC02}"/>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7854522E-1F64-4C38-A097-8456658B4F9D}"/>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46567954-C129-4B27-BA91-C2D0CA692E89}"/>
            </a:ext>
          </a:extLst>
        </xdr:cNvPr>
        <xdr:cNvCxnSpPr/>
      </xdr:nvCxnSpPr>
      <xdr:spPr>
        <a:xfrm flipV="1">
          <a:off x="9429115" y="12946162"/>
          <a:ext cx="0" cy="1358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AD3BABB7-A8F7-4357-B4EF-B198FDFA9896}"/>
            </a:ext>
          </a:extLst>
        </xdr:cNvPr>
        <xdr:cNvSpPr txBox="1"/>
      </xdr:nvSpPr>
      <xdr:spPr>
        <a:xfrm>
          <a:off x="9467850" y="1430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19B8244B-4BF9-453F-88D6-152BACE34DB9}"/>
            </a:ext>
          </a:extLst>
        </xdr:cNvPr>
        <xdr:cNvCxnSpPr/>
      </xdr:nvCxnSpPr>
      <xdr:spPr>
        <a:xfrm>
          <a:off x="9359900" y="14304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EF2655D8-89EE-4D05-A12C-2A9716E99C88}"/>
            </a:ext>
          </a:extLst>
        </xdr:cNvPr>
        <xdr:cNvSpPr txBox="1"/>
      </xdr:nvSpPr>
      <xdr:spPr>
        <a:xfrm>
          <a:off x="9467850" y="1272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3470832B-43CB-4096-8DFC-EF299482BEFF}"/>
            </a:ext>
          </a:extLst>
        </xdr:cNvPr>
        <xdr:cNvCxnSpPr/>
      </xdr:nvCxnSpPr>
      <xdr:spPr>
        <a:xfrm>
          <a:off x="9359900" y="12946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D67465A9-14EC-4E07-BE31-0B4ADD5FE569}"/>
            </a:ext>
          </a:extLst>
        </xdr:cNvPr>
        <xdr:cNvSpPr txBox="1"/>
      </xdr:nvSpPr>
      <xdr:spPr>
        <a:xfrm>
          <a:off x="9467850" y="1387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F62404E6-64C3-409B-A6FD-81A611D0128D}"/>
            </a:ext>
          </a:extLst>
        </xdr:cNvPr>
        <xdr:cNvSpPr/>
      </xdr:nvSpPr>
      <xdr:spPr>
        <a:xfrm>
          <a:off x="9398000" y="14027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BDFB74E9-368E-43F6-95AC-8280C2CCEC72}"/>
            </a:ext>
          </a:extLst>
        </xdr:cNvPr>
        <xdr:cNvSpPr/>
      </xdr:nvSpPr>
      <xdr:spPr>
        <a:xfrm>
          <a:off x="8636000" y="140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735AD32F-7AFE-44A1-BE95-AA54415E1400}"/>
            </a:ext>
          </a:extLst>
        </xdr:cNvPr>
        <xdr:cNvSpPr/>
      </xdr:nvSpPr>
      <xdr:spPr>
        <a:xfrm>
          <a:off x="7842250" y="14092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40C71C29-DDCA-4D7D-9F89-5380AB9619EA}"/>
            </a:ext>
          </a:extLst>
        </xdr:cNvPr>
        <xdr:cNvSpPr/>
      </xdr:nvSpPr>
      <xdr:spPr>
        <a:xfrm>
          <a:off x="7029450" y="1404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E5F78301-5A04-44E9-9F51-4401D363ADDD}"/>
            </a:ext>
          </a:extLst>
        </xdr:cNvPr>
        <xdr:cNvSpPr/>
      </xdr:nvSpPr>
      <xdr:spPr>
        <a:xfrm>
          <a:off x="6235700" y="14036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C3DF1C-5821-4CD3-B74C-CC5DB25628A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A38EE14-2849-4DB5-9325-D31186D9925D}"/>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2F1D08A-DEDB-405A-ACCA-058650C0EFE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E092F66-BEEB-4FF3-A5A6-4B12822E8B3B}"/>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1EB4A3E-9C32-41AC-9EEA-DDB1A17CC4A3}"/>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85489</xdr:rowOff>
    </xdr:from>
    <xdr:to>
      <xdr:col>55</xdr:col>
      <xdr:colOff>50800</xdr:colOff>
      <xdr:row>86</xdr:row>
      <xdr:rowOff>15639</xdr:rowOff>
    </xdr:to>
    <xdr:sp macro="" textlink="">
      <xdr:nvSpPr>
        <xdr:cNvPr id="364" name="楕円 363">
          <a:extLst>
            <a:ext uri="{FF2B5EF4-FFF2-40B4-BE49-F238E27FC236}">
              <a16:creationId xmlns:a16="http://schemas.microsoft.com/office/drawing/2014/main" id="{73C639E4-1316-4CD3-8D8B-FB07A0CF2303}"/>
            </a:ext>
          </a:extLst>
        </xdr:cNvPr>
        <xdr:cNvSpPr/>
      </xdr:nvSpPr>
      <xdr:spPr>
        <a:xfrm>
          <a:off x="9398000" y="14118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63916</xdr:rowOff>
    </xdr:from>
    <xdr:ext cx="469744" cy="259045"/>
    <xdr:sp macro="" textlink="">
      <xdr:nvSpPr>
        <xdr:cNvPr id="365" name="【公営住宅】&#10;一人当たり面積該当値テキスト">
          <a:extLst>
            <a:ext uri="{FF2B5EF4-FFF2-40B4-BE49-F238E27FC236}">
              <a16:creationId xmlns:a16="http://schemas.microsoft.com/office/drawing/2014/main" id="{7226DBD5-6D52-4095-A8A5-ED4B13F96C64}"/>
            </a:ext>
          </a:extLst>
        </xdr:cNvPr>
        <xdr:cNvSpPr txBox="1"/>
      </xdr:nvSpPr>
      <xdr:spPr>
        <a:xfrm>
          <a:off x="9467850" y="140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88102</xdr:rowOff>
    </xdr:from>
    <xdr:to>
      <xdr:col>50</xdr:col>
      <xdr:colOff>165100</xdr:colOff>
      <xdr:row>86</xdr:row>
      <xdr:rowOff>18252</xdr:rowOff>
    </xdr:to>
    <xdr:sp macro="" textlink="">
      <xdr:nvSpPr>
        <xdr:cNvPr id="366" name="楕円 365">
          <a:extLst>
            <a:ext uri="{FF2B5EF4-FFF2-40B4-BE49-F238E27FC236}">
              <a16:creationId xmlns:a16="http://schemas.microsoft.com/office/drawing/2014/main" id="{2CD4058D-709A-4333-AC84-2791B4FE2ED9}"/>
            </a:ext>
          </a:extLst>
        </xdr:cNvPr>
        <xdr:cNvSpPr/>
      </xdr:nvSpPr>
      <xdr:spPr>
        <a:xfrm>
          <a:off x="8636000" y="14121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136289</xdr:rowOff>
    </xdr:from>
    <xdr:to>
      <xdr:col>55</xdr:col>
      <xdr:colOff>0</xdr:colOff>
      <xdr:row>85</xdr:row>
      <xdr:rowOff>138902</xdr:rowOff>
    </xdr:to>
    <xdr:cxnSp macro="">
      <xdr:nvCxnSpPr>
        <xdr:cNvPr id="367" name="直線コネクタ 366">
          <a:extLst>
            <a:ext uri="{FF2B5EF4-FFF2-40B4-BE49-F238E27FC236}">
              <a16:creationId xmlns:a16="http://schemas.microsoft.com/office/drawing/2014/main" id="{158BFC83-67D8-441C-9865-3908A4706BE3}"/>
            </a:ext>
          </a:extLst>
        </xdr:cNvPr>
        <xdr:cNvCxnSpPr/>
      </xdr:nvCxnSpPr>
      <xdr:spPr>
        <a:xfrm flipV="1">
          <a:off x="8686800" y="14169789"/>
          <a:ext cx="74295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96810</xdr:rowOff>
    </xdr:from>
    <xdr:to>
      <xdr:col>46</xdr:col>
      <xdr:colOff>38100</xdr:colOff>
      <xdr:row>86</xdr:row>
      <xdr:rowOff>26960</xdr:rowOff>
    </xdr:to>
    <xdr:sp macro="" textlink="">
      <xdr:nvSpPr>
        <xdr:cNvPr id="368" name="楕円 367">
          <a:extLst>
            <a:ext uri="{FF2B5EF4-FFF2-40B4-BE49-F238E27FC236}">
              <a16:creationId xmlns:a16="http://schemas.microsoft.com/office/drawing/2014/main" id="{AB65B949-8525-4E6F-ABEB-7A21B4687B5E}"/>
            </a:ext>
          </a:extLst>
        </xdr:cNvPr>
        <xdr:cNvSpPr/>
      </xdr:nvSpPr>
      <xdr:spPr>
        <a:xfrm>
          <a:off x="7842250" y="14130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138902</xdr:rowOff>
    </xdr:from>
    <xdr:to>
      <xdr:col>50</xdr:col>
      <xdr:colOff>114300</xdr:colOff>
      <xdr:row>85</xdr:row>
      <xdr:rowOff>147610</xdr:rowOff>
    </xdr:to>
    <xdr:cxnSp macro="">
      <xdr:nvCxnSpPr>
        <xdr:cNvPr id="369" name="直線コネクタ 368">
          <a:extLst>
            <a:ext uri="{FF2B5EF4-FFF2-40B4-BE49-F238E27FC236}">
              <a16:creationId xmlns:a16="http://schemas.microsoft.com/office/drawing/2014/main" id="{D1CF71D9-1B18-401C-BAF2-437F7CF39406}"/>
            </a:ext>
          </a:extLst>
        </xdr:cNvPr>
        <xdr:cNvCxnSpPr/>
      </xdr:nvCxnSpPr>
      <xdr:spPr>
        <a:xfrm flipV="1">
          <a:off x="7886700" y="14172402"/>
          <a:ext cx="8001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98769</xdr:rowOff>
    </xdr:from>
    <xdr:to>
      <xdr:col>41</xdr:col>
      <xdr:colOff>101600</xdr:colOff>
      <xdr:row>86</xdr:row>
      <xdr:rowOff>28919</xdr:rowOff>
    </xdr:to>
    <xdr:sp macro="" textlink="">
      <xdr:nvSpPr>
        <xdr:cNvPr id="370" name="楕円 369">
          <a:extLst>
            <a:ext uri="{FF2B5EF4-FFF2-40B4-BE49-F238E27FC236}">
              <a16:creationId xmlns:a16="http://schemas.microsoft.com/office/drawing/2014/main" id="{96870ED8-ABF3-4F79-BE01-E977BC4731B5}"/>
            </a:ext>
          </a:extLst>
        </xdr:cNvPr>
        <xdr:cNvSpPr/>
      </xdr:nvSpPr>
      <xdr:spPr>
        <a:xfrm>
          <a:off x="7029450" y="14132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147610</xdr:rowOff>
    </xdr:from>
    <xdr:to>
      <xdr:col>45</xdr:col>
      <xdr:colOff>177800</xdr:colOff>
      <xdr:row>85</xdr:row>
      <xdr:rowOff>149569</xdr:rowOff>
    </xdr:to>
    <xdr:cxnSp macro="">
      <xdr:nvCxnSpPr>
        <xdr:cNvPr id="371" name="直線コネクタ 370">
          <a:extLst>
            <a:ext uri="{FF2B5EF4-FFF2-40B4-BE49-F238E27FC236}">
              <a16:creationId xmlns:a16="http://schemas.microsoft.com/office/drawing/2014/main" id="{99C90B29-91C7-4089-B738-1CF6D7B273A3}"/>
            </a:ext>
          </a:extLst>
        </xdr:cNvPr>
        <xdr:cNvCxnSpPr/>
      </xdr:nvCxnSpPr>
      <xdr:spPr>
        <a:xfrm flipV="1">
          <a:off x="7080250" y="14181110"/>
          <a:ext cx="80645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101273</xdr:rowOff>
    </xdr:from>
    <xdr:to>
      <xdr:col>36</xdr:col>
      <xdr:colOff>165100</xdr:colOff>
      <xdr:row>86</xdr:row>
      <xdr:rowOff>31423</xdr:rowOff>
    </xdr:to>
    <xdr:sp macro="" textlink="">
      <xdr:nvSpPr>
        <xdr:cNvPr id="372" name="楕円 371">
          <a:extLst>
            <a:ext uri="{FF2B5EF4-FFF2-40B4-BE49-F238E27FC236}">
              <a16:creationId xmlns:a16="http://schemas.microsoft.com/office/drawing/2014/main" id="{09AB8D8F-0631-481C-99A9-902F2AE1EAE3}"/>
            </a:ext>
          </a:extLst>
        </xdr:cNvPr>
        <xdr:cNvSpPr/>
      </xdr:nvSpPr>
      <xdr:spPr>
        <a:xfrm>
          <a:off x="6235700" y="14134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149569</xdr:rowOff>
    </xdr:from>
    <xdr:to>
      <xdr:col>41</xdr:col>
      <xdr:colOff>50800</xdr:colOff>
      <xdr:row>85</xdr:row>
      <xdr:rowOff>152073</xdr:rowOff>
    </xdr:to>
    <xdr:cxnSp macro="">
      <xdr:nvCxnSpPr>
        <xdr:cNvPr id="373" name="直線コネクタ 372">
          <a:extLst>
            <a:ext uri="{FF2B5EF4-FFF2-40B4-BE49-F238E27FC236}">
              <a16:creationId xmlns:a16="http://schemas.microsoft.com/office/drawing/2014/main" id="{AD4C9EFC-2130-4B25-A951-5C39734E694F}"/>
            </a:ext>
          </a:extLst>
        </xdr:cNvPr>
        <xdr:cNvCxnSpPr/>
      </xdr:nvCxnSpPr>
      <xdr:spPr>
        <a:xfrm flipV="1">
          <a:off x="6286500" y="14183069"/>
          <a:ext cx="79375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E6343D33-7AB4-44A6-925F-C8101A783420}"/>
            </a:ext>
          </a:extLst>
        </xdr:cNvPr>
        <xdr:cNvSpPr txBox="1"/>
      </xdr:nvSpPr>
      <xdr:spPr>
        <a:xfrm>
          <a:off x="8458277" y="138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343E5424-ED7F-4426-9FE5-E298BBCF2552}"/>
            </a:ext>
          </a:extLst>
        </xdr:cNvPr>
        <xdr:cNvSpPr txBox="1"/>
      </xdr:nvSpPr>
      <xdr:spPr>
        <a:xfrm>
          <a:off x="76772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524EEC2B-1D5B-4536-8A19-91A1352C8F01}"/>
            </a:ext>
          </a:extLst>
        </xdr:cNvPr>
        <xdr:cNvSpPr txBox="1"/>
      </xdr:nvSpPr>
      <xdr:spPr>
        <a:xfrm>
          <a:off x="6864427" y="1383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8ACB9A4D-D233-411C-9586-E873B95A0EDE}"/>
            </a:ext>
          </a:extLst>
        </xdr:cNvPr>
        <xdr:cNvSpPr txBox="1"/>
      </xdr:nvSpPr>
      <xdr:spPr>
        <a:xfrm>
          <a:off x="6070677" y="1381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9379</xdr:rowOff>
    </xdr:from>
    <xdr:ext cx="469744" cy="259045"/>
    <xdr:sp macro="" textlink="">
      <xdr:nvSpPr>
        <xdr:cNvPr id="378" name="n_1mainValue【公営住宅】&#10;一人当たり面積">
          <a:extLst>
            <a:ext uri="{FF2B5EF4-FFF2-40B4-BE49-F238E27FC236}">
              <a16:creationId xmlns:a16="http://schemas.microsoft.com/office/drawing/2014/main" id="{E7B25A54-7D30-43A9-AA0D-03669E9C03F9}"/>
            </a:ext>
          </a:extLst>
        </xdr:cNvPr>
        <xdr:cNvSpPr txBox="1"/>
      </xdr:nvSpPr>
      <xdr:spPr>
        <a:xfrm>
          <a:off x="8458277" y="1420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18087</xdr:rowOff>
    </xdr:from>
    <xdr:ext cx="469744" cy="259045"/>
    <xdr:sp macro="" textlink="">
      <xdr:nvSpPr>
        <xdr:cNvPr id="379" name="n_2mainValue【公営住宅】&#10;一人当たり面積">
          <a:extLst>
            <a:ext uri="{FF2B5EF4-FFF2-40B4-BE49-F238E27FC236}">
              <a16:creationId xmlns:a16="http://schemas.microsoft.com/office/drawing/2014/main" id="{30C38B77-F4B9-41EC-BB85-1F45F58E955D}"/>
            </a:ext>
          </a:extLst>
        </xdr:cNvPr>
        <xdr:cNvSpPr txBox="1"/>
      </xdr:nvSpPr>
      <xdr:spPr>
        <a:xfrm>
          <a:off x="7677227" y="1421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20046</xdr:rowOff>
    </xdr:from>
    <xdr:ext cx="469744" cy="259045"/>
    <xdr:sp macro="" textlink="">
      <xdr:nvSpPr>
        <xdr:cNvPr id="380" name="n_3mainValue【公営住宅】&#10;一人当たり面積">
          <a:extLst>
            <a:ext uri="{FF2B5EF4-FFF2-40B4-BE49-F238E27FC236}">
              <a16:creationId xmlns:a16="http://schemas.microsoft.com/office/drawing/2014/main" id="{EE9A3CC4-9F56-4121-9F4D-37C432585C60}"/>
            </a:ext>
          </a:extLst>
        </xdr:cNvPr>
        <xdr:cNvSpPr txBox="1"/>
      </xdr:nvSpPr>
      <xdr:spPr>
        <a:xfrm>
          <a:off x="6864427" y="1421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22550</xdr:rowOff>
    </xdr:from>
    <xdr:ext cx="469744" cy="259045"/>
    <xdr:sp macro="" textlink="">
      <xdr:nvSpPr>
        <xdr:cNvPr id="381" name="n_4mainValue【公営住宅】&#10;一人当たり面積">
          <a:extLst>
            <a:ext uri="{FF2B5EF4-FFF2-40B4-BE49-F238E27FC236}">
              <a16:creationId xmlns:a16="http://schemas.microsoft.com/office/drawing/2014/main" id="{5A358A30-29B9-4EEA-AE16-5165BDDF2409}"/>
            </a:ext>
          </a:extLst>
        </xdr:cNvPr>
        <xdr:cNvSpPr txBox="1"/>
      </xdr:nvSpPr>
      <xdr:spPr>
        <a:xfrm>
          <a:off x="6070677" y="142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5D755B12-1239-4CC2-92C4-0118B1300A7B}"/>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43D6966-FEF2-4940-A179-8AD7F8C1C6F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C47BDBC6-44A6-49DD-9285-EBC36AB668E3}"/>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F338C52E-8B43-4349-BD50-A98A84A5DF4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6270787E-254E-4955-B01A-FE87B00C28AB}"/>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209B8A8A-91D5-4723-9EDA-80C1D6422888}"/>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9D2B6CB-75BA-499F-9C29-1D1F3C8C69BD}"/>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3C36A619-1572-4149-817F-CE060A3E517F}"/>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A78983D2-E515-44A9-94DD-DFD6F4A1CC2D}"/>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871B26DC-AB6E-4C2B-8355-7ADC4CCFA763}"/>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271E0F6B-E151-4171-B3C7-D875E4EB0F3B}"/>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C61FAFA7-5CC6-41C7-8745-807DE6CB9445}"/>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62C70B35-82CE-492E-9549-64CDEBF1725A}"/>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70213878-3E21-432D-B45F-57ED0EA7ED35}"/>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471E51C9-C173-4FB0-BB30-AB84F0364CEB}"/>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48ED0DA-644E-4D3C-A960-DEDFE88CB96A}"/>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13EA726-4026-4DA2-AF01-EA6E99697E18}"/>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3BFA5586-3AEE-4328-AB0C-2CBAEDAC1F5E}"/>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F4BCECEF-B720-4172-878C-401F16EF76DE}"/>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4B8E3513-3AAD-4AD3-8067-C235D3572801}"/>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98E4D024-F575-4B88-AEF9-A298589CA59C}"/>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153B1CF9-57A8-4DB6-AD04-E0E982EB2B2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CA78759-0835-4D40-BBA6-B04585F2BA87}"/>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1BB5E7E6-15C9-4CEC-90A1-DF64FB306756}"/>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107</xdr:row>
      <xdr:rowOff>62864</xdr:rowOff>
    </xdr:to>
    <xdr:cxnSp macro="">
      <xdr:nvCxnSpPr>
        <xdr:cNvPr id="406" name="直線コネクタ 405">
          <a:extLst>
            <a:ext uri="{FF2B5EF4-FFF2-40B4-BE49-F238E27FC236}">
              <a16:creationId xmlns:a16="http://schemas.microsoft.com/office/drawing/2014/main" id="{FAB7411B-EC22-4EB9-954E-9BAF4C075BFC}"/>
            </a:ext>
          </a:extLst>
        </xdr:cNvPr>
        <xdr:cNvCxnSpPr/>
      </xdr:nvCxnSpPr>
      <xdr:spPr>
        <a:xfrm flipV="1">
          <a:off x="4177665" y="16403955"/>
          <a:ext cx="0" cy="132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66691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7AF0DF71-44AD-45B5-B73F-715CDC1EE828}"/>
            </a:ext>
          </a:extLst>
        </xdr:cNvPr>
        <xdr:cNvSpPr txBox="1"/>
      </xdr:nvSpPr>
      <xdr:spPr>
        <a:xfrm>
          <a:off x="4216400"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62864</xdr:rowOff>
    </xdr:from>
    <xdr:to>
      <xdr:col>24</xdr:col>
      <xdr:colOff>152400</xdr:colOff>
      <xdr:row>107</xdr:row>
      <xdr:rowOff>62864</xdr:rowOff>
    </xdr:to>
    <xdr:cxnSp macro="">
      <xdr:nvCxnSpPr>
        <xdr:cNvPr id="408" name="直線コネクタ 407">
          <a:extLst>
            <a:ext uri="{FF2B5EF4-FFF2-40B4-BE49-F238E27FC236}">
              <a16:creationId xmlns:a16="http://schemas.microsoft.com/office/drawing/2014/main" id="{C9D8C255-6332-4558-8047-568AA09BEE3F}"/>
            </a:ext>
          </a:extLst>
        </xdr:cNvPr>
        <xdr:cNvCxnSpPr/>
      </xdr:nvCxnSpPr>
      <xdr:spPr>
        <a:xfrm>
          <a:off x="4108450" y="17728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D3BF7987-7124-417B-94FB-DAFBB3436A23}"/>
            </a:ext>
          </a:extLst>
        </xdr:cNvPr>
        <xdr:cNvSpPr txBox="1"/>
      </xdr:nvSpPr>
      <xdr:spPr>
        <a:xfrm>
          <a:off x="4216400" y="1618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10" name="直線コネクタ 409">
          <a:extLst>
            <a:ext uri="{FF2B5EF4-FFF2-40B4-BE49-F238E27FC236}">
              <a16:creationId xmlns:a16="http://schemas.microsoft.com/office/drawing/2014/main" id="{FF749744-68D8-4F24-B284-D879BD984BE4}"/>
            </a:ext>
          </a:extLst>
        </xdr:cNvPr>
        <xdr:cNvCxnSpPr/>
      </xdr:nvCxnSpPr>
      <xdr:spPr>
        <a:xfrm>
          <a:off x="4108450" y="16403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123841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39D6DA88-EDE0-4AAB-BCC4-C99A44C64D21}"/>
            </a:ext>
          </a:extLst>
        </xdr:cNvPr>
        <xdr:cNvSpPr txBox="1"/>
      </xdr:nvSpPr>
      <xdr:spPr>
        <a:xfrm>
          <a:off x="4216400" y="16964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2" name="フローチャート: 判断 411">
          <a:extLst>
            <a:ext uri="{FF2B5EF4-FFF2-40B4-BE49-F238E27FC236}">
              <a16:creationId xmlns:a16="http://schemas.microsoft.com/office/drawing/2014/main" id="{562DF9AF-414E-45AF-A4F4-46FFEAA7F6FA}"/>
            </a:ext>
          </a:extLst>
        </xdr:cNvPr>
        <xdr:cNvSpPr/>
      </xdr:nvSpPr>
      <xdr:spPr>
        <a:xfrm>
          <a:off x="4127500" y="16985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118745</xdr:rowOff>
    </xdr:from>
    <xdr:to>
      <xdr:col>20</xdr:col>
      <xdr:colOff>38100</xdr:colOff>
      <xdr:row>103</xdr:row>
      <xdr:rowOff>48895</xdr:rowOff>
    </xdr:to>
    <xdr:sp macro="" textlink="">
      <xdr:nvSpPr>
        <xdr:cNvPr id="413" name="フローチャート: 判断 412">
          <a:extLst>
            <a:ext uri="{FF2B5EF4-FFF2-40B4-BE49-F238E27FC236}">
              <a16:creationId xmlns:a16="http://schemas.microsoft.com/office/drawing/2014/main" id="{CB03501B-191F-48FC-8820-1C6BF20AF2AF}"/>
            </a:ext>
          </a:extLst>
        </xdr:cNvPr>
        <xdr:cNvSpPr/>
      </xdr:nvSpPr>
      <xdr:spPr>
        <a:xfrm>
          <a:off x="3384550" y="16958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84455</xdr:rowOff>
    </xdr:from>
    <xdr:to>
      <xdr:col>15</xdr:col>
      <xdr:colOff>101600</xdr:colOff>
      <xdr:row>103</xdr:row>
      <xdr:rowOff>14605</xdr:rowOff>
    </xdr:to>
    <xdr:sp macro="" textlink="">
      <xdr:nvSpPr>
        <xdr:cNvPr id="414" name="フローチャート: 判断 413">
          <a:extLst>
            <a:ext uri="{FF2B5EF4-FFF2-40B4-BE49-F238E27FC236}">
              <a16:creationId xmlns:a16="http://schemas.microsoft.com/office/drawing/2014/main" id="{2D4B2F3E-0DEB-44F7-BB89-E2D7B6E2A4FE}"/>
            </a:ext>
          </a:extLst>
        </xdr:cNvPr>
        <xdr:cNvSpPr/>
      </xdr:nvSpPr>
      <xdr:spPr>
        <a:xfrm>
          <a:off x="2571750" y="16924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15" name="フローチャート: 判断 414">
          <a:extLst>
            <a:ext uri="{FF2B5EF4-FFF2-40B4-BE49-F238E27FC236}">
              <a16:creationId xmlns:a16="http://schemas.microsoft.com/office/drawing/2014/main" id="{CF765B8A-7597-4934-954E-D1AF1C0D5ACB}"/>
            </a:ext>
          </a:extLst>
        </xdr:cNvPr>
        <xdr:cNvSpPr/>
      </xdr:nvSpPr>
      <xdr:spPr>
        <a:xfrm>
          <a:off x="1778000" y="16932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71120</xdr:rowOff>
    </xdr:from>
    <xdr:to>
      <xdr:col>6</xdr:col>
      <xdr:colOff>38100</xdr:colOff>
      <xdr:row>103</xdr:row>
      <xdr:rowOff>1270</xdr:rowOff>
    </xdr:to>
    <xdr:sp macro="" textlink="">
      <xdr:nvSpPr>
        <xdr:cNvPr id="416" name="フローチャート: 判断 415">
          <a:extLst>
            <a:ext uri="{FF2B5EF4-FFF2-40B4-BE49-F238E27FC236}">
              <a16:creationId xmlns:a16="http://schemas.microsoft.com/office/drawing/2014/main" id="{F3FDA78D-421F-45EF-87A4-1795A6329543}"/>
            </a:ext>
          </a:extLst>
        </xdr:cNvPr>
        <xdr:cNvSpPr/>
      </xdr:nvSpPr>
      <xdr:spPr>
        <a:xfrm>
          <a:off x="984250" y="16911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6EED0E8-1C5A-4026-BDAD-BBC2915927F7}"/>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8E08449-B8A7-4AB8-90F1-41C7D680452D}"/>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1E1E797-F5FF-41DD-8257-40561F8DC7AB}"/>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087135A-38B0-4370-9C14-11AD35E0E267}"/>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20F1A97-6529-47C3-84EE-D068513C9A6F}"/>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22" name="楕円 421">
          <a:extLst>
            <a:ext uri="{FF2B5EF4-FFF2-40B4-BE49-F238E27FC236}">
              <a16:creationId xmlns:a16="http://schemas.microsoft.com/office/drawing/2014/main" id="{42C08099-699D-4189-BB39-FE09C2A3519C}"/>
            </a:ext>
          </a:extLst>
        </xdr:cNvPr>
        <xdr:cNvSpPr/>
      </xdr:nvSpPr>
      <xdr:spPr>
        <a:xfrm>
          <a:off x="4127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59707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2B806278-94D3-431C-BD6F-932573401C6F}"/>
            </a:ext>
          </a:extLst>
        </xdr:cNvPr>
        <xdr:cNvSpPr txBox="1"/>
      </xdr:nvSpPr>
      <xdr:spPr>
        <a:xfrm>
          <a:off x="4216400" y="1673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170180</xdr:rowOff>
    </xdr:from>
    <xdr:to>
      <xdr:col>20</xdr:col>
      <xdr:colOff>38100</xdr:colOff>
      <xdr:row>102</xdr:row>
      <xdr:rowOff>100330</xdr:rowOff>
    </xdr:to>
    <xdr:sp macro="" textlink="">
      <xdr:nvSpPr>
        <xdr:cNvPr id="424" name="楕円 423">
          <a:extLst>
            <a:ext uri="{FF2B5EF4-FFF2-40B4-BE49-F238E27FC236}">
              <a16:creationId xmlns:a16="http://schemas.microsoft.com/office/drawing/2014/main" id="{77B95FE0-3A45-4860-93B3-9C9518271F62}"/>
            </a:ext>
          </a:extLst>
        </xdr:cNvPr>
        <xdr:cNvSpPr/>
      </xdr:nvSpPr>
      <xdr:spPr>
        <a:xfrm>
          <a:off x="3384550" y="16838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49530</xdr:rowOff>
    </xdr:from>
    <xdr:to>
      <xdr:col>24</xdr:col>
      <xdr:colOff>63500</xdr:colOff>
      <xdr:row>102</xdr:row>
      <xdr:rowOff>87630</xdr:rowOff>
    </xdr:to>
    <xdr:cxnSp macro="">
      <xdr:nvCxnSpPr>
        <xdr:cNvPr id="425" name="直線コネクタ 424">
          <a:extLst>
            <a:ext uri="{FF2B5EF4-FFF2-40B4-BE49-F238E27FC236}">
              <a16:creationId xmlns:a16="http://schemas.microsoft.com/office/drawing/2014/main" id="{BC8463C3-3906-4728-A696-6AB19E7CE7B4}"/>
            </a:ext>
          </a:extLst>
        </xdr:cNvPr>
        <xdr:cNvCxnSpPr/>
      </xdr:nvCxnSpPr>
      <xdr:spPr>
        <a:xfrm>
          <a:off x="3429000" y="1688973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26" name="楕円 425">
          <a:extLst>
            <a:ext uri="{FF2B5EF4-FFF2-40B4-BE49-F238E27FC236}">
              <a16:creationId xmlns:a16="http://schemas.microsoft.com/office/drawing/2014/main" id="{04E92F4B-AC67-49AD-8FE3-B184C4E6FD71}"/>
            </a:ext>
          </a:extLst>
        </xdr:cNvPr>
        <xdr:cNvSpPr/>
      </xdr:nvSpPr>
      <xdr:spPr>
        <a:xfrm>
          <a:off x="2571750" y="16812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49530</xdr:rowOff>
    </xdr:to>
    <xdr:cxnSp macro="">
      <xdr:nvCxnSpPr>
        <xdr:cNvPr id="427" name="直線コネクタ 426">
          <a:extLst>
            <a:ext uri="{FF2B5EF4-FFF2-40B4-BE49-F238E27FC236}">
              <a16:creationId xmlns:a16="http://schemas.microsoft.com/office/drawing/2014/main" id="{363CDD5A-6345-471D-89F5-C741E206F0C9}"/>
            </a:ext>
          </a:extLst>
        </xdr:cNvPr>
        <xdr:cNvCxnSpPr/>
      </xdr:nvCxnSpPr>
      <xdr:spPr>
        <a:xfrm>
          <a:off x="2622550" y="1685734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428" name="楕円 427">
          <a:extLst>
            <a:ext uri="{FF2B5EF4-FFF2-40B4-BE49-F238E27FC236}">
              <a16:creationId xmlns:a16="http://schemas.microsoft.com/office/drawing/2014/main" id="{92D63A04-ADD4-42E4-BCEB-F49F94CD0E2B}"/>
            </a:ext>
          </a:extLst>
        </xdr:cNvPr>
        <xdr:cNvSpPr/>
      </xdr:nvSpPr>
      <xdr:spPr>
        <a:xfrm>
          <a:off x="17780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17145</xdr:rowOff>
    </xdr:from>
    <xdr:to>
      <xdr:col>15</xdr:col>
      <xdr:colOff>50800</xdr:colOff>
      <xdr:row>102</xdr:row>
      <xdr:rowOff>55245</xdr:rowOff>
    </xdr:to>
    <xdr:cxnSp macro="">
      <xdr:nvCxnSpPr>
        <xdr:cNvPr id="429" name="直線コネクタ 428">
          <a:extLst>
            <a:ext uri="{FF2B5EF4-FFF2-40B4-BE49-F238E27FC236}">
              <a16:creationId xmlns:a16="http://schemas.microsoft.com/office/drawing/2014/main" id="{F59F5DA1-F1AA-47FE-91BD-AA11F573F84B}"/>
            </a:ext>
          </a:extLst>
        </xdr:cNvPr>
        <xdr:cNvCxnSpPr/>
      </xdr:nvCxnSpPr>
      <xdr:spPr>
        <a:xfrm flipV="1">
          <a:off x="1828800" y="168573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55880</xdr:rowOff>
    </xdr:from>
    <xdr:to>
      <xdr:col>6</xdr:col>
      <xdr:colOff>38100</xdr:colOff>
      <xdr:row>102</xdr:row>
      <xdr:rowOff>157480</xdr:rowOff>
    </xdr:to>
    <xdr:sp macro="" textlink="">
      <xdr:nvSpPr>
        <xdr:cNvPr id="430" name="楕円 429">
          <a:extLst>
            <a:ext uri="{FF2B5EF4-FFF2-40B4-BE49-F238E27FC236}">
              <a16:creationId xmlns:a16="http://schemas.microsoft.com/office/drawing/2014/main" id="{BA2F16C7-2ECD-485C-ADF9-95D0C341070D}"/>
            </a:ext>
          </a:extLst>
        </xdr:cNvPr>
        <xdr:cNvSpPr/>
      </xdr:nvSpPr>
      <xdr:spPr>
        <a:xfrm>
          <a:off x="984250" y="16896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55245</xdr:rowOff>
    </xdr:from>
    <xdr:to>
      <xdr:col>10</xdr:col>
      <xdr:colOff>114300</xdr:colOff>
      <xdr:row>102</xdr:row>
      <xdr:rowOff>106680</xdr:rowOff>
    </xdr:to>
    <xdr:cxnSp macro="">
      <xdr:nvCxnSpPr>
        <xdr:cNvPr id="431" name="直線コネクタ 430">
          <a:extLst>
            <a:ext uri="{FF2B5EF4-FFF2-40B4-BE49-F238E27FC236}">
              <a16:creationId xmlns:a16="http://schemas.microsoft.com/office/drawing/2014/main" id="{CE48B253-7D78-44FB-BADC-97BB90F68364}"/>
            </a:ext>
          </a:extLst>
        </xdr:cNvPr>
        <xdr:cNvCxnSpPr/>
      </xdr:nvCxnSpPr>
      <xdr:spPr>
        <a:xfrm flipV="1">
          <a:off x="1028700" y="1689544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40022</xdr:rowOff>
    </xdr:from>
    <xdr:ext cx="405111" cy="259045"/>
    <xdr:sp macro="" textlink="">
      <xdr:nvSpPr>
        <xdr:cNvPr id="432" name="n_1aveValue【港湾・漁港】&#10;有形固定資産減価償却率">
          <a:extLst>
            <a:ext uri="{FF2B5EF4-FFF2-40B4-BE49-F238E27FC236}">
              <a16:creationId xmlns:a16="http://schemas.microsoft.com/office/drawing/2014/main" id="{B9ED5E36-C7D3-4C4F-8DAB-A48766AC0022}"/>
            </a:ext>
          </a:extLst>
        </xdr:cNvPr>
        <xdr:cNvSpPr txBox="1"/>
      </xdr:nvSpPr>
      <xdr:spPr>
        <a:xfrm>
          <a:off x="3239144" y="1704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5732</xdr:rowOff>
    </xdr:from>
    <xdr:ext cx="405111" cy="259045"/>
    <xdr:sp macro="" textlink="">
      <xdr:nvSpPr>
        <xdr:cNvPr id="433" name="n_2aveValue【港湾・漁港】&#10;有形固定資産減価償却率">
          <a:extLst>
            <a:ext uri="{FF2B5EF4-FFF2-40B4-BE49-F238E27FC236}">
              <a16:creationId xmlns:a16="http://schemas.microsoft.com/office/drawing/2014/main" id="{D7438D9A-A1BA-464F-933E-2ECE264720D4}"/>
            </a:ext>
          </a:extLst>
        </xdr:cNvPr>
        <xdr:cNvSpPr txBox="1"/>
      </xdr:nvSpPr>
      <xdr:spPr>
        <a:xfrm>
          <a:off x="2439044" y="1701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13352</xdr:rowOff>
    </xdr:from>
    <xdr:ext cx="405111" cy="259045"/>
    <xdr:sp macro="" textlink="">
      <xdr:nvSpPr>
        <xdr:cNvPr id="434" name="n_3aveValue【港湾・漁港】&#10;有形固定資産減価償却率">
          <a:extLst>
            <a:ext uri="{FF2B5EF4-FFF2-40B4-BE49-F238E27FC236}">
              <a16:creationId xmlns:a16="http://schemas.microsoft.com/office/drawing/2014/main" id="{AF431438-7E49-4261-8338-64278FA68470}"/>
            </a:ext>
          </a:extLst>
        </xdr:cNvPr>
        <xdr:cNvSpPr txBox="1"/>
      </xdr:nvSpPr>
      <xdr:spPr>
        <a:xfrm>
          <a:off x="1645294" y="1701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163847</xdr:rowOff>
    </xdr:from>
    <xdr:ext cx="405111" cy="259045"/>
    <xdr:sp macro="" textlink="">
      <xdr:nvSpPr>
        <xdr:cNvPr id="435" name="n_4aveValue【港湾・漁港】&#10;有形固定資産減価償却率">
          <a:extLst>
            <a:ext uri="{FF2B5EF4-FFF2-40B4-BE49-F238E27FC236}">
              <a16:creationId xmlns:a16="http://schemas.microsoft.com/office/drawing/2014/main" id="{F3ADD556-374A-4DFC-9FAA-89C594BAB66A}"/>
            </a:ext>
          </a:extLst>
        </xdr:cNvPr>
        <xdr:cNvSpPr txBox="1"/>
      </xdr:nvSpPr>
      <xdr:spPr>
        <a:xfrm>
          <a:off x="851544"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116857</xdr:rowOff>
    </xdr:from>
    <xdr:ext cx="405111" cy="259045"/>
    <xdr:sp macro="" textlink="">
      <xdr:nvSpPr>
        <xdr:cNvPr id="436" name="n_1mainValue【港湾・漁港】&#10;有形固定資産減価償却率">
          <a:extLst>
            <a:ext uri="{FF2B5EF4-FFF2-40B4-BE49-F238E27FC236}">
              <a16:creationId xmlns:a16="http://schemas.microsoft.com/office/drawing/2014/main" id="{F563974D-3C76-4804-98B5-B6AF550DB15E}"/>
            </a:ext>
          </a:extLst>
        </xdr:cNvPr>
        <xdr:cNvSpPr txBox="1"/>
      </xdr:nvSpPr>
      <xdr:spPr>
        <a:xfrm>
          <a:off x="3239144" y="1662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37" name="n_2mainValue【港湾・漁港】&#10;有形固定資産減価償却率">
          <a:extLst>
            <a:ext uri="{FF2B5EF4-FFF2-40B4-BE49-F238E27FC236}">
              <a16:creationId xmlns:a16="http://schemas.microsoft.com/office/drawing/2014/main" id="{DF6242E4-BC2C-47DC-B491-65917CB63E58}"/>
            </a:ext>
          </a:extLst>
        </xdr:cNvPr>
        <xdr:cNvSpPr txBox="1"/>
      </xdr:nvSpPr>
      <xdr:spPr>
        <a:xfrm>
          <a:off x="2439044" y="1659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38" name="n_3mainValue【港湾・漁港】&#10;有形固定資産減価償却率">
          <a:extLst>
            <a:ext uri="{FF2B5EF4-FFF2-40B4-BE49-F238E27FC236}">
              <a16:creationId xmlns:a16="http://schemas.microsoft.com/office/drawing/2014/main" id="{1C543993-914D-4872-8EBB-4C56D88A52AF}"/>
            </a:ext>
          </a:extLst>
        </xdr:cNvPr>
        <xdr:cNvSpPr txBox="1"/>
      </xdr:nvSpPr>
      <xdr:spPr>
        <a:xfrm>
          <a:off x="1645294" y="1663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2557</xdr:rowOff>
    </xdr:from>
    <xdr:ext cx="405111" cy="259045"/>
    <xdr:sp macro="" textlink="">
      <xdr:nvSpPr>
        <xdr:cNvPr id="439" name="n_4mainValue【港湾・漁港】&#10;有形固定資産減価償却率">
          <a:extLst>
            <a:ext uri="{FF2B5EF4-FFF2-40B4-BE49-F238E27FC236}">
              <a16:creationId xmlns:a16="http://schemas.microsoft.com/office/drawing/2014/main" id="{5909E6CC-038E-490C-AA7B-1A31BBC00052}"/>
            </a:ext>
          </a:extLst>
        </xdr:cNvPr>
        <xdr:cNvSpPr txBox="1"/>
      </xdr:nvSpPr>
      <xdr:spPr>
        <a:xfrm>
          <a:off x="851544" y="1667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9A40E66-CE39-459A-9BDC-B92DF0F8CD15}"/>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FCC82405-4117-48AB-B376-FCCC0C7C16E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2C5A395-6930-486B-AF7A-4F7CEBD9C3F1}"/>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7F754DF-9EEB-4384-B642-568567B3F0FD}"/>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979D140-2B44-426B-AEDF-8C5007C1360D}"/>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CF6BA08-0DF3-49D3-9834-16012069EE2E}"/>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70DF51E-B7B2-4979-923D-A54B54B1E6B5}"/>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C9293161-5765-4427-9F30-DBC9FE019E94}"/>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0B5C3BA-826B-4957-8FED-B21C9FE675B7}"/>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23DBD94-9FCB-4810-8F15-C77D5BCC0C93}"/>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2B4AC1E7-473E-4558-972F-B4451234C9EE}"/>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94E4DB54-44B8-45C6-85EF-B0B4CB2BFA7D}"/>
            </a:ext>
          </a:extLst>
        </xdr:cNvPr>
        <xdr:cNvSpPr txBox="1"/>
      </xdr:nvSpPr>
      <xdr:spPr>
        <a:xfrm>
          <a:off x="5726564" y="178954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8FD98C74-6D67-41F6-A03B-A0C681326284}"/>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C7EC22A-6389-4DAC-8E55-91595056CBC4}"/>
            </a:ext>
          </a:extLst>
        </xdr:cNvPr>
        <xdr:cNvSpPr txBox="1"/>
      </xdr:nvSpPr>
      <xdr:spPr>
        <a:xfrm>
          <a:off x="5418031" y="17581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15A0E158-0998-42F5-831B-6DBA65B097F2}"/>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8E267C51-A201-462E-8B74-A27EF4629A1A}"/>
            </a:ext>
          </a:extLst>
        </xdr:cNvPr>
        <xdr:cNvSpPr txBox="1"/>
      </xdr:nvSpPr>
      <xdr:spPr>
        <a:xfrm>
          <a:off x="5418031" y="172676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7598C96F-7BBD-4AA4-9B0D-FED9C5875119}"/>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13CBCC2C-7899-49F4-AF3E-9F4C8C691760}"/>
            </a:ext>
          </a:extLst>
        </xdr:cNvPr>
        <xdr:cNvSpPr txBox="1"/>
      </xdr:nvSpPr>
      <xdr:spPr>
        <a:xfrm>
          <a:off x="5418031" y="169537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8AEDD388-8D03-4B39-A931-D8EB994EC213}"/>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9" name="テキスト ボックス 458">
          <a:extLst>
            <a:ext uri="{FF2B5EF4-FFF2-40B4-BE49-F238E27FC236}">
              <a16:creationId xmlns:a16="http://schemas.microsoft.com/office/drawing/2014/main" id="{A9E390AE-DAD0-4383-AA98-0521B8D76090}"/>
            </a:ext>
          </a:extLst>
        </xdr:cNvPr>
        <xdr:cNvSpPr txBox="1"/>
      </xdr:nvSpPr>
      <xdr:spPr>
        <a:xfrm>
          <a:off x="5327878" y="16639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1004F224-AB1D-4EB8-8CBA-83F021FB123C}"/>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1" name="テキスト ボックス 460">
          <a:extLst>
            <a:ext uri="{FF2B5EF4-FFF2-40B4-BE49-F238E27FC236}">
              <a16:creationId xmlns:a16="http://schemas.microsoft.com/office/drawing/2014/main" id="{90DED387-48AA-48F7-9149-32661FC7C84B}"/>
            </a:ext>
          </a:extLst>
        </xdr:cNvPr>
        <xdr:cNvSpPr txBox="1"/>
      </xdr:nvSpPr>
      <xdr:spPr>
        <a:xfrm>
          <a:off x="5327878" y="163260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D32B02FC-6250-4062-8735-E3CA8F8E8567}"/>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F917CA83-1E9C-47DD-9474-DA61B4D07A26}"/>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1D064D52-7575-4D87-A0CB-A471F053CDA4}"/>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143312</xdr:rowOff>
    </xdr:from>
    <xdr:to>
      <xdr:col>54</xdr:col>
      <xdr:colOff>189865</xdr:colOff>
      <xdr:row>109</xdr:row>
      <xdr:rowOff>25971</xdr:rowOff>
    </xdr:to>
    <xdr:cxnSp macro="">
      <xdr:nvCxnSpPr>
        <xdr:cNvPr id="465" name="直線コネクタ 464">
          <a:extLst>
            <a:ext uri="{FF2B5EF4-FFF2-40B4-BE49-F238E27FC236}">
              <a16:creationId xmlns:a16="http://schemas.microsoft.com/office/drawing/2014/main" id="{896FA188-CC31-4C86-8BED-2D20915E6F0B}"/>
            </a:ext>
          </a:extLst>
        </xdr:cNvPr>
        <xdr:cNvCxnSpPr/>
      </xdr:nvCxnSpPr>
      <xdr:spPr>
        <a:xfrm flipV="1">
          <a:off x="9429115" y="16653312"/>
          <a:ext cx="0" cy="136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29798</xdr:rowOff>
    </xdr:from>
    <xdr:ext cx="469744" cy="259045"/>
    <xdr:sp macro="" textlink="">
      <xdr:nvSpPr>
        <xdr:cNvPr id="466" name="【港湾・漁港】&#10;一人当たり有形固定資産（償却資産）額最小値テキスト">
          <a:extLst>
            <a:ext uri="{FF2B5EF4-FFF2-40B4-BE49-F238E27FC236}">
              <a16:creationId xmlns:a16="http://schemas.microsoft.com/office/drawing/2014/main" id="{5F412695-2EB1-49AE-85A8-6963A05057FC}"/>
            </a:ext>
          </a:extLst>
        </xdr:cNvPr>
        <xdr:cNvSpPr txBox="1"/>
      </xdr:nvSpPr>
      <xdr:spPr>
        <a:xfrm>
          <a:off x="9467850" y="1802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25971</xdr:rowOff>
    </xdr:from>
    <xdr:to>
      <xdr:col>55</xdr:col>
      <xdr:colOff>88900</xdr:colOff>
      <xdr:row>109</xdr:row>
      <xdr:rowOff>25971</xdr:rowOff>
    </xdr:to>
    <xdr:cxnSp macro="">
      <xdr:nvCxnSpPr>
        <xdr:cNvPr id="467" name="直線コネクタ 466">
          <a:extLst>
            <a:ext uri="{FF2B5EF4-FFF2-40B4-BE49-F238E27FC236}">
              <a16:creationId xmlns:a16="http://schemas.microsoft.com/office/drawing/2014/main" id="{9F7EEFE1-1D8F-4D45-B4FF-C7EDCB637F20}"/>
            </a:ext>
          </a:extLst>
        </xdr:cNvPr>
        <xdr:cNvCxnSpPr/>
      </xdr:nvCxnSpPr>
      <xdr:spPr>
        <a:xfrm>
          <a:off x="9359900" y="180218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89989</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588D4EF8-067C-4E08-8E74-E46F23CEF39A}"/>
            </a:ext>
          </a:extLst>
        </xdr:cNvPr>
        <xdr:cNvSpPr txBox="1"/>
      </xdr:nvSpPr>
      <xdr:spPr>
        <a:xfrm>
          <a:off x="9467850" y="16434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143312</xdr:rowOff>
    </xdr:from>
    <xdr:to>
      <xdr:col>55</xdr:col>
      <xdr:colOff>88900</xdr:colOff>
      <xdr:row>100</xdr:row>
      <xdr:rowOff>143312</xdr:rowOff>
    </xdr:to>
    <xdr:cxnSp macro="">
      <xdr:nvCxnSpPr>
        <xdr:cNvPr id="469" name="直線コネクタ 468">
          <a:extLst>
            <a:ext uri="{FF2B5EF4-FFF2-40B4-BE49-F238E27FC236}">
              <a16:creationId xmlns:a16="http://schemas.microsoft.com/office/drawing/2014/main" id="{AC81BBC7-194A-4254-B1FF-9F33DA86582E}"/>
            </a:ext>
          </a:extLst>
        </xdr:cNvPr>
        <xdr:cNvCxnSpPr/>
      </xdr:nvCxnSpPr>
      <xdr:spPr>
        <a:xfrm>
          <a:off x="9359900" y="166533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21046</xdr:rowOff>
    </xdr:from>
    <xdr:ext cx="599010" cy="259045"/>
    <xdr:sp macro="" textlink="">
      <xdr:nvSpPr>
        <xdr:cNvPr id="470" name="【港湾・漁港】&#10;一人当たり有形固定資産（償却資産）額平均値テキスト">
          <a:extLst>
            <a:ext uri="{FF2B5EF4-FFF2-40B4-BE49-F238E27FC236}">
              <a16:creationId xmlns:a16="http://schemas.microsoft.com/office/drawing/2014/main" id="{0EA3B91F-82E8-4030-8B3E-2DE192A80A19}"/>
            </a:ext>
          </a:extLst>
        </xdr:cNvPr>
        <xdr:cNvSpPr txBox="1"/>
      </xdr:nvSpPr>
      <xdr:spPr>
        <a:xfrm>
          <a:off x="9467850" y="17191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42619</xdr:rowOff>
    </xdr:from>
    <xdr:to>
      <xdr:col>55</xdr:col>
      <xdr:colOff>50800</xdr:colOff>
      <xdr:row>104</xdr:row>
      <xdr:rowOff>144219</xdr:rowOff>
    </xdr:to>
    <xdr:sp macro="" textlink="">
      <xdr:nvSpPr>
        <xdr:cNvPr id="471" name="フローチャート: 判断 470">
          <a:extLst>
            <a:ext uri="{FF2B5EF4-FFF2-40B4-BE49-F238E27FC236}">
              <a16:creationId xmlns:a16="http://schemas.microsoft.com/office/drawing/2014/main" id="{31141A4E-D28B-4BED-9D2B-F034C4F75A24}"/>
            </a:ext>
          </a:extLst>
        </xdr:cNvPr>
        <xdr:cNvSpPr/>
      </xdr:nvSpPr>
      <xdr:spPr>
        <a:xfrm>
          <a:off x="9398000" y="17213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72898</xdr:rowOff>
    </xdr:from>
    <xdr:to>
      <xdr:col>50</xdr:col>
      <xdr:colOff>165100</xdr:colOff>
      <xdr:row>105</xdr:row>
      <xdr:rowOff>3048</xdr:rowOff>
    </xdr:to>
    <xdr:sp macro="" textlink="">
      <xdr:nvSpPr>
        <xdr:cNvPr id="472" name="フローチャート: 判断 471">
          <a:extLst>
            <a:ext uri="{FF2B5EF4-FFF2-40B4-BE49-F238E27FC236}">
              <a16:creationId xmlns:a16="http://schemas.microsoft.com/office/drawing/2014/main" id="{FFD7B1D4-B8C7-44FD-9F5A-DE829809C369}"/>
            </a:ext>
          </a:extLst>
        </xdr:cNvPr>
        <xdr:cNvSpPr/>
      </xdr:nvSpPr>
      <xdr:spPr>
        <a:xfrm>
          <a:off x="8636000" y="172432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58212</xdr:rowOff>
    </xdr:from>
    <xdr:to>
      <xdr:col>46</xdr:col>
      <xdr:colOff>38100</xdr:colOff>
      <xdr:row>104</xdr:row>
      <xdr:rowOff>159812</xdr:rowOff>
    </xdr:to>
    <xdr:sp macro="" textlink="">
      <xdr:nvSpPr>
        <xdr:cNvPr id="473" name="フローチャート: 判断 472">
          <a:extLst>
            <a:ext uri="{FF2B5EF4-FFF2-40B4-BE49-F238E27FC236}">
              <a16:creationId xmlns:a16="http://schemas.microsoft.com/office/drawing/2014/main" id="{3BC1207A-0E53-40B0-8CEF-340A7EEEA5EF}"/>
            </a:ext>
          </a:extLst>
        </xdr:cNvPr>
        <xdr:cNvSpPr/>
      </xdr:nvSpPr>
      <xdr:spPr>
        <a:xfrm>
          <a:off x="7842250" y="17228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16675</xdr:rowOff>
    </xdr:from>
    <xdr:to>
      <xdr:col>41</xdr:col>
      <xdr:colOff>101600</xdr:colOff>
      <xdr:row>103</xdr:row>
      <xdr:rowOff>118275</xdr:rowOff>
    </xdr:to>
    <xdr:sp macro="" textlink="">
      <xdr:nvSpPr>
        <xdr:cNvPr id="474" name="フローチャート: 判断 473">
          <a:extLst>
            <a:ext uri="{FF2B5EF4-FFF2-40B4-BE49-F238E27FC236}">
              <a16:creationId xmlns:a16="http://schemas.microsoft.com/office/drawing/2014/main" id="{7B21525D-155C-4D84-98DE-3E4D369B3337}"/>
            </a:ext>
          </a:extLst>
        </xdr:cNvPr>
        <xdr:cNvSpPr/>
      </xdr:nvSpPr>
      <xdr:spPr>
        <a:xfrm>
          <a:off x="7029450" y="170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168810</xdr:rowOff>
    </xdr:from>
    <xdr:to>
      <xdr:col>36</xdr:col>
      <xdr:colOff>165100</xdr:colOff>
      <xdr:row>102</xdr:row>
      <xdr:rowOff>98960</xdr:rowOff>
    </xdr:to>
    <xdr:sp macro="" textlink="">
      <xdr:nvSpPr>
        <xdr:cNvPr id="475" name="フローチャート: 判断 474">
          <a:extLst>
            <a:ext uri="{FF2B5EF4-FFF2-40B4-BE49-F238E27FC236}">
              <a16:creationId xmlns:a16="http://schemas.microsoft.com/office/drawing/2014/main" id="{56A6D303-E3CC-4D31-9C14-B7573A7CD4E2}"/>
            </a:ext>
          </a:extLst>
        </xdr:cNvPr>
        <xdr:cNvSpPr/>
      </xdr:nvSpPr>
      <xdr:spPr>
        <a:xfrm>
          <a:off x="6235700" y="1683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DC7C069-0CF8-4907-93B2-CADA25334D73}"/>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7BB6333-24B6-439C-BC44-81A077DCE8B8}"/>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6C1BF01-A2D7-4086-B910-3C5E3D4FE721}"/>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E19AF839-C63E-47C2-AB1E-15C1E0C98AFC}"/>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B5BAE17-29AB-4251-8E6D-AD6B9E89E049}"/>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30801</xdr:rowOff>
    </xdr:from>
    <xdr:to>
      <xdr:col>55</xdr:col>
      <xdr:colOff>50800</xdr:colOff>
      <xdr:row>103</xdr:row>
      <xdr:rowOff>132401</xdr:rowOff>
    </xdr:to>
    <xdr:sp macro="" textlink="">
      <xdr:nvSpPr>
        <xdr:cNvPr id="481" name="楕円 480">
          <a:extLst>
            <a:ext uri="{FF2B5EF4-FFF2-40B4-BE49-F238E27FC236}">
              <a16:creationId xmlns:a16="http://schemas.microsoft.com/office/drawing/2014/main" id="{20F217F9-E8EF-4C75-8EF6-33191D7717D8}"/>
            </a:ext>
          </a:extLst>
        </xdr:cNvPr>
        <xdr:cNvSpPr/>
      </xdr:nvSpPr>
      <xdr:spPr>
        <a:xfrm>
          <a:off x="9398000" y="17036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53678</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23614A36-57C9-4E75-A8F3-8CAA1FA22D63}"/>
            </a:ext>
          </a:extLst>
        </xdr:cNvPr>
        <xdr:cNvSpPr txBox="1"/>
      </xdr:nvSpPr>
      <xdr:spPr>
        <a:xfrm>
          <a:off x="9467850" y="1689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32134</xdr:rowOff>
    </xdr:from>
    <xdr:to>
      <xdr:col>50</xdr:col>
      <xdr:colOff>165100</xdr:colOff>
      <xdr:row>103</xdr:row>
      <xdr:rowOff>133734</xdr:rowOff>
    </xdr:to>
    <xdr:sp macro="" textlink="">
      <xdr:nvSpPr>
        <xdr:cNvPr id="483" name="楕円 482">
          <a:extLst>
            <a:ext uri="{FF2B5EF4-FFF2-40B4-BE49-F238E27FC236}">
              <a16:creationId xmlns:a16="http://schemas.microsoft.com/office/drawing/2014/main" id="{5178398F-074E-44F1-9BCA-E3E32E0E7AD9}"/>
            </a:ext>
          </a:extLst>
        </xdr:cNvPr>
        <xdr:cNvSpPr/>
      </xdr:nvSpPr>
      <xdr:spPr>
        <a:xfrm>
          <a:off x="8636000" y="170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81601</xdr:rowOff>
    </xdr:from>
    <xdr:to>
      <xdr:col>55</xdr:col>
      <xdr:colOff>0</xdr:colOff>
      <xdr:row>103</xdr:row>
      <xdr:rowOff>82934</xdr:rowOff>
    </xdr:to>
    <xdr:cxnSp macro="">
      <xdr:nvCxnSpPr>
        <xdr:cNvPr id="484" name="直線コネクタ 483">
          <a:extLst>
            <a:ext uri="{FF2B5EF4-FFF2-40B4-BE49-F238E27FC236}">
              <a16:creationId xmlns:a16="http://schemas.microsoft.com/office/drawing/2014/main" id="{D840F43B-27B0-4671-80A5-C1257F37C002}"/>
            </a:ext>
          </a:extLst>
        </xdr:cNvPr>
        <xdr:cNvCxnSpPr/>
      </xdr:nvCxnSpPr>
      <xdr:spPr>
        <a:xfrm flipV="1">
          <a:off x="8686800" y="17086901"/>
          <a:ext cx="74295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57083</xdr:rowOff>
    </xdr:from>
    <xdr:to>
      <xdr:col>46</xdr:col>
      <xdr:colOff>38100</xdr:colOff>
      <xdr:row>103</xdr:row>
      <xdr:rowOff>158683</xdr:rowOff>
    </xdr:to>
    <xdr:sp macro="" textlink="">
      <xdr:nvSpPr>
        <xdr:cNvPr id="485" name="楕円 484">
          <a:extLst>
            <a:ext uri="{FF2B5EF4-FFF2-40B4-BE49-F238E27FC236}">
              <a16:creationId xmlns:a16="http://schemas.microsoft.com/office/drawing/2014/main" id="{A93C1DD1-8346-41EF-A674-56BFA0EDEB82}"/>
            </a:ext>
          </a:extLst>
        </xdr:cNvPr>
        <xdr:cNvSpPr/>
      </xdr:nvSpPr>
      <xdr:spPr>
        <a:xfrm>
          <a:off x="7842250" y="17062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82934</xdr:rowOff>
    </xdr:from>
    <xdr:to>
      <xdr:col>50</xdr:col>
      <xdr:colOff>114300</xdr:colOff>
      <xdr:row>103</xdr:row>
      <xdr:rowOff>107883</xdr:rowOff>
    </xdr:to>
    <xdr:cxnSp macro="">
      <xdr:nvCxnSpPr>
        <xdr:cNvPr id="486" name="直線コネクタ 485">
          <a:extLst>
            <a:ext uri="{FF2B5EF4-FFF2-40B4-BE49-F238E27FC236}">
              <a16:creationId xmlns:a16="http://schemas.microsoft.com/office/drawing/2014/main" id="{72D81013-925B-4804-B7FD-DA7091EFE364}"/>
            </a:ext>
          </a:extLst>
        </xdr:cNvPr>
        <xdr:cNvCxnSpPr/>
      </xdr:nvCxnSpPr>
      <xdr:spPr>
        <a:xfrm flipV="1">
          <a:off x="7886700" y="17088234"/>
          <a:ext cx="8001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155497</xdr:rowOff>
    </xdr:from>
    <xdr:to>
      <xdr:col>41</xdr:col>
      <xdr:colOff>101600</xdr:colOff>
      <xdr:row>104</xdr:row>
      <xdr:rowOff>85647</xdr:rowOff>
    </xdr:to>
    <xdr:sp macro="" textlink="">
      <xdr:nvSpPr>
        <xdr:cNvPr id="487" name="楕円 486">
          <a:extLst>
            <a:ext uri="{FF2B5EF4-FFF2-40B4-BE49-F238E27FC236}">
              <a16:creationId xmlns:a16="http://schemas.microsoft.com/office/drawing/2014/main" id="{D8A85B72-CC5A-438D-8C7F-D3EE12F0ECF1}"/>
            </a:ext>
          </a:extLst>
        </xdr:cNvPr>
        <xdr:cNvSpPr/>
      </xdr:nvSpPr>
      <xdr:spPr>
        <a:xfrm>
          <a:off x="7029450" y="17160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107883</xdr:rowOff>
    </xdr:from>
    <xdr:to>
      <xdr:col>45</xdr:col>
      <xdr:colOff>177800</xdr:colOff>
      <xdr:row>104</xdr:row>
      <xdr:rowOff>34847</xdr:rowOff>
    </xdr:to>
    <xdr:cxnSp macro="">
      <xdr:nvCxnSpPr>
        <xdr:cNvPr id="488" name="直線コネクタ 487">
          <a:extLst>
            <a:ext uri="{FF2B5EF4-FFF2-40B4-BE49-F238E27FC236}">
              <a16:creationId xmlns:a16="http://schemas.microsoft.com/office/drawing/2014/main" id="{CCB6D3DC-C2AF-40D3-91D7-3042B8386F44}"/>
            </a:ext>
          </a:extLst>
        </xdr:cNvPr>
        <xdr:cNvCxnSpPr/>
      </xdr:nvCxnSpPr>
      <xdr:spPr>
        <a:xfrm flipV="1">
          <a:off x="7080250" y="17113183"/>
          <a:ext cx="806450" cy="9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81265</xdr:rowOff>
    </xdr:from>
    <xdr:to>
      <xdr:col>36</xdr:col>
      <xdr:colOff>165100</xdr:colOff>
      <xdr:row>105</xdr:row>
      <xdr:rowOff>11415</xdr:rowOff>
    </xdr:to>
    <xdr:sp macro="" textlink="">
      <xdr:nvSpPr>
        <xdr:cNvPr id="489" name="楕円 488">
          <a:extLst>
            <a:ext uri="{FF2B5EF4-FFF2-40B4-BE49-F238E27FC236}">
              <a16:creationId xmlns:a16="http://schemas.microsoft.com/office/drawing/2014/main" id="{CF3FC319-0797-4D4E-BBFA-8E44B602F4A2}"/>
            </a:ext>
          </a:extLst>
        </xdr:cNvPr>
        <xdr:cNvSpPr/>
      </xdr:nvSpPr>
      <xdr:spPr>
        <a:xfrm>
          <a:off x="6235700" y="17251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34847</xdr:rowOff>
    </xdr:from>
    <xdr:to>
      <xdr:col>41</xdr:col>
      <xdr:colOff>50800</xdr:colOff>
      <xdr:row>104</xdr:row>
      <xdr:rowOff>132065</xdr:rowOff>
    </xdr:to>
    <xdr:cxnSp macro="">
      <xdr:nvCxnSpPr>
        <xdr:cNvPr id="490" name="直線コネクタ 489">
          <a:extLst>
            <a:ext uri="{FF2B5EF4-FFF2-40B4-BE49-F238E27FC236}">
              <a16:creationId xmlns:a16="http://schemas.microsoft.com/office/drawing/2014/main" id="{42754DAF-F00E-4A00-9600-04D947A576AA}"/>
            </a:ext>
          </a:extLst>
        </xdr:cNvPr>
        <xdr:cNvCxnSpPr/>
      </xdr:nvCxnSpPr>
      <xdr:spPr>
        <a:xfrm flipV="1">
          <a:off x="6286500" y="17205247"/>
          <a:ext cx="793750" cy="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165625</xdr:rowOff>
    </xdr:from>
    <xdr:ext cx="599010" cy="259045"/>
    <xdr:sp macro="" textlink="">
      <xdr:nvSpPr>
        <xdr:cNvPr id="491" name="n_1aveValue【港湾・漁港】&#10;一人当たり有形固定資産（償却資産）額">
          <a:extLst>
            <a:ext uri="{FF2B5EF4-FFF2-40B4-BE49-F238E27FC236}">
              <a16:creationId xmlns:a16="http://schemas.microsoft.com/office/drawing/2014/main" id="{36AF039A-09F4-4E6B-A2D7-7B8A039E9F23}"/>
            </a:ext>
          </a:extLst>
        </xdr:cNvPr>
        <xdr:cNvSpPr txBox="1"/>
      </xdr:nvSpPr>
      <xdr:spPr>
        <a:xfrm>
          <a:off x="8399995" y="1733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150939</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62B8C5D5-2336-42D8-A7FA-9B763C0F1A22}"/>
            </a:ext>
          </a:extLst>
        </xdr:cNvPr>
        <xdr:cNvSpPr txBox="1"/>
      </xdr:nvSpPr>
      <xdr:spPr>
        <a:xfrm>
          <a:off x="7612595" y="1732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134802</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04377554-E2AE-4E73-A2A5-493DCB72B166}"/>
            </a:ext>
          </a:extLst>
        </xdr:cNvPr>
        <xdr:cNvSpPr txBox="1"/>
      </xdr:nvSpPr>
      <xdr:spPr>
        <a:xfrm>
          <a:off x="6818845" y="1680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115487</xdr:rowOff>
    </xdr:from>
    <xdr:ext cx="690189" cy="259045"/>
    <xdr:sp macro="" textlink="">
      <xdr:nvSpPr>
        <xdr:cNvPr id="494" name="n_4aveValue【港湾・漁港】&#10;一人当たり有形固定資産（償却資産）額">
          <a:extLst>
            <a:ext uri="{FF2B5EF4-FFF2-40B4-BE49-F238E27FC236}">
              <a16:creationId xmlns:a16="http://schemas.microsoft.com/office/drawing/2014/main" id="{011996D7-041D-4CD9-BBC5-42705B1E9245}"/>
            </a:ext>
          </a:extLst>
        </xdr:cNvPr>
        <xdr:cNvSpPr txBox="1"/>
      </xdr:nvSpPr>
      <xdr:spPr>
        <a:xfrm>
          <a:off x="5979505" y="1662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150261</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DE987E3D-FC5B-497C-ADD9-66E039168AEF}"/>
            </a:ext>
          </a:extLst>
        </xdr:cNvPr>
        <xdr:cNvSpPr txBox="1"/>
      </xdr:nvSpPr>
      <xdr:spPr>
        <a:xfrm>
          <a:off x="8399995" y="168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3760</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C7C2D3C8-BC7F-45EC-9F63-07C6BC4E3B95}"/>
            </a:ext>
          </a:extLst>
        </xdr:cNvPr>
        <xdr:cNvSpPr txBox="1"/>
      </xdr:nvSpPr>
      <xdr:spPr>
        <a:xfrm>
          <a:off x="7612595" y="168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76774</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A678AFDE-BFD0-4DCB-AEEA-F0E872CC35D3}"/>
            </a:ext>
          </a:extLst>
        </xdr:cNvPr>
        <xdr:cNvSpPr txBox="1"/>
      </xdr:nvSpPr>
      <xdr:spPr>
        <a:xfrm>
          <a:off x="6818845" y="1724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2542</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D739C917-699B-4228-8646-273C36D7E030}"/>
            </a:ext>
          </a:extLst>
        </xdr:cNvPr>
        <xdr:cNvSpPr txBox="1"/>
      </xdr:nvSpPr>
      <xdr:spPr>
        <a:xfrm>
          <a:off x="6006045" y="1733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29A66A00-C86E-44B4-8C0C-A02BE15A14D7}"/>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545C5EEF-7EDF-4F40-8E2D-5AC91FD16A16}"/>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264E8D35-C09F-4992-9572-128C4CBFE6CE}"/>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99167CA7-6E14-48C2-9AF6-982C7DE85B44}"/>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5CBFFF3C-EC32-46A9-A6A7-0F21F5F5923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C63BE424-58C7-44BB-86EF-4CC219C1477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BB66A19C-E613-4B95-865F-DA807D8B5D8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85331A49-D40A-4903-A6DC-89927119738C}"/>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903B0D6E-89A0-49C9-AFDF-2F63AFFF7AA3}"/>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3429405A-6B5B-49DF-9743-82BA633B50A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8608F8BF-FEC7-4975-98FC-887DC6ECAEC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091E45A1-B092-4E00-B004-781298CD3DE6}"/>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024A5800-E85C-4417-8881-5A664B1D74EB}"/>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A1F31F0D-1FA7-4873-BCA7-5DC744918E52}"/>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883BC5C8-4B0E-49D4-AA68-E6E968558C77}"/>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38C6A9D4-E564-47E1-9B26-1ECDE6179D36}"/>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CF93613F-1B91-494B-8A55-295D77C8AB51}"/>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2E2D8DF9-220D-4EA5-B3E7-54B3AA7CBF4D}"/>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9259F4D4-E5CE-417C-B26D-4559A9AB5AA7}"/>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B956886A-378E-428A-8733-6A70997192EB}"/>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62AFBAB9-D834-40EE-903D-42CC0C1A3A4A}"/>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BD3DB4D2-5E7B-44BF-93DB-7F368A02EF70}"/>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3F1DEF58-ACC4-41E3-B7E5-FBC6936214DD}"/>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7E721F8F-11D1-4368-9EE5-CD1789BB172B}"/>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926CF70B-679D-479E-A606-2776FFEE8A62}"/>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273556B7-3F55-421A-B711-9A626CA19AC4}"/>
            </a:ext>
          </a:extLst>
        </xdr:cNvPr>
        <xdr:cNvCxnSpPr/>
      </xdr:nvCxnSpPr>
      <xdr:spPr>
        <a:xfrm flipV="1">
          <a:off x="14699614" y="55653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32B05807-A69F-4F90-AB92-67098EA0ACF9}"/>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EB297DD6-694C-481B-BC42-367C67F8D22B}"/>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D3304A7C-9339-4AB5-9D87-A58C4A5A9BA8}"/>
            </a:ext>
          </a:extLst>
        </xdr:cNvPr>
        <xdr:cNvSpPr txBox="1"/>
      </xdr:nvSpPr>
      <xdr:spPr>
        <a:xfrm>
          <a:off x="14738350" y="5346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528" name="直線コネクタ 527">
          <a:extLst>
            <a:ext uri="{FF2B5EF4-FFF2-40B4-BE49-F238E27FC236}">
              <a16:creationId xmlns:a16="http://schemas.microsoft.com/office/drawing/2014/main" id="{4AEA0409-B1E6-4068-BC76-6072C4DDF14A}"/>
            </a:ext>
          </a:extLst>
        </xdr:cNvPr>
        <xdr:cNvCxnSpPr/>
      </xdr:nvCxnSpPr>
      <xdr:spPr>
        <a:xfrm>
          <a:off x="14611350" y="5565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1907C1A0-1C11-47D3-96B4-F4A895ADB20D}"/>
            </a:ext>
          </a:extLst>
        </xdr:cNvPr>
        <xdr:cNvSpPr txBox="1"/>
      </xdr:nvSpPr>
      <xdr:spPr>
        <a:xfrm>
          <a:off x="14738350" y="6171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530" name="フローチャート: 判断 529">
          <a:extLst>
            <a:ext uri="{FF2B5EF4-FFF2-40B4-BE49-F238E27FC236}">
              <a16:creationId xmlns:a16="http://schemas.microsoft.com/office/drawing/2014/main" id="{2E09000A-1123-46C1-A125-4AF90905A162}"/>
            </a:ext>
          </a:extLst>
        </xdr:cNvPr>
        <xdr:cNvSpPr/>
      </xdr:nvSpPr>
      <xdr:spPr>
        <a:xfrm>
          <a:off x="14649450" y="63138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1" name="フローチャート: 判断 530">
          <a:extLst>
            <a:ext uri="{FF2B5EF4-FFF2-40B4-BE49-F238E27FC236}">
              <a16:creationId xmlns:a16="http://schemas.microsoft.com/office/drawing/2014/main" id="{51436A17-4313-4A32-883B-58EE3397E89F}"/>
            </a:ext>
          </a:extLst>
        </xdr:cNvPr>
        <xdr:cNvSpPr/>
      </xdr:nvSpPr>
      <xdr:spPr>
        <a:xfrm>
          <a:off x="13887450" y="633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32" name="フローチャート: 判断 531">
          <a:extLst>
            <a:ext uri="{FF2B5EF4-FFF2-40B4-BE49-F238E27FC236}">
              <a16:creationId xmlns:a16="http://schemas.microsoft.com/office/drawing/2014/main" id="{7273694D-100A-4066-A156-FEE1C4E347AB}"/>
            </a:ext>
          </a:extLst>
        </xdr:cNvPr>
        <xdr:cNvSpPr/>
      </xdr:nvSpPr>
      <xdr:spPr>
        <a:xfrm>
          <a:off x="13093700" y="632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33" name="フローチャート: 判断 532">
          <a:extLst>
            <a:ext uri="{FF2B5EF4-FFF2-40B4-BE49-F238E27FC236}">
              <a16:creationId xmlns:a16="http://schemas.microsoft.com/office/drawing/2014/main" id="{718231A8-7A6F-436F-87C6-0CC189D25A0A}"/>
            </a:ext>
          </a:extLst>
        </xdr:cNvPr>
        <xdr:cNvSpPr/>
      </xdr:nvSpPr>
      <xdr:spPr>
        <a:xfrm>
          <a:off x="12299950" y="62845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4" name="フローチャート: 判断 533">
          <a:extLst>
            <a:ext uri="{FF2B5EF4-FFF2-40B4-BE49-F238E27FC236}">
              <a16:creationId xmlns:a16="http://schemas.microsoft.com/office/drawing/2014/main" id="{46D68D18-40B6-4D27-8C41-E84EF389AAB2}"/>
            </a:ext>
          </a:extLst>
        </xdr:cNvPr>
        <xdr:cNvSpPr/>
      </xdr:nvSpPr>
      <xdr:spPr>
        <a:xfrm>
          <a:off x="11487150" y="630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C0F6F6B-028F-4692-A077-476AEC583623}"/>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3DE41E8-5D28-4182-8CDC-5FDBB09CC54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6655DEE-F80A-4CF1-99B5-CC86E76D2EF6}"/>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C248FEB7-C642-4438-BCF7-DC40D9B8ED5B}"/>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B512454-58C4-45F3-A80D-F8ECED822C9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540" name="楕円 539">
          <a:extLst>
            <a:ext uri="{FF2B5EF4-FFF2-40B4-BE49-F238E27FC236}">
              <a16:creationId xmlns:a16="http://schemas.microsoft.com/office/drawing/2014/main" id="{3BFF8BC5-B45C-440E-BFB7-97FB674D7214}"/>
            </a:ext>
          </a:extLst>
        </xdr:cNvPr>
        <xdr:cNvSpPr/>
      </xdr:nvSpPr>
      <xdr:spPr>
        <a:xfrm>
          <a:off x="14649450" y="6751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126292</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5FCF6B74-F2E8-49D4-9E8B-42B928C38DA6}"/>
            </a:ext>
          </a:extLst>
        </xdr:cNvPr>
        <xdr:cNvSpPr txBox="1"/>
      </xdr:nvSpPr>
      <xdr:spPr>
        <a:xfrm>
          <a:off x="1473835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542" name="楕円 541">
          <a:extLst>
            <a:ext uri="{FF2B5EF4-FFF2-40B4-BE49-F238E27FC236}">
              <a16:creationId xmlns:a16="http://schemas.microsoft.com/office/drawing/2014/main" id="{514B6CC2-F6D6-460A-A22F-7C43D2AA9892}"/>
            </a:ext>
          </a:extLst>
        </xdr:cNvPr>
        <xdr:cNvSpPr/>
      </xdr:nvSpPr>
      <xdr:spPr>
        <a:xfrm>
          <a:off x="13887450" y="6729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27215</xdr:rowOff>
    </xdr:to>
    <xdr:cxnSp macro="">
      <xdr:nvCxnSpPr>
        <xdr:cNvPr id="543" name="直線コネクタ 542">
          <a:extLst>
            <a:ext uri="{FF2B5EF4-FFF2-40B4-BE49-F238E27FC236}">
              <a16:creationId xmlns:a16="http://schemas.microsoft.com/office/drawing/2014/main" id="{877C4F86-DB5B-42B5-B5FB-A80B98607C08}"/>
            </a:ext>
          </a:extLst>
        </xdr:cNvPr>
        <xdr:cNvCxnSpPr/>
      </xdr:nvCxnSpPr>
      <xdr:spPr>
        <a:xfrm>
          <a:off x="13938250" y="6773454"/>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544" name="楕円 543">
          <a:extLst>
            <a:ext uri="{FF2B5EF4-FFF2-40B4-BE49-F238E27FC236}">
              <a16:creationId xmlns:a16="http://schemas.microsoft.com/office/drawing/2014/main" id="{467047A1-84AD-4DE6-9CDC-06DCD367E8DB}"/>
            </a:ext>
          </a:extLst>
        </xdr:cNvPr>
        <xdr:cNvSpPr/>
      </xdr:nvSpPr>
      <xdr:spPr>
        <a:xfrm>
          <a:off x="13093700" y="6709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4354</xdr:rowOff>
    </xdr:to>
    <xdr:cxnSp macro="">
      <xdr:nvCxnSpPr>
        <xdr:cNvPr id="545" name="直線コネクタ 544">
          <a:extLst>
            <a:ext uri="{FF2B5EF4-FFF2-40B4-BE49-F238E27FC236}">
              <a16:creationId xmlns:a16="http://schemas.microsoft.com/office/drawing/2014/main" id="{B3CCD377-2CE0-4E04-8063-EECE2652D0E4}"/>
            </a:ext>
          </a:extLst>
        </xdr:cNvPr>
        <xdr:cNvCxnSpPr/>
      </xdr:nvCxnSpPr>
      <xdr:spPr>
        <a:xfrm>
          <a:off x="13144500" y="6760210"/>
          <a:ext cx="79375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85816</xdr:rowOff>
    </xdr:from>
    <xdr:to>
      <xdr:col>72</xdr:col>
      <xdr:colOff>38100</xdr:colOff>
      <xdr:row>41</xdr:row>
      <xdr:rowOff>15966</xdr:rowOff>
    </xdr:to>
    <xdr:sp macro="" textlink="">
      <xdr:nvSpPr>
        <xdr:cNvPr id="546" name="楕円 545">
          <a:extLst>
            <a:ext uri="{FF2B5EF4-FFF2-40B4-BE49-F238E27FC236}">
              <a16:creationId xmlns:a16="http://schemas.microsoft.com/office/drawing/2014/main" id="{B3104AED-15C6-47DE-A818-EAE6AB3AC74E}"/>
            </a:ext>
          </a:extLst>
        </xdr:cNvPr>
        <xdr:cNvSpPr/>
      </xdr:nvSpPr>
      <xdr:spPr>
        <a:xfrm>
          <a:off x="12299950" y="6689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136616</xdr:rowOff>
    </xdr:from>
    <xdr:to>
      <xdr:col>76</xdr:col>
      <xdr:colOff>114300</xdr:colOff>
      <xdr:row>40</xdr:row>
      <xdr:rowOff>156210</xdr:rowOff>
    </xdr:to>
    <xdr:cxnSp macro="">
      <xdr:nvCxnSpPr>
        <xdr:cNvPr id="547" name="直線コネクタ 546">
          <a:extLst>
            <a:ext uri="{FF2B5EF4-FFF2-40B4-BE49-F238E27FC236}">
              <a16:creationId xmlns:a16="http://schemas.microsoft.com/office/drawing/2014/main" id="{EB008630-0791-4068-9ADB-2B205EDA28A1}"/>
            </a:ext>
          </a:extLst>
        </xdr:cNvPr>
        <xdr:cNvCxnSpPr/>
      </xdr:nvCxnSpPr>
      <xdr:spPr>
        <a:xfrm>
          <a:off x="12344400" y="6740616"/>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548" name="楕円 547">
          <a:extLst>
            <a:ext uri="{FF2B5EF4-FFF2-40B4-BE49-F238E27FC236}">
              <a16:creationId xmlns:a16="http://schemas.microsoft.com/office/drawing/2014/main" id="{0C091890-7821-4BC1-A5D6-6A9B0E3E6ED0}"/>
            </a:ext>
          </a:extLst>
        </xdr:cNvPr>
        <xdr:cNvSpPr/>
      </xdr:nvSpPr>
      <xdr:spPr>
        <a:xfrm>
          <a:off x="11487150" y="66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136616</xdr:rowOff>
    </xdr:to>
    <xdr:cxnSp macro="">
      <xdr:nvCxnSpPr>
        <xdr:cNvPr id="549" name="直線コネクタ 548">
          <a:extLst>
            <a:ext uri="{FF2B5EF4-FFF2-40B4-BE49-F238E27FC236}">
              <a16:creationId xmlns:a16="http://schemas.microsoft.com/office/drawing/2014/main" id="{8F44321E-CB29-4B56-B977-B342BA942DED}"/>
            </a:ext>
          </a:extLst>
        </xdr:cNvPr>
        <xdr:cNvCxnSpPr/>
      </xdr:nvCxnSpPr>
      <xdr:spPr>
        <a:xfrm>
          <a:off x="11537950" y="6717756"/>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A703668C-23D1-4054-97F9-D7394BDEC88D}"/>
            </a:ext>
          </a:extLst>
        </xdr:cNvPr>
        <xdr:cNvSpPr txBox="1"/>
      </xdr:nvSpPr>
      <xdr:spPr>
        <a:xfrm>
          <a:off x="13742044" y="611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60DABDD9-78FA-4730-A043-D2AE7DAD9906}"/>
            </a:ext>
          </a:extLst>
        </xdr:cNvPr>
        <xdr:cNvSpPr txBox="1"/>
      </xdr:nvSpPr>
      <xdr:spPr>
        <a:xfrm>
          <a:off x="12960994" y="611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BEB3FEBC-97A0-413D-B029-AC5A3D1E065D}"/>
            </a:ext>
          </a:extLst>
        </xdr:cNvPr>
        <xdr:cNvSpPr txBox="1"/>
      </xdr:nvSpPr>
      <xdr:spPr>
        <a:xfrm>
          <a:off x="121672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F160A21E-AF71-4F31-8A12-F410B24F8A1F}"/>
            </a:ext>
          </a:extLst>
        </xdr:cNvPr>
        <xdr:cNvSpPr txBox="1"/>
      </xdr:nvSpPr>
      <xdr:spPr>
        <a:xfrm>
          <a:off x="113544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EB0DFE91-2D81-450A-A24F-F772FED2092F}"/>
            </a:ext>
          </a:extLst>
        </xdr:cNvPr>
        <xdr:cNvSpPr txBox="1"/>
      </xdr:nvSpPr>
      <xdr:spPr>
        <a:xfrm>
          <a:off x="13742044" y="6815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2991AFDE-4135-47C1-8A4F-51C6C44A2A36}"/>
            </a:ext>
          </a:extLst>
        </xdr:cNvPr>
        <xdr:cNvSpPr txBox="1"/>
      </xdr:nvSpPr>
      <xdr:spPr>
        <a:xfrm>
          <a:off x="12960994" y="679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7093</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EBAD0ACB-CAA0-4E9C-8677-CA71D08926B8}"/>
            </a:ext>
          </a:extLst>
        </xdr:cNvPr>
        <xdr:cNvSpPr txBox="1"/>
      </xdr:nvSpPr>
      <xdr:spPr>
        <a:xfrm>
          <a:off x="12167244" y="677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E54843AD-BEE9-4E80-9627-9481FBDE687B}"/>
            </a:ext>
          </a:extLst>
        </xdr:cNvPr>
        <xdr:cNvSpPr txBox="1"/>
      </xdr:nvSpPr>
      <xdr:spPr>
        <a:xfrm>
          <a:off x="11354444" y="675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F2BA8642-FFD6-4CAA-B332-C698F4F6FF5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86999E74-FD5C-496D-83A3-F3500B1E6CB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2569B0F0-05C0-4666-AB9E-9DB5F238152B}"/>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29CC62E5-DD73-4532-91E4-AD837A863F27}"/>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ACE7E505-4763-46F7-929A-0D72C83E5A06}"/>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5CDB9D1D-933D-4CBB-BE02-C4C84E616273}"/>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C59053AE-71C9-4BB9-944B-1AF2940FCC3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4DE0574D-9F02-4DF9-B283-1235ACF4A5C9}"/>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C9CB74C8-513C-4A3F-8525-4A6FB8394328}"/>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9AAB5FFF-5BB8-44A0-A85C-B65FE799355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34F0066D-9A0E-493C-8442-A6475A3A5EAE}"/>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a:extLst>
            <a:ext uri="{FF2B5EF4-FFF2-40B4-BE49-F238E27FC236}">
              <a16:creationId xmlns:a16="http://schemas.microsoft.com/office/drawing/2014/main" id="{38607277-856F-43AA-B4F4-07661ED3B76F}"/>
            </a:ext>
          </a:extLst>
        </xdr:cNvPr>
        <xdr:cNvSpPr txBox="1"/>
      </xdr:nvSpPr>
      <xdr:spPr>
        <a:xfrm>
          <a:off x="160491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E6F29F5B-EED9-423C-B401-1F7ACFD8ED13}"/>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a:extLst>
            <a:ext uri="{FF2B5EF4-FFF2-40B4-BE49-F238E27FC236}">
              <a16:creationId xmlns:a16="http://schemas.microsoft.com/office/drawing/2014/main" id="{06C99ADD-CEE0-4573-98C1-DAAF33B4845D}"/>
            </a:ext>
          </a:extLst>
        </xdr:cNvPr>
        <xdr:cNvSpPr txBox="1"/>
      </xdr:nvSpPr>
      <xdr:spPr>
        <a:xfrm>
          <a:off x="1604917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2F4EE915-A53C-4889-A4C2-94CF421EDACD}"/>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a:extLst>
            <a:ext uri="{FF2B5EF4-FFF2-40B4-BE49-F238E27FC236}">
              <a16:creationId xmlns:a16="http://schemas.microsoft.com/office/drawing/2014/main" id="{F7B4FBB6-D1E0-4864-ACC4-CCA008959740}"/>
            </a:ext>
          </a:extLst>
        </xdr:cNvPr>
        <xdr:cNvSpPr txBox="1"/>
      </xdr:nvSpPr>
      <xdr:spPr>
        <a:xfrm>
          <a:off x="1604917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3F8562AD-9DDC-4EFA-B9EB-F160DD3EE74E}"/>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a:extLst>
            <a:ext uri="{FF2B5EF4-FFF2-40B4-BE49-F238E27FC236}">
              <a16:creationId xmlns:a16="http://schemas.microsoft.com/office/drawing/2014/main" id="{F5B5CDBD-E1CF-4789-9C45-EDB4D01FD68E}"/>
            </a:ext>
          </a:extLst>
        </xdr:cNvPr>
        <xdr:cNvSpPr txBox="1"/>
      </xdr:nvSpPr>
      <xdr:spPr>
        <a:xfrm>
          <a:off x="1604917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AB479A26-8A5A-4267-ABC8-DD6CA3364E5B}"/>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a:extLst>
            <a:ext uri="{FF2B5EF4-FFF2-40B4-BE49-F238E27FC236}">
              <a16:creationId xmlns:a16="http://schemas.microsoft.com/office/drawing/2014/main" id="{CFFDE945-DDBC-4F5C-953E-AE2FE31B69E0}"/>
            </a:ext>
          </a:extLst>
        </xdr:cNvPr>
        <xdr:cNvSpPr txBox="1"/>
      </xdr:nvSpPr>
      <xdr:spPr>
        <a:xfrm>
          <a:off x="1604917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2F6946E1-DC2D-4C97-909F-E526C06C07D2}"/>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a:extLst>
            <a:ext uri="{FF2B5EF4-FFF2-40B4-BE49-F238E27FC236}">
              <a16:creationId xmlns:a16="http://schemas.microsoft.com/office/drawing/2014/main" id="{CD5023FC-822D-4B80-84B8-9454F05C974A}"/>
            </a:ext>
          </a:extLst>
        </xdr:cNvPr>
        <xdr:cNvSpPr txBox="1"/>
      </xdr:nvSpPr>
      <xdr:spPr>
        <a:xfrm>
          <a:off x="1604917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D009E1DC-7D01-4A3D-BE4E-855F175857C4}"/>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a:extLst>
            <a:ext uri="{FF2B5EF4-FFF2-40B4-BE49-F238E27FC236}">
              <a16:creationId xmlns:a16="http://schemas.microsoft.com/office/drawing/2014/main" id="{11B077CE-4394-42A1-A2A1-80479ED2085D}"/>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a:extLst>
            <a:ext uri="{FF2B5EF4-FFF2-40B4-BE49-F238E27FC236}">
              <a16:creationId xmlns:a16="http://schemas.microsoft.com/office/drawing/2014/main" id="{21A6AAF6-1957-41AC-91ED-6E6C1247D5B5}"/>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583" name="直線コネクタ 582">
          <a:extLst>
            <a:ext uri="{FF2B5EF4-FFF2-40B4-BE49-F238E27FC236}">
              <a16:creationId xmlns:a16="http://schemas.microsoft.com/office/drawing/2014/main" id="{A67905FC-8D88-4652-B085-D86FCEC47C21}"/>
            </a:ext>
          </a:extLst>
        </xdr:cNvPr>
        <xdr:cNvCxnSpPr/>
      </xdr:nvCxnSpPr>
      <xdr:spPr>
        <a:xfrm flipV="1">
          <a:off x="19951064" y="5630817"/>
          <a:ext cx="0" cy="1303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84" name="【認定こども園・幼稚園・保育所】&#10;一人当たり面積最小値テキスト">
          <a:extLst>
            <a:ext uri="{FF2B5EF4-FFF2-40B4-BE49-F238E27FC236}">
              <a16:creationId xmlns:a16="http://schemas.microsoft.com/office/drawing/2014/main" id="{52A7B320-0EE7-48F5-901D-BC4A0924AA4D}"/>
            </a:ext>
          </a:extLst>
        </xdr:cNvPr>
        <xdr:cNvSpPr txBox="1"/>
      </xdr:nvSpPr>
      <xdr:spPr>
        <a:xfrm>
          <a:off x="199898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85" name="直線コネクタ 584">
          <a:extLst>
            <a:ext uri="{FF2B5EF4-FFF2-40B4-BE49-F238E27FC236}">
              <a16:creationId xmlns:a16="http://schemas.microsoft.com/office/drawing/2014/main" id="{98881E16-2F16-43D3-AAAD-DDFAA7705EAA}"/>
            </a:ext>
          </a:extLst>
        </xdr:cNvPr>
        <xdr:cNvCxnSpPr/>
      </xdr:nvCxnSpPr>
      <xdr:spPr>
        <a:xfrm>
          <a:off x="198818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586" name="【認定こども園・幼稚園・保育所】&#10;一人当たり面積最大値テキスト">
          <a:extLst>
            <a:ext uri="{FF2B5EF4-FFF2-40B4-BE49-F238E27FC236}">
              <a16:creationId xmlns:a16="http://schemas.microsoft.com/office/drawing/2014/main" id="{E77CB57A-2EEB-4658-977A-E05AE3DAE5A2}"/>
            </a:ext>
          </a:extLst>
        </xdr:cNvPr>
        <xdr:cNvSpPr txBox="1"/>
      </xdr:nvSpPr>
      <xdr:spPr>
        <a:xfrm>
          <a:off x="19989800" y="541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587" name="直線コネクタ 586">
          <a:extLst>
            <a:ext uri="{FF2B5EF4-FFF2-40B4-BE49-F238E27FC236}">
              <a16:creationId xmlns:a16="http://schemas.microsoft.com/office/drawing/2014/main" id="{C84A03BE-3B6B-4C46-B7A0-CF924EB9C2E9}"/>
            </a:ext>
          </a:extLst>
        </xdr:cNvPr>
        <xdr:cNvCxnSpPr/>
      </xdr:nvCxnSpPr>
      <xdr:spPr>
        <a:xfrm>
          <a:off x="19881850" y="56308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588" name="【認定こども園・幼稚園・保育所】&#10;一人当たり面積平均値テキスト">
          <a:extLst>
            <a:ext uri="{FF2B5EF4-FFF2-40B4-BE49-F238E27FC236}">
              <a16:creationId xmlns:a16="http://schemas.microsoft.com/office/drawing/2014/main" id="{67DC62A0-DA73-4493-8A1D-905142CB33F5}"/>
            </a:ext>
          </a:extLst>
        </xdr:cNvPr>
        <xdr:cNvSpPr txBox="1"/>
      </xdr:nvSpPr>
      <xdr:spPr>
        <a:xfrm>
          <a:off x="19989800" y="6444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89" name="フローチャート: 判断 588">
          <a:extLst>
            <a:ext uri="{FF2B5EF4-FFF2-40B4-BE49-F238E27FC236}">
              <a16:creationId xmlns:a16="http://schemas.microsoft.com/office/drawing/2014/main" id="{32956FED-8C8A-47C5-A488-B573CF403CD2}"/>
            </a:ext>
          </a:extLst>
        </xdr:cNvPr>
        <xdr:cNvSpPr/>
      </xdr:nvSpPr>
      <xdr:spPr>
        <a:xfrm>
          <a:off x="19900900" y="64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590" name="フローチャート: 判断 589">
          <a:extLst>
            <a:ext uri="{FF2B5EF4-FFF2-40B4-BE49-F238E27FC236}">
              <a16:creationId xmlns:a16="http://schemas.microsoft.com/office/drawing/2014/main" id="{AA9373B8-0FC9-46AF-8724-DE1B022484D5}"/>
            </a:ext>
          </a:extLst>
        </xdr:cNvPr>
        <xdr:cNvSpPr/>
      </xdr:nvSpPr>
      <xdr:spPr>
        <a:xfrm>
          <a:off x="19157950" y="65345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591" name="フローチャート: 判断 590">
          <a:extLst>
            <a:ext uri="{FF2B5EF4-FFF2-40B4-BE49-F238E27FC236}">
              <a16:creationId xmlns:a16="http://schemas.microsoft.com/office/drawing/2014/main" id="{593D45AB-AE46-45DA-8F4F-39798B41CC52}"/>
            </a:ext>
          </a:extLst>
        </xdr:cNvPr>
        <xdr:cNvSpPr/>
      </xdr:nvSpPr>
      <xdr:spPr>
        <a:xfrm>
          <a:off x="18345150" y="6560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592" name="フローチャート: 判断 591">
          <a:extLst>
            <a:ext uri="{FF2B5EF4-FFF2-40B4-BE49-F238E27FC236}">
              <a16:creationId xmlns:a16="http://schemas.microsoft.com/office/drawing/2014/main" id="{107D1251-3446-4666-A5D2-82EEEB574BBC}"/>
            </a:ext>
          </a:extLst>
        </xdr:cNvPr>
        <xdr:cNvSpPr/>
      </xdr:nvSpPr>
      <xdr:spPr>
        <a:xfrm>
          <a:off x="17551400" y="6526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593" name="フローチャート: 判断 592">
          <a:extLst>
            <a:ext uri="{FF2B5EF4-FFF2-40B4-BE49-F238E27FC236}">
              <a16:creationId xmlns:a16="http://schemas.microsoft.com/office/drawing/2014/main" id="{1E853F8B-B47F-47D0-B7C5-7EF1831E2DC0}"/>
            </a:ext>
          </a:extLst>
        </xdr:cNvPr>
        <xdr:cNvSpPr/>
      </xdr:nvSpPr>
      <xdr:spPr>
        <a:xfrm>
          <a:off x="16757650" y="65149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94BAD25-4768-454F-AFAB-8EB143B0A261}"/>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900E815-8D8B-4CBB-B9DD-156B97B7AF48}"/>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CE78E2C2-73A5-4166-A0AF-28D2FFBE95C3}"/>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383575CD-44D7-4F6C-BD2D-5E0E22163DC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E562AF80-C106-4A05-8F2B-84EB8CD86CF2}"/>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46083</xdr:rowOff>
    </xdr:from>
    <xdr:to>
      <xdr:col>116</xdr:col>
      <xdr:colOff>114300</xdr:colOff>
      <xdr:row>38</xdr:row>
      <xdr:rowOff>147683</xdr:rowOff>
    </xdr:to>
    <xdr:sp macro="" textlink="">
      <xdr:nvSpPr>
        <xdr:cNvPr id="599" name="楕円 598">
          <a:extLst>
            <a:ext uri="{FF2B5EF4-FFF2-40B4-BE49-F238E27FC236}">
              <a16:creationId xmlns:a16="http://schemas.microsoft.com/office/drawing/2014/main" id="{B61251DD-187D-4938-B696-F8C43908862A}"/>
            </a:ext>
          </a:extLst>
        </xdr:cNvPr>
        <xdr:cNvSpPr/>
      </xdr:nvSpPr>
      <xdr:spPr>
        <a:xfrm>
          <a:off x="199009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68960</xdr:rowOff>
    </xdr:from>
    <xdr:ext cx="469744" cy="259045"/>
    <xdr:sp macro="" textlink="">
      <xdr:nvSpPr>
        <xdr:cNvPr id="600" name="【認定こども園・幼稚園・保育所】&#10;一人当たり面積該当値テキスト">
          <a:extLst>
            <a:ext uri="{FF2B5EF4-FFF2-40B4-BE49-F238E27FC236}">
              <a16:creationId xmlns:a16="http://schemas.microsoft.com/office/drawing/2014/main" id="{D54A4B90-80C2-4B14-AA8E-380B5E009300}"/>
            </a:ext>
          </a:extLst>
        </xdr:cNvPr>
        <xdr:cNvSpPr txBox="1"/>
      </xdr:nvSpPr>
      <xdr:spPr>
        <a:xfrm>
          <a:off x="19989800" y="617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46083</xdr:rowOff>
    </xdr:from>
    <xdr:to>
      <xdr:col>112</xdr:col>
      <xdr:colOff>38100</xdr:colOff>
      <xdr:row>38</xdr:row>
      <xdr:rowOff>147683</xdr:rowOff>
    </xdr:to>
    <xdr:sp macro="" textlink="">
      <xdr:nvSpPr>
        <xdr:cNvPr id="601" name="楕円 600">
          <a:extLst>
            <a:ext uri="{FF2B5EF4-FFF2-40B4-BE49-F238E27FC236}">
              <a16:creationId xmlns:a16="http://schemas.microsoft.com/office/drawing/2014/main" id="{CCC31949-DA45-4C06-A225-C6218F254A88}"/>
            </a:ext>
          </a:extLst>
        </xdr:cNvPr>
        <xdr:cNvSpPr/>
      </xdr:nvSpPr>
      <xdr:spPr>
        <a:xfrm>
          <a:off x="19157950" y="63198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96883</xdr:rowOff>
    </xdr:from>
    <xdr:to>
      <xdr:col>116</xdr:col>
      <xdr:colOff>63500</xdr:colOff>
      <xdr:row>38</xdr:row>
      <xdr:rowOff>96883</xdr:rowOff>
    </xdr:to>
    <xdr:cxnSp macro="">
      <xdr:nvCxnSpPr>
        <xdr:cNvPr id="602" name="直線コネクタ 601">
          <a:extLst>
            <a:ext uri="{FF2B5EF4-FFF2-40B4-BE49-F238E27FC236}">
              <a16:creationId xmlns:a16="http://schemas.microsoft.com/office/drawing/2014/main" id="{DD7586EA-D31A-4AEE-92D7-E3AF87F97A2A}"/>
            </a:ext>
          </a:extLst>
        </xdr:cNvPr>
        <xdr:cNvCxnSpPr/>
      </xdr:nvCxnSpPr>
      <xdr:spPr>
        <a:xfrm>
          <a:off x="19202400" y="637068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60234</xdr:rowOff>
    </xdr:from>
    <xdr:to>
      <xdr:col>107</xdr:col>
      <xdr:colOff>101600</xdr:colOff>
      <xdr:row>38</xdr:row>
      <xdr:rowOff>161834</xdr:rowOff>
    </xdr:to>
    <xdr:sp macro="" textlink="">
      <xdr:nvSpPr>
        <xdr:cNvPr id="603" name="楕円 602">
          <a:extLst>
            <a:ext uri="{FF2B5EF4-FFF2-40B4-BE49-F238E27FC236}">
              <a16:creationId xmlns:a16="http://schemas.microsoft.com/office/drawing/2014/main" id="{0FD702C8-3A0C-42A5-BB08-7F35E032BCEB}"/>
            </a:ext>
          </a:extLst>
        </xdr:cNvPr>
        <xdr:cNvSpPr/>
      </xdr:nvSpPr>
      <xdr:spPr>
        <a:xfrm>
          <a:off x="18345150" y="63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96883</xdr:rowOff>
    </xdr:from>
    <xdr:to>
      <xdr:col>111</xdr:col>
      <xdr:colOff>177800</xdr:colOff>
      <xdr:row>38</xdr:row>
      <xdr:rowOff>111034</xdr:rowOff>
    </xdr:to>
    <xdr:cxnSp macro="">
      <xdr:nvCxnSpPr>
        <xdr:cNvPr id="604" name="直線コネクタ 603">
          <a:extLst>
            <a:ext uri="{FF2B5EF4-FFF2-40B4-BE49-F238E27FC236}">
              <a16:creationId xmlns:a16="http://schemas.microsoft.com/office/drawing/2014/main" id="{D7B81C4A-5D5C-400A-AC43-6042ACD3B5BB}"/>
            </a:ext>
          </a:extLst>
        </xdr:cNvPr>
        <xdr:cNvCxnSpPr/>
      </xdr:nvCxnSpPr>
      <xdr:spPr>
        <a:xfrm flipV="1">
          <a:off x="18395950" y="6370683"/>
          <a:ext cx="80645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66766</xdr:rowOff>
    </xdr:from>
    <xdr:to>
      <xdr:col>102</xdr:col>
      <xdr:colOff>165100</xdr:colOff>
      <xdr:row>38</xdr:row>
      <xdr:rowOff>168366</xdr:rowOff>
    </xdr:to>
    <xdr:sp macro="" textlink="">
      <xdr:nvSpPr>
        <xdr:cNvPr id="605" name="楕円 604">
          <a:extLst>
            <a:ext uri="{FF2B5EF4-FFF2-40B4-BE49-F238E27FC236}">
              <a16:creationId xmlns:a16="http://schemas.microsoft.com/office/drawing/2014/main" id="{0A977E93-EB9C-4378-8658-6E6468418F56}"/>
            </a:ext>
          </a:extLst>
        </xdr:cNvPr>
        <xdr:cNvSpPr/>
      </xdr:nvSpPr>
      <xdr:spPr>
        <a:xfrm>
          <a:off x="17551400" y="6340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111034</xdr:rowOff>
    </xdr:from>
    <xdr:to>
      <xdr:col>107</xdr:col>
      <xdr:colOff>50800</xdr:colOff>
      <xdr:row>38</xdr:row>
      <xdr:rowOff>117566</xdr:rowOff>
    </xdr:to>
    <xdr:cxnSp macro="">
      <xdr:nvCxnSpPr>
        <xdr:cNvPr id="606" name="直線コネクタ 605">
          <a:extLst>
            <a:ext uri="{FF2B5EF4-FFF2-40B4-BE49-F238E27FC236}">
              <a16:creationId xmlns:a16="http://schemas.microsoft.com/office/drawing/2014/main" id="{929221D4-103F-4778-BEC0-EFE385E9858B}"/>
            </a:ext>
          </a:extLst>
        </xdr:cNvPr>
        <xdr:cNvCxnSpPr/>
      </xdr:nvCxnSpPr>
      <xdr:spPr>
        <a:xfrm flipV="1">
          <a:off x="17602200" y="6384834"/>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75474</xdr:rowOff>
    </xdr:from>
    <xdr:to>
      <xdr:col>98</xdr:col>
      <xdr:colOff>38100</xdr:colOff>
      <xdr:row>39</xdr:row>
      <xdr:rowOff>5624</xdr:rowOff>
    </xdr:to>
    <xdr:sp macro="" textlink="">
      <xdr:nvSpPr>
        <xdr:cNvPr id="607" name="楕円 606">
          <a:extLst>
            <a:ext uri="{FF2B5EF4-FFF2-40B4-BE49-F238E27FC236}">
              <a16:creationId xmlns:a16="http://schemas.microsoft.com/office/drawing/2014/main" id="{E5633DFD-73F2-4AC6-84AA-A0855097D157}"/>
            </a:ext>
          </a:extLst>
        </xdr:cNvPr>
        <xdr:cNvSpPr/>
      </xdr:nvSpPr>
      <xdr:spPr>
        <a:xfrm>
          <a:off x="16757650" y="63492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117566</xdr:rowOff>
    </xdr:from>
    <xdr:to>
      <xdr:col>102</xdr:col>
      <xdr:colOff>114300</xdr:colOff>
      <xdr:row>38</xdr:row>
      <xdr:rowOff>126274</xdr:rowOff>
    </xdr:to>
    <xdr:cxnSp macro="">
      <xdr:nvCxnSpPr>
        <xdr:cNvPr id="608" name="直線コネクタ 607">
          <a:extLst>
            <a:ext uri="{FF2B5EF4-FFF2-40B4-BE49-F238E27FC236}">
              <a16:creationId xmlns:a16="http://schemas.microsoft.com/office/drawing/2014/main" id="{B568BC9F-1806-4E92-A8AB-DB2100DC2B5D}"/>
            </a:ext>
          </a:extLst>
        </xdr:cNvPr>
        <xdr:cNvCxnSpPr/>
      </xdr:nvCxnSpPr>
      <xdr:spPr>
        <a:xfrm flipV="1">
          <a:off x="16802100" y="6391366"/>
          <a:ext cx="8001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609" name="n_1aveValue【認定こども園・幼稚園・保育所】&#10;一人当たり面積">
          <a:extLst>
            <a:ext uri="{FF2B5EF4-FFF2-40B4-BE49-F238E27FC236}">
              <a16:creationId xmlns:a16="http://schemas.microsoft.com/office/drawing/2014/main" id="{A687FB2C-7527-41C4-949E-DF4336DF936A}"/>
            </a:ext>
          </a:extLst>
        </xdr:cNvPr>
        <xdr:cNvSpPr txBox="1"/>
      </xdr:nvSpPr>
      <xdr:spPr>
        <a:xfrm>
          <a:off x="18980227" y="662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610" name="n_2aveValue【認定こども園・幼稚園・保育所】&#10;一人当たり面積">
          <a:extLst>
            <a:ext uri="{FF2B5EF4-FFF2-40B4-BE49-F238E27FC236}">
              <a16:creationId xmlns:a16="http://schemas.microsoft.com/office/drawing/2014/main" id="{AA6AB3E3-166C-4330-B4A4-FB6FF28008B7}"/>
            </a:ext>
          </a:extLst>
        </xdr:cNvPr>
        <xdr:cNvSpPr txBox="1"/>
      </xdr:nvSpPr>
      <xdr:spPr>
        <a:xfrm>
          <a:off x="18180127" y="664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611" name="n_3aveValue【認定こども園・幼稚園・保育所】&#10;一人当たり面積">
          <a:extLst>
            <a:ext uri="{FF2B5EF4-FFF2-40B4-BE49-F238E27FC236}">
              <a16:creationId xmlns:a16="http://schemas.microsoft.com/office/drawing/2014/main" id="{471A027C-A7F7-442C-9846-6B4E49B09AA0}"/>
            </a:ext>
          </a:extLst>
        </xdr:cNvPr>
        <xdr:cNvSpPr txBox="1"/>
      </xdr:nvSpPr>
      <xdr:spPr>
        <a:xfrm>
          <a:off x="17386377" y="661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612" name="n_4aveValue【認定こども園・幼稚園・保育所】&#10;一人当たり面積">
          <a:extLst>
            <a:ext uri="{FF2B5EF4-FFF2-40B4-BE49-F238E27FC236}">
              <a16:creationId xmlns:a16="http://schemas.microsoft.com/office/drawing/2014/main" id="{ABC473FA-451A-4866-BDBA-355505AE3B4F}"/>
            </a:ext>
          </a:extLst>
        </xdr:cNvPr>
        <xdr:cNvSpPr txBox="1"/>
      </xdr:nvSpPr>
      <xdr:spPr>
        <a:xfrm>
          <a:off x="16592627" y="660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164210</xdr:rowOff>
    </xdr:from>
    <xdr:ext cx="469744" cy="259045"/>
    <xdr:sp macro="" textlink="">
      <xdr:nvSpPr>
        <xdr:cNvPr id="613" name="n_1mainValue【認定こども園・幼稚園・保育所】&#10;一人当たり面積">
          <a:extLst>
            <a:ext uri="{FF2B5EF4-FFF2-40B4-BE49-F238E27FC236}">
              <a16:creationId xmlns:a16="http://schemas.microsoft.com/office/drawing/2014/main" id="{0A934E03-DF7C-471F-AD56-BFA27828919C}"/>
            </a:ext>
          </a:extLst>
        </xdr:cNvPr>
        <xdr:cNvSpPr txBox="1"/>
      </xdr:nvSpPr>
      <xdr:spPr>
        <a:xfrm>
          <a:off x="18980227" y="61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6911</xdr:rowOff>
    </xdr:from>
    <xdr:ext cx="469744" cy="259045"/>
    <xdr:sp macro="" textlink="">
      <xdr:nvSpPr>
        <xdr:cNvPr id="614" name="n_2mainValue【認定こども園・幼稚園・保育所】&#10;一人当たり面積">
          <a:extLst>
            <a:ext uri="{FF2B5EF4-FFF2-40B4-BE49-F238E27FC236}">
              <a16:creationId xmlns:a16="http://schemas.microsoft.com/office/drawing/2014/main" id="{B82D7CEC-0CB3-4C4C-AAA2-10908C72F292}"/>
            </a:ext>
          </a:extLst>
        </xdr:cNvPr>
        <xdr:cNvSpPr txBox="1"/>
      </xdr:nvSpPr>
      <xdr:spPr>
        <a:xfrm>
          <a:off x="18180127" y="611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13443</xdr:rowOff>
    </xdr:from>
    <xdr:ext cx="469744" cy="259045"/>
    <xdr:sp macro="" textlink="">
      <xdr:nvSpPr>
        <xdr:cNvPr id="615" name="n_3mainValue【認定こども園・幼稚園・保育所】&#10;一人当たり面積">
          <a:extLst>
            <a:ext uri="{FF2B5EF4-FFF2-40B4-BE49-F238E27FC236}">
              <a16:creationId xmlns:a16="http://schemas.microsoft.com/office/drawing/2014/main" id="{5D5B0891-3091-488E-8201-A4CAB0D110C6}"/>
            </a:ext>
          </a:extLst>
        </xdr:cNvPr>
        <xdr:cNvSpPr txBox="1"/>
      </xdr:nvSpPr>
      <xdr:spPr>
        <a:xfrm>
          <a:off x="17386377" y="612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22151</xdr:rowOff>
    </xdr:from>
    <xdr:ext cx="469744" cy="259045"/>
    <xdr:sp macro="" textlink="">
      <xdr:nvSpPr>
        <xdr:cNvPr id="616" name="n_4mainValue【認定こども園・幼稚園・保育所】&#10;一人当たり面積">
          <a:extLst>
            <a:ext uri="{FF2B5EF4-FFF2-40B4-BE49-F238E27FC236}">
              <a16:creationId xmlns:a16="http://schemas.microsoft.com/office/drawing/2014/main" id="{86B7B513-A329-427E-902F-BF6DD68DFC5D}"/>
            </a:ext>
          </a:extLst>
        </xdr:cNvPr>
        <xdr:cNvSpPr txBox="1"/>
      </xdr:nvSpPr>
      <xdr:spPr>
        <a:xfrm>
          <a:off x="16592627" y="613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4BB5ECB3-6713-4B59-8C74-ADFD9368375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E35998B2-BFE1-4ECE-95C2-BC6C21FA977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BC812D82-93A2-49C0-AA5F-D65AEB1695AB}"/>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501E4329-CB08-42CA-BD99-61AEFE710ECC}"/>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C86F1BDB-1863-4F77-B4AF-52936F6B639D}"/>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C1187215-A52A-497D-A001-5134686C560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0A0C73CC-D8F3-4D3F-A0AF-F38E8FFEE112}"/>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6C234B78-7D88-448D-BC3B-B373FADD982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42CDF7CA-CA54-48B0-8D18-33E7FB7FB30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46467524-FD3E-474F-A1FB-DF0707F38667}"/>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a:extLst>
            <a:ext uri="{FF2B5EF4-FFF2-40B4-BE49-F238E27FC236}">
              <a16:creationId xmlns:a16="http://schemas.microsoft.com/office/drawing/2014/main" id="{D287B4FA-53F4-4A94-B980-5A956F7C018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E23E6404-F2ED-4D9E-982E-BC47461E909D}"/>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a:extLst>
            <a:ext uri="{FF2B5EF4-FFF2-40B4-BE49-F238E27FC236}">
              <a16:creationId xmlns:a16="http://schemas.microsoft.com/office/drawing/2014/main" id="{344B48B6-AAAF-45FA-8AC0-4E2C3E088C8F}"/>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DB93CD2C-6808-4364-8557-76B3F2803FFA}"/>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8FC7B2DE-BFC6-4DAE-86EE-4107CA08E35A}"/>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9FF59A25-4790-4A30-9A34-362A667A1C97}"/>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865A3B7A-4980-4CEE-BD9A-EDFB9F438F8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B6BDDA10-35E8-4114-A31E-6A4C1456C7E6}"/>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34A2476A-0C9B-4B06-94CA-6435B115D706}"/>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C2C6C6E2-7885-4A06-9BD0-44F88472F5D1}"/>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B06A81FE-0FD1-44F1-9B9D-7F40F1EB9091}"/>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5D4D28FA-66C6-4074-8F16-BBBDAA2A9748}"/>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a:extLst>
            <a:ext uri="{FF2B5EF4-FFF2-40B4-BE49-F238E27FC236}">
              <a16:creationId xmlns:a16="http://schemas.microsoft.com/office/drawing/2014/main" id="{04153E50-A4A6-41B1-A03F-097DC8EACA8A}"/>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a:extLst>
            <a:ext uri="{FF2B5EF4-FFF2-40B4-BE49-F238E27FC236}">
              <a16:creationId xmlns:a16="http://schemas.microsoft.com/office/drawing/2014/main" id="{D43B38C5-C5C8-4757-8F53-856388AABE42}"/>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641" name="直線コネクタ 640">
          <a:extLst>
            <a:ext uri="{FF2B5EF4-FFF2-40B4-BE49-F238E27FC236}">
              <a16:creationId xmlns:a16="http://schemas.microsoft.com/office/drawing/2014/main" id="{BDDAF512-9A0A-4E3A-82EA-357ADEEF39D0}"/>
            </a:ext>
          </a:extLst>
        </xdr:cNvPr>
        <xdr:cNvCxnSpPr/>
      </xdr:nvCxnSpPr>
      <xdr:spPr>
        <a:xfrm flipV="1">
          <a:off x="14699614" y="934275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42" name="【学校施設】&#10;有形固定資産減価償却率最小値テキスト">
          <a:extLst>
            <a:ext uri="{FF2B5EF4-FFF2-40B4-BE49-F238E27FC236}">
              <a16:creationId xmlns:a16="http://schemas.microsoft.com/office/drawing/2014/main" id="{B00B8F27-D2D7-4B9A-9CFE-5D855BD97C4B}"/>
            </a:ext>
          </a:extLst>
        </xdr:cNvPr>
        <xdr:cNvSpPr txBox="1"/>
      </xdr:nvSpPr>
      <xdr:spPr>
        <a:xfrm>
          <a:off x="1473835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43" name="直線コネクタ 642">
          <a:extLst>
            <a:ext uri="{FF2B5EF4-FFF2-40B4-BE49-F238E27FC236}">
              <a16:creationId xmlns:a16="http://schemas.microsoft.com/office/drawing/2014/main" id="{3F54E81A-65E2-4296-878B-A41629F456AE}"/>
            </a:ext>
          </a:extLst>
        </xdr:cNvPr>
        <xdr:cNvCxnSpPr/>
      </xdr:nvCxnSpPr>
      <xdr:spPr>
        <a:xfrm>
          <a:off x="14611350" y="1063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4" name="【学校施設】&#10;有形固定資産減価償却率最大値テキスト">
          <a:extLst>
            <a:ext uri="{FF2B5EF4-FFF2-40B4-BE49-F238E27FC236}">
              <a16:creationId xmlns:a16="http://schemas.microsoft.com/office/drawing/2014/main" id="{60569873-CAE4-45B3-BE6E-7A8FD0A32B38}"/>
            </a:ext>
          </a:extLst>
        </xdr:cNvPr>
        <xdr:cNvSpPr txBox="1"/>
      </xdr:nvSpPr>
      <xdr:spPr>
        <a:xfrm>
          <a:off x="14738350" y="91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5" name="直線コネクタ 644">
          <a:extLst>
            <a:ext uri="{FF2B5EF4-FFF2-40B4-BE49-F238E27FC236}">
              <a16:creationId xmlns:a16="http://schemas.microsoft.com/office/drawing/2014/main" id="{DEB6F64F-487D-4496-8E24-702143BDD5FB}"/>
            </a:ext>
          </a:extLst>
        </xdr:cNvPr>
        <xdr:cNvCxnSpPr/>
      </xdr:nvCxnSpPr>
      <xdr:spPr>
        <a:xfrm>
          <a:off x="14611350" y="9342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646" name="【学校施設】&#10;有形固定資産減価償却率平均値テキスト">
          <a:extLst>
            <a:ext uri="{FF2B5EF4-FFF2-40B4-BE49-F238E27FC236}">
              <a16:creationId xmlns:a16="http://schemas.microsoft.com/office/drawing/2014/main" id="{6E8FD0E1-19F8-4A62-A306-5FA1AF6B1C04}"/>
            </a:ext>
          </a:extLst>
        </xdr:cNvPr>
        <xdr:cNvSpPr txBox="1"/>
      </xdr:nvSpPr>
      <xdr:spPr>
        <a:xfrm>
          <a:off x="14738350" y="9825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647" name="フローチャート: 判断 646">
          <a:extLst>
            <a:ext uri="{FF2B5EF4-FFF2-40B4-BE49-F238E27FC236}">
              <a16:creationId xmlns:a16="http://schemas.microsoft.com/office/drawing/2014/main" id="{DF90A4DA-7979-4D5F-AD03-09812929F4E7}"/>
            </a:ext>
          </a:extLst>
        </xdr:cNvPr>
        <xdr:cNvSpPr/>
      </xdr:nvSpPr>
      <xdr:spPr>
        <a:xfrm>
          <a:off x="14649450" y="9967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48" name="フローチャート: 判断 647">
          <a:extLst>
            <a:ext uri="{FF2B5EF4-FFF2-40B4-BE49-F238E27FC236}">
              <a16:creationId xmlns:a16="http://schemas.microsoft.com/office/drawing/2014/main" id="{502C4EC8-1390-4CB1-8B53-DB4E86140E3D}"/>
            </a:ext>
          </a:extLst>
        </xdr:cNvPr>
        <xdr:cNvSpPr/>
      </xdr:nvSpPr>
      <xdr:spPr>
        <a:xfrm>
          <a:off x="13887450" y="9982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49" name="フローチャート: 判断 648">
          <a:extLst>
            <a:ext uri="{FF2B5EF4-FFF2-40B4-BE49-F238E27FC236}">
              <a16:creationId xmlns:a16="http://schemas.microsoft.com/office/drawing/2014/main" id="{E64ABA83-7B20-433F-B141-FC8006E5AC94}"/>
            </a:ext>
          </a:extLst>
        </xdr:cNvPr>
        <xdr:cNvSpPr/>
      </xdr:nvSpPr>
      <xdr:spPr>
        <a:xfrm>
          <a:off x="130937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0" name="フローチャート: 判断 649">
          <a:extLst>
            <a:ext uri="{FF2B5EF4-FFF2-40B4-BE49-F238E27FC236}">
              <a16:creationId xmlns:a16="http://schemas.microsoft.com/office/drawing/2014/main" id="{8BE5DBED-204C-407F-ACAC-DFA0D3535F97}"/>
            </a:ext>
          </a:extLst>
        </xdr:cNvPr>
        <xdr:cNvSpPr/>
      </xdr:nvSpPr>
      <xdr:spPr>
        <a:xfrm>
          <a:off x="12299950" y="9912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51" name="フローチャート: 判断 650">
          <a:extLst>
            <a:ext uri="{FF2B5EF4-FFF2-40B4-BE49-F238E27FC236}">
              <a16:creationId xmlns:a16="http://schemas.microsoft.com/office/drawing/2014/main" id="{5C0A1946-199F-4F89-A232-BF2D2A5F4923}"/>
            </a:ext>
          </a:extLst>
        </xdr:cNvPr>
        <xdr:cNvSpPr/>
      </xdr:nvSpPr>
      <xdr:spPr>
        <a:xfrm>
          <a:off x="1148715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97E9109-98F2-4C86-A5E3-D4B9A5EBC121}"/>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853A92C-8BB1-4DDF-8153-DA56A791B12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F5572994-35EC-46D7-A2CF-48F0CCEDB96E}"/>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86E78969-FCC1-4DBD-B875-89450534A603}"/>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923F9080-2BF9-4F26-8A43-2B0C8FB79E56}"/>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57785</xdr:rowOff>
    </xdr:from>
    <xdr:to>
      <xdr:col>85</xdr:col>
      <xdr:colOff>177800</xdr:colOff>
      <xdr:row>62</xdr:row>
      <xdr:rowOff>159385</xdr:rowOff>
    </xdr:to>
    <xdr:sp macro="" textlink="">
      <xdr:nvSpPr>
        <xdr:cNvPr id="657" name="楕円 656">
          <a:extLst>
            <a:ext uri="{FF2B5EF4-FFF2-40B4-BE49-F238E27FC236}">
              <a16:creationId xmlns:a16="http://schemas.microsoft.com/office/drawing/2014/main" id="{27CCAA07-5F10-4F7D-95A5-02A89C935220}"/>
            </a:ext>
          </a:extLst>
        </xdr:cNvPr>
        <xdr:cNvSpPr/>
      </xdr:nvSpPr>
      <xdr:spPr>
        <a:xfrm>
          <a:off x="14649450" y="10293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36212</xdr:rowOff>
    </xdr:from>
    <xdr:ext cx="405111" cy="259045"/>
    <xdr:sp macro="" textlink="">
      <xdr:nvSpPr>
        <xdr:cNvPr id="658" name="【学校施設】&#10;有形固定資産減価償却率該当値テキスト">
          <a:extLst>
            <a:ext uri="{FF2B5EF4-FFF2-40B4-BE49-F238E27FC236}">
              <a16:creationId xmlns:a16="http://schemas.microsoft.com/office/drawing/2014/main" id="{9CB8D766-7038-45CF-9FC6-ECBA5FD52525}"/>
            </a:ext>
          </a:extLst>
        </xdr:cNvPr>
        <xdr:cNvSpPr txBox="1"/>
      </xdr:nvSpPr>
      <xdr:spPr>
        <a:xfrm>
          <a:off x="14738350"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659" name="楕円 658">
          <a:extLst>
            <a:ext uri="{FF2B5EF4-FFF2-40B4-BE49-F238E27FC236}">
              <a16:creationId xmlns:a16="http://schemas.microsoft.com/office/drawing/2014/main" id="{034DC8C5-0C8E-489C-A810-BD6C552C4DF7}"/>
            </a:ext>
          </a:extLst>
        </xdr:cNvPr>
        <xdr:cNvSpPr/>
      </xdr:nvSpPr>
      <xdr:spPr>
        <a:xfrm>
          <a:off x="13887450" y="10322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108585</xdr:rowOff>
    </xdr:from>
    <xdr:to>
      <xdr:col>85</xdr:col>
      <xdr:colOff>127000</xdr:colOff>
      <xdr:row>62</xdr:row>
      <xdr:rowOff>137160</xdr:rowOff>
    </xdr:to>
    <xdr:cxnSp macro="">
      <xdr:nvCxnSpPr>
        <xdr:cNvPr id="660" name="直線コネクタ 659">
          <a:extLst>
            <a:ext uri="{FF2B5EF4-FFF2-40B4-BE49-F238E27FC236}">
              <a16:creationId xmlns:a16="http://schemas.microsoft.com/office/drawing/2014/main" id="{3E384A49-280D-4D08-990B-9003D1DDDFAB}"/>
            </a:ext>
          </a:extLst>
        </xdr:cNvPr>
        <xdr:cNvCxnSpPr/>
      </xdr:nvCxnSpPr>
      <xdr:spPr>
        <a:xfrm flipV="1">
          <a:off x="13938250" y="1034478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118745</xdr:rowOff>
    </xdr:from>
    <xdr:to>
      <xdr:col>76</xdr:col>
      <xdr:colOff>165100</xdr:colOff>
      <xdr:row>63</xdr:row>
      <xdr:rowOff>48895</xdr:rowOff>
    </xdr:to>
    <xdr:sp macro="" textlink="">
      <xdr:nvSpPr>
        <xdr:cNvPr id="661" name="楕円 660">
          <a:extLst>
            <a:ext uri="{FF2B5EF4-FFF2-40B4-BE49-F238E27FC236}">
              <a16:creationId xmlns:a16="http://schemas.microsoft.com/office/drawing/2014/main" id="{1326F5C4-09FA-48FA-8798-C182E2D22097}"/>
            </a:ext>
          </a:extLst>
        </xdr:cNvPr>
        <xdr:cNvSpPr/>
      </xdr:nvSpPr>
      <xdr:spPr>
        <a:xfrm>
          <a:off x="13093700" y="10354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137160</xdr:rowOff>
    </xdr:from>
    <xdr:to>
      <xdr:col>81</xdr:col>
      <xdr:colOff>50800</xdr:colOff>
      <xdr:row>62</xdr:row>
      <xdr:rowOff>169545</xdr:rowOff>
    </xdr:to>
    <xdr:cxnSp macro="">
      <xdr:nvCxnSpPr>
        <xdr:cNvPr id="662" name="直線コネクタ 661">
          <a:extLst>
            <a:ext uri="{FF2B5EF4-FFF2-40B4-BE49-F238E27FC236}">
              <a16:creationId xmlns:a16="http://schemas.microsoft.com/office/drawing/2014/main" id="{1C481150-2F71-48F0-94B9-17168CA5F542}"/>
            </a:ext>
          </a:extLst>
        </xdr:cNvPr>
        <xdr:cNvCxnSpPr/>
      </xdr:nvCxnSpPr>
      <xdr:spPr>
        <a:xfrm flipV="1">
          <a:off x="13144500" y="10373360"/>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137795</xdr:rowOff>
    </xdr:from>
    <xdr:to>
      <xdr:col>72</xdr:col>
      <xdr:colOff>38100</xdr:colOff>
      <xdr:row>63</xdr:row>
      <xdr:rowOff>67945</xdr:rowOff>
    </xdr:to>
    <xdr:sp macro="" textlink="">
      <xdr:nvSpPr>
        <xdr:cNvPr id="663" name="楕円 662">
          <a:extLst>
            <a:ext uri="{FF2B5EF4-FFF2-40B4-BE49-F238E27FC236}">
              <a16:creationId xmlns:a16="http://schemas.microsoft.com/office/drawing/2014/main" id="{6D556D41-2CE7-4EE6-BC85-D027A36AC73A}"/>
            </a:ext>
          </a:extLst>
        </xdr:cNvPr>
        <xdr:cNvSpPr/>
      </xdr:nvSpPr>
      <xdr:spPr>
        <a:xfrm>
          <a:off x="12299950" y="103739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169545</xdr:rowOff>
    </xdr:from>
    <xdr:to>
      <xdr:col>76</xdr:col>
      <xdr:colOff>114300</xdr:colOff>
      <xdr:row>63</xdr:row>
      <xdr:rowOff>17145</xdr:rowOff>
    </xdr:to>
    <xdr:cxnSp macro="">
      <xdr:nvCxnSpPr>
        <xdr:cNvPr id="664" name="直線コネクタ 663">
          <a:extLst>
            <a:ext uri="{FF2B5EF4-FFF2-40B4-BE49-F238E27FC236}">
              <a16:creationId xmlns:a16="http://schemas.microsoft.com/office/drawing/2014/main" id="{E339E116-9A6E-4C13-88EF-36578732BC45}"/>
            </a:ext>
          </a:extLst>
        </xdr:cNvPr>
        <xdr:cNvCxnSpPr/>
      </xdr:nvCxnSpPr>
      <xdr:spPr>
        <a:xfrm flipV="1">
          <a:off x="12344400" y="103993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114935</xdr:rowOff>
    </xdr:from>
    <xdr:to>
      <xdr:col>67</xdr:col>
      <xdr:colOff>101600</xdr:colOff>
      <xdr:row>63</xdr:row>
      <xdr:rowOff>45085</xdr:rowOff>
    </xdr:to>
    <xdr:sp macro="" textlink="">
      <xdr:nvSpPr>
        <xdr:cNvPr id="665" name="楕円 664">
          <a:extLst>
            <a:ext uri="{FF2B5EF4-FFF2-40B4-BE49-F238E27FC236}">
              <a16:creationId xmlns:a16="http://schemas.microsoft.com/office/drawing/2014/main" id="{9133D6F8-98D2-43AB-AD38-BBEC1BA196DC}"/>
            </a:ext>
          </a:extLst>
        </xdr:cNvPr>
        <xdr:cNvSpPr/>
      </xdr:nvSpPr>
      <xdr:spPr>
        <a:xfrm>
          <a:off x="11487150" y="10351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165735</xdr:rowOff>
    </xdr:from>
    <xdr:to>
      <xdr:col>71</xdr:col>
      <xdr:colOff>177800</xdr:colOff>
      <xdr:row>63</xdr:row>
      <xdr:rowOff>17145</xdr:rowOff>
    </xdr:to>
    <xdr:cxnSp macro="">
      <xdr:nvCxnSpPr>
        <xdr:cNvPr id="666" name="直線コネクタ 665">
          <a:extLst>
            <a:ext uri="{FF2B5EF4-FFF2-40B4-BE49-F238E27FC236}">
              <a16:creationId xmlns:a16="http://schemas.microsoft.com/office/drawing/2014/main" id="{547E8DE7-8C42-4474-96A3-72A7B7DD8823}"/>
            </a:ext>
          </a:extLst>
        </xdr:cNvPr>
        <xdr:cNvCxnSpPr/>
      </xdr:nvCxnSpPr>
      <xdr:spPr>
        <a:xfrm>
          <a:off x="11537950" y="10401935"/>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67" name="n_1aveValue【学校施設】&#10;有形固定資産減価償却率">
          <a:extLst>
            <a:ext uri="{FF2B5EF4-FFF2-40B4-BE49-F238E27FC236}">
              <a16:creationId xmlns:a16="http://schemas.microsoft.com/office/drawing/2014/main" id="{3FD66B7A-ABA2-4F93-A652-6AC80A6249B0}"/>
            </a:ext>
          </a:extLst>
        </xdr:cNvPr>
        <xdr:cNvSpPr txBox="1"/>
      </xdr:nvSpPr>
      <xdr:spPr>
        <a:xfrm>
          <a:off x="13742044" y="976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668" name="n_2aveValue【学校施設】&#10;有形固定資産減価償却率">
          <a:extLst>
            <a:ext uri="{FF2B5EF4-FFF2-40B4-BE49-F238E27FC236}">
              <a16:creationId xmlns:a16="http://schemas.microsoft.com/office/drawing/2014/main" id="{2CE76468-C77C-4648-8FDF-DE1D49038B7D}"/>
            </a:ext>
          </a:extLst>
        </xdr:cNvPr>
        <xdr:cNvSpPr txBox="1"/>
      </xdr:nvSpPr>
      <xdr:spPr>
        <a:xfrm>
          <a:off x="12960994" y="973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69" name="n_3aveValue【学校施設】&#10;有形固定資産減価償却率">
          <a:extLst>
            <a:ext uri="{FF2B5EF4-FFF2-40B4-BE49-F238E27FC236}">
              <a16:creationId xmlns:a16="http://schemas.microsoft.com/office/drawing/2014/main" id="{9B1AAC6A-405C-4E91-A46B-05BA5FE0D8B1}"/>
            </a:ext>
          </a:extLst>
        </xdr:cNvPr>
        <xdr:cNvSpPr txBox="1"/>
      </xdr:nvSpPr>
      <xdr:spPr>
        <a:xfrm>
          <a:off x="12167244"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70" name="n_4aveValue【学校施設】&#10;有形固定資産減価償却率">
          <a:extLst>
            <a:ext uri="{FF2B5EF4-FFF2-40B4-BE49-F238E27FC236}">
              <a16:creationId xmlns:a16="http://schemas.microsoft.com/office/drawing/2014/main" id="{CD1C7D86-9473-4EA6-ABAD-5465248F45E3}"/>
            </a:ext>
          </a:extLst>
        </xdr:cNvPr>
        <xdr:cNvSpPr txBox="1"/>
      </xdr:nvSpPr>
      <xdr:spPr>
        <a:xfrm>
          <a:off x="11354444" y="972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671" name="n_1mainValue【学校施設】&#10;有形固定資産減価償却率">
          <a:extLst>
            <a:ext uri="{FF2B5EF4-FFF2-40B4-BE49-F238E27FC236}">
              <a16:creationId xmlns:a16="http://schemas.microsoft.com/office/drawing/2014/main" id="{57F51334-1808-4426-8219-012376B5C777}"/>
            </a:ext>
          </a:extLst>
        </xdr:cNvPr>
        <xdr:cNvSpPr txBox="1"/>
      </xdr:nvSpPr>
      <xdr:spPr>
        <a:xfrm>
          <a:off x="1374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40022</xdr:rowOff>
    </xdr:from>
    <xdr:ext cx="405111" cy="259045"/>
    <xdr:sp macro="" textlink="">
      <xdr:nvSpPr>
        <xdr:cNvPr id="672" name="n_2mainValue【学校施設】&#10;有形固定資産減価償却率">
          <a:extLst>
            <a:ext uri="{FF2B5EF4-FFF2-40B4-BE49-F238E27FC236}">
              <a16:creationId xmlns:a16="http://schemas.microsoft.com/office/drawing/2014/main" id="{AD8C1160-2369-4A0B-8AE1-71DD4A8F8235}"/>
            </a:ext>
          </a:extLst>
        </xdr:cNvPr>
        <xdr:cNvSpPr txBox="1"/>
      </xdr:nvSpPr>
      <xdr:spPr>
        <a:xfrm>
          <a:off x="1296099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59072</xdr:rowOff>
    </xdr:from>
    <xdr:ext cx="405111" cy="259045"/>
    <xdr:sp macro="" textlink="">
      <xdr:nvSpPr>
        <xdr:cNvPr id="673" name="n_3mainValue【学校施設】&#10;有形固定資産減価償却率">
          <a:extLst>
            <a:ext uri="{FF2B5EF4-FFF2-40B4-BE49-F238E27FC236}">
              <a16:creationId xmlns:a16="http://schemas.microsoft.com/office/drawing/2014/main" id="{87467402-14EC-45EE-9053-40FB73E624F4}"/>
            </a:ext>
          </a:extLst>
        </xdr:cNvPr>
        <xdr:cNvSpPr txBox="1"/>
      </xdr:nvSpPr>
      <xdr:spPr>
        <a:xfrm>
          <a:off x="121672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36212</xdr:rowOff>
    </xdr:from>
    <xdr:ext cx="405111" cy="259045"/>
    <xdr:sp macro="" textlink="">
      <xdr:nvSpPr>
        <xdr:cNvPr id="674" name="n_4mainValue【学校施設】&#10;有形固定資産減価償却率">
          <a:extLst>
            <a:ext uri="{FF2B5EF4-FFF2-40B4-BE49-F238E27FC236}">
              <a16:creationId xmlns:a16="http://schemas.microsoft.com/office/drawing/2014/main" id="{79A1910A-39C4-4BB3-9B9D-90386DB09024}"/>
            </a:ext>
          </a:extLst>
        </xdr:cNvPr>
        <xdr:cNvSpPr txBox="1"/>
      </xdr:nvSpPr>
      <xdr:spPr>
        <a:xfrm>
          <a:off x="113544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32685D31-20A7-4B13-BD0B-4AE62B3317CE}"/>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AF53C52E-961F-48E9-BC06-91CCA4C783E3}"/>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63CBA298-1A67-4390-9D7B-0CD03FE5D904}"/>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7BEC1CCD-F005-4062-B941-5840C4E4A2D9}"/>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46A35F32-5CE9-44C1-92FF-DE24A88EF865}"/>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1EB61E3-1E8D-4F50-AD64-872286F6ED2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02263567-197B-494B-95C7-1B3784ADA3C7}"/>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FBCA7434-95B8-41BB-8445-DE4A8542B859}"/>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B10EB4DF-BC5B-4398-8633-107395F7DA92}"/>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0009F92F-3CC3-4DC1-A8C0-6C96E2927CC8}"/>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5C34EC97-9525-4B92-AF8E-2BF150457513}"/>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971205E4-BD38-4539-90FA-FBC019B0FC87}"/>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53DE68EF-DF7A-449F-B12A-774A5CDEE1BF}"/>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DF4FC622-5FF3-4ABC-9B80-6817431A663E}"/>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73901294-714D-4DF3-9623-59822492D1D4}"/>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A2683F7F-085D-4619-BD3F-B24BEF8C7C0A}"/>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A7DA28D7-9CDC-4427-8F22-563156C57ABD}"/>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E31DE6A1-F3CB-4F10-B75E-2447D93735ED}"/>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2356DE96-7764-4B5A-857F-5BFD8CFBC934}"/>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4" name="テキスト ボックス 693">
          <a:extLst>
            <a:ext uri="{FF2B5EF4-FFF2-40B4-BE49-F238E27FC236}">
              <a16:creationId xmlns:a16="http://schemas.microsoft.com/office/drawing/2014/main" id="{3DA7A8EF-6B3D-4EA6-AF69-39F9566BF914}"/>
            </a:ext>
          </a:extLst>
        </xdr:cNvPr>
        <xdr:cNvSpPr txBox="1"/>
      </xdr:nvSpPr>
      <xdr:spPr>
        <a:xfrm>
          <a:off x="15985051" y="9039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874AF35-12A2-4EB6-B44A-14DFE4421811}"/>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6" name="テキスト ボックス 695">
          <a:extLst>
            <a:ext uri="{FF2B5EF4-FFF2-40B4-BE49-F238E27FC236}">
              <a16:creationId xmlns:a16="http://schemas.microsoft.com/office/drawing/2014/main" id="{D20B711F-2A0E-4714-A2C2-57F9C4D07884}"/>
            </a:ext>
          </a:extLst>
        </xdr:cNvPr>
        <xdr:cNvSpPr txBox="1"/>
      </xdr:nvSpPr>
      <xdr:spPr>
        <a:xfrm>
          <a:off x="15985051" y="867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6FA4C6BA-D976-4A4F-B0DA-D9DE02419E14}"/>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698" name="直線コネクタ 697">
          <a:extLst>
            <a:ext uri="{FF2B5EF4-FFF2-40B4-BE49-F238E27FC236}">
              <a16:creationId xmlns:a16="http://schemas.microsoft.com/office/drawing/2014/main" id="{C76E00CA-AFE2-4DE4-B168-3B95B0D21AD0}"/>
            </a:ext>
          </a:extLst>
        </xdr:cNvPr>
        <xdr:cNvCxnSpPr/>
      </xdr:nvCxnSpPr>
      <xdr:spPr>
        <a:xfrm flipV="1">
          <a:off x="19951064" y="9285097"/>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699" name="【学校施設】&#10;一人当たり面積最小値テキスト">
          <a:extLst>
            <a:ext uri="{FF2B5EF4-FFF2-40B4-BE49-F238E27FC236}">
              <a16:creationId xmlns:a16="http://schemas.microsoft.com/office/drawing/2014/main" id="{703E9EBB-381C-4F20-BD2D-ED94329A5B1A}"/>
            </a:ext>
          </a:extLst>
        </xdr:cNvPr>
        <xdr:cNvSpPr txBox="1"/>
      </xdr:nvSpPr>
      <xdr:spPr>
        <a:xfrm>
          <a:off x="19989800" y="105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700" name="直線コネクタ 699">
          <a:extLst>
            <a:ext uri="{FF2B5EF4-FFF2-40B4-BE49-F238E27FC236}">
              <a16:creationId xmlns:a16="http://schemas.microsoft.com/office/drawing/2014/main" id="{331B426F-8F1B-4ACA-8DC4-EAD2EC9D78D6}"/>
            </a:ext>
          </a:extLst>
        </xdr:cNvPr>
        <xdr:cNvCxnSpPr/>
      </xdr:nvCxnSpPr>
      <xdr:spPr>
        <a:xfrm>
          <a:off x="19881850" y="10556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701" name="【学校施設】&#10;一人当たり面積最大値テキスト">
          <a:extLst>
            <a:ext uri="{FF2B5EF4-FFF2-40B4-BE49-F238E27FC236}">
              <a16:creationId xmlns:a16="http://schemas.microsoft.com/office/drawing/2014/main" id="{900CB5E6-DC16-4A36-B4F4-3EC1F588510E}"/>
            </a:ext>
          </a:extLst>
        </xdr:cNvPr>
        <xdr:cNvSpPr txBox="1"/>
      </xdr:nvSpPr>
      <xdr:spPr>
        <a:xfrm>
          <a:off x="19989800" y="90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702" name="直線コネクタ 701">
          <a:extLst>
            <a:ext uri="{FF2B5EF4-FFF2-40B4-BE49-F238E27FC236}">
              <a16:creationId xmlns:a16="http://schemas.microsoft.com/office/drawing/2014/main" id="{D639BF5B-8035-4DCE-964D-A3EE79DADEAE}"/>
            </a:ext>
          </a:extLst>
        </xdr:cNvPr>
        <xdr:cNvCxnSpPr/>
      </xdr:nvCxnSpPr>
      <xdr:spPr>
        <a:xfrm>
          <a:off x="19881850" y="9285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703" name="【学校施設】&#10;一人当たり面積平均値テキスト">
          <a:extLst>
            <a:ext uri="{FF2B5EF4-FFF2-40B4-BE49-F238E27FC236}">
              <a16:creationId xmlns:a16="http://schemas.microsoft.com/office/drawing/2014/main" id="{05AD722C-B6D0-4BE6-9552-3994B1915404}"/>
            </a:ext>
          </a:extLst>
        </xdr:cNvPr>
        <xdr:cNvSpPr txBox="1"/>
      </xdr:nvSpPr>
      <xdr:spPr>
        <a:xfrm>
          <a:off x="19989800" y="1009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4" name="フローチャート: 判断 703">
          <a:extLst>
            <a:ext uri="{FF2B5EF4-FFF2-40B4-BE49-F238E27FC236}">
              <a16:creationId xmlns:a16="http://schemas.microsoft.com/office/drawing/2014/main" id="{759510F5-B863-4CD4-A446-1D2C448C11C3}"/>
            </a:ext>
          </a:extLst>
        </xdr:cNvPr>
        <xdr:cNvSpPr/>
      </xdr:nvSpPr>
      <xdr:spPr>
        <a:xfrm>
          <a:off x="199009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705" name="フローチャート: 判断 704">
          <a:extLst>
            <a:ext uri="{FF2B5EF4-FFF2-40B4-BE49-F238E27FC236}">
              <a16:creationId xmlns:a16="http://schemas.microsoft.com/office/drawing/2014/main" id="{A434E0C7-E2D0-4BFB-A927-DA39FBDBDC9E}"/>
            </a:ext>
          </a:extLst>
        </xdr:cNvPr>
        <xdr:cNvSpPr/>
      </xdr:nvSpPr>
      <xdr:spPr>
        <a:xfrm>
          <a:off x="19157950" y="10175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706" name="フローチャート: 判断 705">
          <a:extLst>
            <a:ext uri="{FF2B5EF4-FFF2-40B4-BE49-F238E27FC236}">
              <a16:creationId xmlns:a16="http://schemas.microsoft.com/office/drawing/2014/main" id="{26BA97D3-0C53-4FFA-A539-4A898AC7CE17}"/>
            </a:ext>
          </a:extLst>
        </xdr:cNvPr>
        <xdr:cNvSpPr/>
      </xdr:nvSpPr>
      <xdr:spPr>
        <a:xfrm>
          <a:off x="18345150" y="10189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707" name="フローチャート: 判断 706">
          <a:extLst>
            <a:ext uri="{FF2B5EF4-FFF2-40B4-BE49-F238E27FC236}">
              <a16:creationId xmlns:a16="http://schemas.microsoft.com/office/drawing/2014/main" id="{C55BDC48-68D3-41D3-87DC-F40987DECBE7}"/>
            </a:ext>
          </a:extLst>
        </xdr:cNvPr>
        <xdr:cNvSpPr/>
      </xdr:nvSpPr>
      <xdr:spPr>
        <a:xfrm>
          <a:off x="17551400" y="101578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708" name="フローチャート: 判断 707">
          <a:extLst>
            <a:ext uri="{FF2B5EF4-FFF2-40B4-BE49-F238E27FC236}">
              <a16:creationId xmlns:a16="http://schemas.microsoft.com/office/drawing/2014/main" id="{3249E627-D1C1-4206-8A2D-359BD2D14AD1}"/>
            </a:ext>
          </a:extLst>
        </xdr:cNvPr>
        <xdr:cNvSpPr/>
      </xdr:nvSpPr>
      <xdr:spPr>
        <a:xfrm>
          <a:off x="16757650" y="101423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24D45FB-4BC8-4520-A225-6398E4F36F7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227744E-BDDF-4BF0-BE2B-CED6D31CC97C}"/>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B348C990-A9EB-4C3A-972F-D7FD2C12DE3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1E6238D6-D4CE-427C-A796-D189E8B1DB0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B4A9BD05-AC1E-42E3-B2CE-2829271F1908}"/>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35052</xdr:rowOff>
    </xdr:from>
    <xdr:to>
      <xdr:col>116</xdr:col>
      <xdr:colOff>114300</xdr:colOff>
      <xdr:row>61</xdr:row>
      <xdr:rowOff>136652</xdr:rowOff>
    </xdr:to>
    <xdr:sp macro="" textlink="">
      <xdr:nvSpPr>
        <xdr:cNvPr id="714" name="楕円 713">
          <a:extLst>
            <a:ext uri="{FF2B5EF4-FFF2-40B4-BE49-F238E27FC236}">
              <a16:creationId xmlns:a16="http://schemas.microsoft.com/office/drawing/2014/main" id="{08B46E54-30B8-49B7-BE4C-D2A5A650A567}"/>
            </a:ext>
          </a:extLst>
        </xdr:cNvPr>
        <xdr:cNvSpPr/>
      </xdr:nvSpPr>
      <xdr:spPr>
        <a:xfrm>
          <a:off x="199009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57929</xdr:rowOff>
    </xdr:from>
    <xdr:ext cx="469744" cy="259045"/>
    <xdr:sp macro="" textlink="">
      <xdr:nvSpPr>
        <xdr:cNvPr id="715" name="【学校施設】&#10;一人当たり面積該当値テキスト">
          <a:extLst>
            <a:ext uri="{FF2B5EF4-FFF2-40B4-BE49-F238E27FC236}">
              <a16:creationId xmlns:a16="http://schemas.microsoft.com/office/drawing/2014/main" id="{D843F839-8C5E-424A-AB11-B3A9B7C4F4C6}"/>
            </a:ext>
          </a:extLst>
        </xdr:cNvPr>
        <xdr:cNvSpPr txBox="1"/>
      </xdr:nvSpPr>
      <xdr:spPr>
        <a:xfrm>
          <a:off x="19989800" y="99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35687</xdr:rowOff>
    </xdr:from>
    <xdr:to>
      <xdr:col>112</xdr:col>
      <xdr:colOff>38100</xdr:colOff>
      <xdr:row>61</xdr:row>
      <xdr:rowOff>137287</xdr:rowOff>
    </xdr:to>
    <xdr:sp macro="" textlink="">
      <xdr:nvSpPr>
        <xdr:cNvPr id="716" name="楕円 715">
          <a:extLst>
            <a:ext uri="{FF2B5EF4-FFF2-40B4-BE49-F238E27FC236}">
              <a16:creationId xmlns:a16="http://schemas.microsoft.com/office/drawing/2014/main" id="{4CDC36B9-FCD4-4CF3-86A5-E21A2AAC579F}"/>
            </a:ext>
          </a:extLst>
        </xdr:cNvPr>
        <xdr:cNvSpPr/>
      </xdr:nvSpPr>
      <xdr:spPr>
        <a:xfrm>
          <a:off x="19157950" y="10106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85852</xdr:rowOff>
    </xdr:from>
    <xdr:to>
      <xdr:col>116</xdr:col>
      <xdr:colOff>63500</xdr:colOff>
      <xdr:row>61</xdr:row>
      <xdr:rowOff>86487</xdr:rowOff>
    </xdr:to>
    <xdr:cxnSp macro="">
      <xdr:nvCxnSpPr>
        <xdr:cNvPr id="717" name="直線コネクタ 716">
          <a:extLst>
            <a:ext uri="{FF2B5EF4-FFF2-40B4-BE49-F238E27FC236}">
              <a16:creationId xmlns:a16="http://schemas.microsoft.com/office/drawing/2014/main" id="{6B1297AE-22D8-456D-B85C-1FA7108FF9B2}"/>
            </a:ext>
          </a:extLst>
        </xdr:cNvPr>
        <xdr:cNvCxnSpPr/>
      </xdr:nvCxnSpPr>
      <xdr:spPr>
        <a:xfrm flipV="1">
          <a:off x="19202400" y="10156952"/>
          <a:ext cx="7493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45720</xdr:rowOff>
    </xdr:from>
    <xdr:to>
      <xdr:col>107</xdr:col>
      <xdr:colOff>101600</xdr:colOff>
      <xdr:row>61</xdr:row>
      <xdr:rowOff>147320</xdr:rowOff>
    </xdr:to>
    <xdr:sp macro="" textlink="">
      <xdr:nvSpPr>
        <xdr:cNvPr id="718" name="楕円 717">
          <a:extLst>
            <a:ext uri="{FF2B5EF4-FFF2-40B4-BE49-F238E27FC236}">
              <a16:creationId xmlns:a16="http://schemas.microsoft.com/office/drawing/2014/main" id="{99364E57-D293-4AA2-8D08-F719AF079891}"/>
            </a:ext>
          </a:extLst>
        </xdr:cNvPr>
        <xdr:cNvSpPr/>
      </xdr:nvSpPr>
      <xdr:spPr>
        <a:xfrm>
          <a:off x="1834515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86487</xdr:rowOff>
    </xdr:from>
    <xdr:to>
      <xdr:col>111</xdr:col>
      <xdr:colOff>177800</xdr:colOff>
      <xdr:row>61</xdr:row>
      <xdr:rowOff>96520</xdr:rowOff>
    </xdr:to>
    <xdr:cxnSp macro="">
      <xdr:nvCxnSpPr>
        <xdr:cNvPr id="719" name="直線コネクタ 718">
          <a:extLst>
            <a:ext uri="{FF2B5EF4-FFF2-40B4-BE49-F238E27FC236}">
              <a16:creationId xmlns:a16="http://schemas.microsoft.com/office/drawing/2014/main" id="{280C61B4-E21F-4E8F-806F-F0D742EF8F9C}"/>
            </a:ext>
          </a:extLst>
        </xdr:cNvPr>
        <xdr:cNvCxnSpPr/>
      </xdr:nvCxnSpPr>
      <xdr:spPr>
        <a:xfrm flipV="1">
          <a:off x="18395950" y="10157587"/>
          <a:ext cx="80645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50673</xdr:rowOff>
    </xdr:from>
    <xdr:to>
      <xdr:col>102</xdr:col>
      <xdr:colOff>165100</xdr:colOff>
      <xdr:row>61</xdr:row>
      <xdr:rowOff>152273</xdr:rowOff>
    </xdr:to>
    <xdr:sp macro="" textlink="">
      <xdr:nvSpPr>
        <xdr:cNvPr id="720" name="楕円 719">
          <a:extLst>
            <a:ext uri="{FF2B5EF4-FFF2-40B4-BE49-F238E27FC236}">
              <a16:creationId xmlns:a16="http://schemas.microsoft.com/office/drawing/2014/main" id="{F7864D49-9D60-4C7A-BC8A-95BEF5370938}"/>
            </a:ext>
          </a:extLst>
        </xdr:cNvPr>
        <xdr:cNvSpPr/>
      </xdr:nvSpPr>
      <xdr:spPr>
        <a:xfrm>
          <a:off x="17551400" y="101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96520</xdr:rowOff>
    </xdr:from>
    <xdr:to>
      <xdr:col>107</xdr:col>
      <xdr:colOff>50800</xdr:colOff>
      <xdr:row>61</xdr:row>
      <xdr:rowOff>101473</xdr:rowOff>
    </xdr:to>
    <xdr:cxnSp macro="">
      <xdr:nvCxnSpPr>
        <xdr:cNvPr id="721" name="直線コネクタ 720">
          <a:extLst>
            <a:ext uri="{FF2B5EF4-FFF2-40B4-BE49-F238E27FC236}">
              <a16:creationId xmlns:a16="http://schemas.microsoft.com/office/drawing/2014/main" id="{4BFB7B56-2951-49C4-9C4F-6D0A56115CE0}"/>
            </a:ext>
          </a:extLst>
        </xdr:cNvPr>
        <xdr:cNvCxnSpPr/>
      </xdr:nvCxnSpPr>
      <xdr:spPr>
        <a:xfrm flipV="1">
          <a:off x="17602200" y="10167620"/>
          <a:ext cx="7937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57277</xdr:rowOff>
    </xdr:from>
    <xdr:to>
      <xdr:col>98</xdr:col>
      <xdr:colOff>38100</xdr:colOff>
      <xdr:row>61</xdr:row>
      <xdr:rowOff>158877</xdr:rowOff>
    </xdr:to>
    <xdr:sp macro="" textlink="">
      <xdr:nvSpPr>
        <xdr:cNvPr id="722" name="楕円 721">
          <a:extLst>
            <a:ext uri="{FF2B5EF4-FFF2-40B4-BE49-F238E27FC236}">
              <a16:creationId xmlns:a16="http://schemas.microsoft.com/office/drawing/2014/main" id="{EB92E19A-219E-4B0C-A4EC-05FD20CC0B77}"/>
            </a:ext>
          </a:extLst>
        </xdr:cNvPr>
        <xdr:cNvSpPr/>
      </xdr:nvSpPr>
      <xdr:spPr>
        <a:xfrm>
          <a:off x="16757650" y="10128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101473</xdr:rowOff>
    </xdr:from>
    <xdr:to>
      <xdr:col>102</xdr:col>
      <xdr:colOff>114300</xdr:colOff>
      <xdr:row>61</xdr:row>
      <xdr:rowOff>108077</xdr:rowOff>
    </xdr:to>
    <xdr:cxnSp macro="">
      <xdr:nvCxnSpPr>
        <xdr:cNvPr id="723" name="直線コネクタ 722">
          <a:extLst>
            <a:ext uri="{FF2B5EF4-FFF2-40B4-BE49-F238E27FC236}">
              <a16:creationId xmlns:a16="http://schemas.microsoft.com/office/drawing/2014/main" id="{B56E685B-DFAB-42DA-BEC6-3DBFE061953C}"/>
            </a:ext>
          </a:extLst>
        </xdr:cNvPr>
        <xdr:cNvCxnSpPr/>
      </xdr:nvCxnSpPr>
      <xdr:spPr>
        <a:xfrm flipV="1">
          <a:off x="16802100" y="10172573"/>
          <a:ext cx="8001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724" name="n_1aveValue【学校施設】&#10;一人当たり面積">
          <a:extLst>
            <a:ext uri="{FF2B5EF4-FFF2-40B4-BE49-F238E27FC236}">
              <a16:creationId xmlns:a16="http://schemas.microsoft.com/office/drawing/2014/main" id="{0460338D-25BB-4A52-ADA7-9057B227EC92}"/>
            </a:ext>
          </a:extLst>
        </xdr:cNvPr>
        <xdr:cNvSpPr txBox="1"/>
      </xdr:nvSpPr>
      <xdr:spPr>
        <a:xfrm>
          <a:off x="18980227" y="102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725" name="n_2aveValue【学校施設】&#10;一人当たり面積">
          <a:extLst>
            <a:ext uri="{FF2B5EF4-FFF2-40B4-BE49-F238E27FC236}">
              <a16:creationId xmlns:a16="http://schemas.microsoft.com/office/drawing/2014/main" id="{47D97FCB-E558-492A-B3B0-9465CD7408E1}"/>
            </a:ext>
          </a:extLst>
        </xdr:cNvPr>
        <xdr:cNvSpPr txBox="1"/>
      </xdr:nvSpPr>
      <xdr:spPr>
        <a:xfrm>
          <a:off x="18180127" y="1027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26" name="n_3aveValue【学校施設】&#10;一人当たり面積">
          <a:extLst>
            <a:ext uri="{FF2B5EF4-FFF2-40B4-BE49-F238E27FC236}">
              <a16:creationId xmlns:a16="http://schemas.microsoft.com/office/drawing/2014/main" id="{F6672084-EEF3-42B3-B13E-060D0AA27A83}"/>
            </a:ext>
          </a:extLst>
        </xdr:cNvPr>
        <xdr:cNvSpPr txBox="1"/>
      </xdr:nvSpPr>
      <xdr:spPr>
        <a:xfrm>
          <a:off x="1738637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727" name="n_4aveValue【学校施設】&#10;一人当たり面積">
          <a:extLst>
            <a:ext uri="{FF2B5EF4-FFF2-40B4-BE49-F238E27FC236}">
              <a16:creationId xmlns:a16="http://schemas.microsoft.com/office/drawing/2014/main" id="{E60F1949-EE16-4BB4-8823-0D9C950DB36F}"/>
            </a:ext>
          </a:extLst>
        </xdr:cNvPr>
        <xdr:cNvSpPr txBox="1"/>
      </xdr:nvSpPr>
      <xdr:spPr>
        <a:xfrm>
          <a:off x="16592627" y="102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153814</xdr:rowOff>
    </xdr:from>
    <xdr:ext cx="469744" cy="259045"/>
    <xdr:sp macro="" textlink="">
      <xdr:nvSpPr>
        <xdr:cNvPr id="728" name="n_1mainValue【学校施設】&#10;一人当たり面積">
          <a:extLst>
            <a:ext uri="{FF2B5EF4-FFF2-40B4-BE49-F238E27FC236}">
              <a16:creationId xmlns:a16="http://schemas.microsoft.com/office/drawing/2014/main" id="{748E6073-CEFA-411C-954D-7C2CC923976D}"/>
            </a:ext>
          </a:extLst>
        </xdr:cNvPr>
        <xdr:cNvSpPr txBox="1"/>
      </xdr:nvSpPr>
      <xdr:spPr>
        <a:xfrm>
          <a:off x="18980227" y="98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163847</xdr:rowOff>
    </xdr:from>
    <xdr:ext cx="469744" cy="259045"/>
    <xdr:sp macro="" textlink="">
      <xdr:nvSpPr>
        <xdr:cNvPr id="729" name="n_2mainValue【学校施設】&#10;一人当たり面積">
          <a:extLst>
            <a:ext uri="{FF2B5EF4-FFF2-40B4-BE49-F238E27FC236}">
              <a16:creationId xmlns:a16="http://schemas.microsoft.com/office/drawing/2014/main" id="{D453CDA3-1B66-4265-A81A-8B99C2E41630}"/>
            </a:ext>
          </a:extLst>
        </xdr:cNvPr>
        <xdr:cNvSpPr txBox="1"/>
      </xdr:nvSpPr>
      <xdr:spPr>
        <a:xfrm>
          <a:off x="181801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168800</xdr:rowOff>
    </xdr:from>
    <xdr:ext cx="469744" cy="259045"/>
    <xdr:sp macro="" textlink="">
      <xdr:nvSpPr>
        <xdr:cNvPr id="730" name="n_3mainValue【学校施設】&#10;一人当たり面積">
          <a:extLst>
            <a:ext uri="{FF2B5EF4-FFF2-40B4-BE49-F238E27FC236}">
              <a16:creationId xmlns:a16="http://schemas.microsoft.com/office/drawing/2014/main" id="{A682BF08-7C3B-4C7A-A085-5E24CD20B14E}"/>
            </a:ext>
          </a:extLst>
        </xdr:cNvPr>
        <xdr:cNvSpPr txBox="1"/>
      </xdr:nvSpPr>
      <xdr:spPr>
        <a:xfrm>
          <a:off x="17386377" y="990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3954</xdr:rowOff>
    </xdr:from>
    <xdr:ext cx="469744" cy="259045"/>
    <xdr:sp macro="" textlink="">
      <xdr:nvSpPr>
        <xdr:cNvPr id="731" name="n_4mainValue【学校施設】&#10;一人当たり面積">
          <a:extLst>
            <a:ext uri="{FF2B5EF4-FFF2-40B4-BE49-F238E27FC236}">
              <a16:creationId xmlns:a16="http://schemas.microsoft.com/office/drawing/2014/main" id="{F9DCC957-4DB5-450A-8C67-16657DE51670}"/>
            </a:ext>
          </a:extLst>
        </xdr:cNvPr>
        <xdr:cNvSpPr txBox="1"/>
      </xdr:nvSpPr>
      <xdr:spPr>
        <a:xfrm>
          <a:off x="16592627" y="990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A658B18E-E777-4A7C-825F-0B0006511DEF}"/>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9D375A4B-C822-44AA-A92E-065FC9A6EFA9}"/>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AE5B9B2C-B18B-4C05-80C6-0C703797A87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132A2AB7-DED8-470F-BECA-CB7AF17E899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A19AB6C9-9987-4B50-9E30-63F63DA6AAE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857DFF57-F6E7-40DF-A5B6-528616CA23E5}"/>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722139FD-BD6F-49B5-8BEE-24707DDCAC8E}"/>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8C59E394-C761-4004-A0D0-D8DB3D1B6B24}"/>
            </a:ext>
          </a:extLst>
        </xdr:cNvPr>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7076EC7C-8CDD-4A62-8C54-184B69880687}"/>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6DB9A3AC-9CA2-47DE-B9D4-44D921BC0D07}"/>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F80B16F6-BB53-4E31-9E8F-26785379B00A}"/>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EA86A441-84D6-4F09-BB1B-47B0AA905FC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EAB4251B-8E97-4C1D-9E6B-E9EB7835BB3C}"/>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93CEF877-528E-4451-89A3-3239BE35D333}"/>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754BD398-EDB4-4420-824A-4D13A1C21748}"/>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264CDF93-AEF9-43AF-A7F9-DD8284683CE0}"/>
            </a:ext>
          </a:extLst>
        </xdr:cNvPr>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6F54B006-2902-4CDA-8319-E172EEE7A0D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396E52A1-C2C3-4958-846E-071B412F2675}"/>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60299AA2-1B7B-44D5-A39F-01D66173CC86}"/>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463B5EB2-FAAE-4BB7-93CE-A01487506E9C}"/>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FEB658F0-584D-494B-A002-0A84DC69477C}"/>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D0EC8630-96EF-4614-A0B0-6E5CF146E03D}"/>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2094739C-6AEE-4875-835A-C843E999AC11}"/>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71D5178E-F53D-401A-917D-2087B59E5F03}"/>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1EC985E0-95FF-4310-9AD2-7CD970D91247}"/>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2281C95F-07B6-495E-AEF9-F6BB83C7DF14}"/>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D0969338-9552-49D9-B4A5-7963C26336A8}"/>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721251F2-557A-4CF0-9674-614D67EF156C}"/>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E4724969-8E96-41A2-BDFB-53FD1C4C6197}"/>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9FBAE6BF-DCF2-488B-95A8-A7679516A6B6}"/>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2DCD3DD0-F427-49C9-A5F3-534BC29C57B6}"/>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FE16C68A-DF72-4D38-BD73-D7FE95141F1F}"/>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019E522A-01D1-4EC2-BC00-F10124FCEC57}"/>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63EF8148-A545-4C3C-8E61-616440A98638}"/>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BF8C7A61-9E06-4693-A97E-99DB56595986}"/>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E7DC2F78-1998-4954-8F68-BFFDED52790D}"/>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F76385CD-8F08-47CB-87C8-8952A8341FA8}"/>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8C816BD9-3146-43EA-9174-68CD62E9701A}"/>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22C45CFF-793F-4300-90B5-399A9ED54F97}"/>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E91525D9-585F-4E01-B78D-359930DFAA9B}"/>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BB0A016D-03F7-4F07-AFEE-E8F79ED547F7}"/>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C155AEDD-7CD4-4940-98FF-F6E009D1111F}"/>
            </a:ext>
          </a:extLst>
        </xdr:cNvPr>
        <xdr:cNvCxnSpPr/>
      </xdr:nvCxnSpPr>
      <xdr:spPr>
        <a:xfrm flipV="1">
          <a:off x="14699614" y="1658293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公民館】&#10;有形固定資産減価償却率最小値テキスト">
          <a:extLst>
            <a:ext uri="{FF2B5EF4-FFF2-40B4-BE49-F238E27FC236}">
              <a16:creationId xmlns:a16="http://schemas.microsoft.com/office/drawing/2014/main" id="{C9C057E7-DFB9-49D4-BFED-F433475942AB}"/>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4BA98005-F82B-4908-BE20-00160093CEC6}"/>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6" name="【公民館】&#10;有形固定資産減価償却率最大値テキスト">
          <a:extLst>
            <a:ext uri="{FF2B5EF4-FFF2-40B4-BE49-F238E27FC236}">
              <a16:creationId xmlns:a16="http://schemas.microsoft.com/office/drawing/2014/main" id="{C7DFA320-0A89-48C1-964B-21B17890FE83}"/>
            </a:ext>
          </a:extLst>
        </xdr:cNvPr>
        <xdr:cNvSpPr txBox="1"/>
      </xdr:nvSpPr>
      <xdr:spPr>
        <a:xfrm>
          <a:off x="14738350" y="16364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7" name="直線コネクタ 776">
          <a:extLst>
            <a:ext uri="{FF2B5EF4-FFF2-40B4-BE49-F238E27FC236}">
              <a16:creationId xmlns:a16="http://schemas.microsoft.com/office/drawing/2014/main" id="{FC1C0656-0B39-4A3D-9A35-02A661237CEE}"/>
            </a:ext>
          </a:extLst>
        </xdr:cNvPr>
        <xdr:cNvCxnSpPr/>
      </xdr:nvCxnSpPr>
      <xdr:spPr>
        <a:xfrm>
          <a:off x="14611350" y="165829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8" name="【公民館】&#10;有形固定資産減価償却率平均値テキスト">
          <a:extLst>
            <a:ext uri="{FF2B5EF4-FFF2-40B4-BE49-F238E27FC236}">
              <a16:creationId xmlns:a16="http://schemas.microsoft.com/office/drawing/2014/main" id="{8C4EE98B-2697-4699-B870-06A2F65C3E28}"/>
            </a:ext>
          </a:extLst>
        </xdr:cNvPr>
        <xdr:cNvSpPr txBox="1"/>
      </xdr:nvSpPr>
      <xdr:spPr>
        <a:xfrm>
          <a:off x="14738350" y="17400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9" name="フローチャート: 判断 778">
          <a:extLst>
            <a:ext uri="{FF2B5EF4-FFF2-40B4-BE49-F238E27FC236}">
              <a16:creationId xmlns:a16="http://schemas.microsoft.com/office/drawing/2014/main" id="{3D536A1F-2E35-425C-B4E7-F9B57D0E9849}"/>
            </a:ext>
          </a:extLst>
        </xdr:cNvPr>
        <xdr:cNvSpPr/>
      </xdr:nvSpPr>
      <xdr:spPr>
        <a:xfrm>
          <a:off x="14649450" y="175423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80" name="フローチャート: 判断 779">
          <a:extLst>
            <a:ext uri="{FF2B5EF4-FFF2-40B4-BE49-F238E27FC236}">
              <a16:creationId xmlns:a16="http://schemas.microsoft.com/office/drawing/2014/main" id="{BB28C85A-2936-4719-9FEA-4EA2BF48E532}"/>
            </a:ext>
          </a:extLst>
        </xdr:cNvPr>
        <xdr:cNvSpPr/>
      </xdr:nvSpPr>
      <xdr:spPr>
        <a:xfrm>
          <a:off x="13887450" y="174817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1" name="フローチャート: 判断 780">
          <a:extLst>
            <a:ext uri="{FF2B5EF4-FFF2-40B4-BE49-F238E27FC236}">
              <a16:creationId xmlns:a16="http://schemas.microsoft.com/office/drawing/2014/main" id="{E96D18D0-DE1B-4837-AFA3-B1D3AD42DDC1}"/>
            </a:ext>
          </a:extLst>
        </xdr:cNvPr>
        <xdr:cNvSpPr/>
      </xdr:nvSpPr>
      <xdr:spPr>
        <a:xfrm>
          <a:off x="13093700" y="1751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2" name="フローチャート: 判断 781">
          <a:extLst>
            <a:ext uri="{FF2B5EF4-FFF2-40B4-BE49-F238E27FC236}">
              <a16:creationId xmlns:a16="http://schemas.microsoft.com/office/drawing/2014/main" id="{490142CF-56FB-4632-9BE8-1A1561FF1D01}"/>
            </a:ext>
          </a:extLst>
        </xdr:cNvPr>
        <xdr:cNvSpPr/>
      </xdr:nvSpPr>
      <xdr:spPr>
        <a:xfrm>
          <a:off x="12299950" y="17521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3" name="フローチャート: 判断 782">
          <a:extLst>
            <a:ext uri="{FF2B5EF4-FFF2-40B4-BE49-F238E27FC236}">
              <a16:creationId xmlns:a16="http://schemas.microsoft.com/office/drawing/2014/main" id="{204A7537-6D58-4A98-BB6B-A43C08D3C87A}"/>
            </a:ext>
          </a:extLst>
        </xdr:cNvPr>
        <xdr:cNvSpPr/>
      </xdr:nvSpPr>
      <xdr:spPr>
        <a:xfrm>
          <a:off x="11487150" y="17426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A2190EE-A2C9-4BFC-A25C-F473419FC14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B37E2E8-E01D-4E05-9410-BC696526FAD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CABDDF77-5E50-4004-9EA9-61BF15A709FB}"/>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C9210534-3BC4-4541-8397-2ACA697AF82A}"/>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BEE00BC-42EA-46F9-98EE-3B5AB3F2445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789" name="楕円 788">
          <a:extLst>
            <a:ext uri="{FF2B5EF4-FFF2-40B4-BE49-F238E27FC236}">
              <a16:creationId xmlns:a16="http://schemas.microsoft.com/office/drawing/2014/main" id="{C1933593-BD71-4DBE-8FF8-7A9CC1E3FB0F}"/>
            </a:ext>
          </a:extLst>
        </xdr:cNvPr>
        <xdr:cNvSpPr/>
      </xdr:nvSpPr>
      <xdr:spPr>
        <a:xfrm>
          <a:off x="14649450" y="176239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790" name="【公民館】&#10;有形固定資産減価償却率該当値テキスト">
          <a:extLst>
            <a:ext uri="{FF2B5EF4-FFF2-40B4-BE49-F238E27FC236}">
              <a16:creationId xmlns:a16="http://schemas.microsoft.com/office/drawing/2014/main" id="{BC49A1B9-B5AE-4A20-91F0-1823249F8C81}"/>
            </a:ext>
          </a:extLst>
        </xdr:cNvPr>
        <xdr:cNvSpPr txBox="1"/>
      </xdr:nvSpPr>
      <xdr:spPr>
        <a:xfrm>
          <a:off x="14738350" y="17602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791" name="楕円 790">
          <a:extLst>
            <a:ext uri="{FF2B5EF4-FFF2-40B4-BE49-F238E27FC236}">
              <a16:creationId xmlns:a16="http://schemas.microsoft.com/office/drawing/2014/main" id="{25FF4CB2-F552-4A82-B6C9-D30AA2ECB6D5}"/>
            </a:ext>
          </a:extLst>
        </xdr:cNvPr>
        <xdr:cNvSpPr/>
      </xdr:nvSpPr>
      <xdr:spPr>
        <a:xfrm>
          <a:off x="13887450" y="17591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2721</xdr:rowOff>
    </xdr:to>
    <xdr:cxnSp macro="">
      <xdr:nvCxnSpPr>
        <xdr:cNvPr id="792" name="直線コネクタ 791">
          <a:extLst>
            <a:ext uri="{FF2B5EF4-FFF2-40B4-BE49-F238E27FC236}">
              <a16:creationId xmlns:a16="http://schemas.microsoft.com/office/drawing/2014/main" id="{D517E416-894C-4BCE-B4A5-4404C277065E}"/>
            </a:ext>
          </a:extLst>
        </xdr:cNvPr>
        <xdr:cNvCxnSpPr/>
      </xdr:nvCxnSpPr>
      <xdr:spPr>
        <a:xfrm>
          <a:off x="13938250" y="17642114"/>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793" name="楕円 792">
          <a:extLst>
            <a:ext uri="{FF2B5EF4-FFF2-40B4-BE49-F238E27FC236}">
              <a16:creationId xmlns:a16="http://schemas.microsoft.com/office/drawing/2014/main" id="{144DE16D-D6E9-4A9C-B1C1-4415CA6D5B9B}"/>
            </a:ext>
          </a:extLst>
        </xdr:cNvPr>
        <xdr:cNvSpPr/>
      </xdr:nvSpPr>
      <xdr:spPr>
        <a:xfrm>
          <a:off x="13093700" y="17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141514</xdr:rowOff>
    </xdr:to>
    <xdr:cxnSp macro="">
      <xdr:nvCxnSpPr>
        <xdr:cNvPr id="794" name="直線コネクタ 793">
          <a:extLst>
            <a:ext uri="{FF2B5EF4-FFF2-40B4-BE49-F238E27FC236}">
              <a16:creationId xmlns:a16="http://schemas.microsoft.com/office/drawing/2014/main" id="{2E45D246-3218-4E59-8FC9-0DAD1C584DF0}"/>
            </a:ext>
          </a:extLst>
        </xdr:cNvPr>
        <xdr:cNvCxnSpPr/>
      </xdr:nvCxnSpPr>
      <xdr:spPr>
        <a:xfrm>
          <a:off x="13144500" y="17615988"/>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795" name="楕円 794">
          <a:extLst>
            <a:ext uri="{FF2B5EF4-FFF2-40B4-BE49-F238E27FC236}">
              <a16:creationId xmlns:a16="http://schemas.microsoft.com/office/drawing/2014/main" id="{A67143E7-F615-4ECA-B2D7-102DB1B29E1B}"/>
            </a:ext>
          </a:extLst>
        </xdr:cNvPr>
        <xdr:cNvSpPr/>
      </xdr:nvSpPr>
      <xdr:spPr>
        <a:xfrm>
          <a:off x="12299950" y="17542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115388</xdr:rowOff>
    </xdr:to>
    <xdr:cxnSp macro="">
      <xdr:nvCxnSpPr>
        <xdr:cNvPr id="796" name="直線コネクタ 795">
          <a:extLst>
            <a:ext uri="{FF2B5EF4-FFF2-40B4-BE49-F238E27FC236}">
              <a16:creationId xmlns:a16="http://schemas.microsoft.com/office/drawing/2014/main" id="{25565A5F-C526-49EB-9EF3-13B7CD03C63C}"/>
            </a:ext>
          </a:extLst>
        </xdr:cNvPr>
        <xdr:cNvCxnSpPr/>
      </xdr:nvCxnSpPr>
      <xdr:spPr>
        <a:xfrm>
          <a:off x="12344400" y="17593129"/>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7" name="楕円 796">
          <a:extLst>
            <a:ext uri="{FF2B5EF4-FFF2-40B4-BE49-F238E27FC236}">
              <a16:creationId xmlns:a16="http://schemas.microsoft.com/office/drawing/2014/main" id="{A73F573A-E04C-4840-BE5D-713B12FD6283}"/>
            </a:ext>
          </a:extLst>
        </xdr:cNvPr>
        <xdr:cNvSpPr/>
      </xdr:nvSpPr>
      <xdr:spPr>
        <a:xfrm>
          <a:off x="11487150" y="175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92529</xdr:rowOff>
    </xdr:to>
    <xdr:cxnSp macro="">
      <xdr:nvCxnSpPr>
        <xdr:cNvPr id="798" name="直線コネクタ 797">
          <a:extLst>
            <a:ext uri="{FF2B5EF4-FFF2-40B4-BE49-F238E27FC236}">
              <a16:creationId xmlns:a16="http://schemas.microsoft.com/office/drawing/2014/main" id="{BC4BFAFF-DEF9-4DA1-97A6-6E425692B648}"/>
            </a:ext>
          </a:extLst>
        </xdr:cNvPr>
        <xdr:cNvCxnSpPr/>
      </xdr:nvCxnSpPr>
      <xdr:spPr>
        <a:xfrm>
          <a:off x="11537950" y="17560471"/>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9" name="n_1aveValue【公民館】&#10;有形固定資産減価償却率">
          <a:extLst>
            <a:ext uri="{FF2B5EF4-FFF2-40B4-BE49-F238E27FC236}">
              <a16:creationId xmlns:a16="http://schemas.microsoft.com/office/drawing/2014/main" id="{66EE4B0D-07C6-4C17-9E6D-1C5427B3B0E6}"/>
            </a:ext>
          </a:extLst>
        </xdr:cNvPr>
        <xdr:cNvSpPr txBox="1"/>
      </xdr:nvSpPr>
      <xdr:spPr>
        <a:xfrm>
          <a:off x="13742044" y="1726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800" name="n_2aveValue【公民館】&#10;有形固定資産減価償却率">
          <a:extLst>
            <a:ext uri="{FF2B5EF4-FFF2-40B4-BE49-F238E27FC236}">
              <a16:creationId xmlns:a16="http://schemas.microsoft.com/office/drawing/2014/main" id="{14FF53BB-D2BA-4EB1-B5A6-AC45F71D2F2D}"/>
            </a:ext>
          </a:extLst>
        </xdr:cNvPr>
        <xdr:cNvSpPr txBox="1"/>
      </xdr:nvSpPr>
      <xdr:spPr>
        <a:xfrm>
          <a:off x="12960994" y="1729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801" name="n_3aveValue【公民館】&#10;有形固定資産減価償却率">
          <a:extLst>
            <a:ext uri="{FF2B5EF4-FFF2-40B4-BE49-F238E27FC236}">
              <a16:creationId xmlns:a16="http://schemas.microsoft.com/office/drawing/2014/main" id="{F4AE7302-3E75-43F4-BC1D-9A4E2F3095E1}"/>
            </a:ext>
          </a:extLst>
        </xdr:cNvPr>
        <xdr:cNvSpPr txBox="1"/>
      </xdr:nvSpPr>
      <xdr:spPr>
        <a:xfrm>
          <a:off x="12167244" y="17309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802" name="n_4aveValue【公民館】&#10;有形固定資産減価償却率">
          <a:extLst>
            <a:ext uri="{FF2B5EF4-FFF2-40B4-BE49-F238E27FC236}">
              <a16:creationId xmlns:a16="http://schemas.microsoft.com/office/drawing/2014/main" id="{EE08A877-C196-416F-8FD7-9BFC1A7716EC}"/>
            </a:ext>
          </a:extLst>
        </xdr:cNvPr>
        <xdr:cNvSpPr txBox="1"/>
      </xdr:nvSpPr>
      <xdr:spPr>
        <a:xfrm>
          <a:off x="11354444" y="1720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803" name="n_1mainValue【公民館】&#10;有形固定資産減価償却率">
          <a:extLst>
            <a:ext uri="{FF2B5EF4-FFF2-40B4-BE49-F238E27FC236}">
              <a16:creationId xmlns:a16="http://schemas.microsoft.com/office/drawing/2014/main" id="{7A86F15C-20EA-464A-8590-7C9CDC742669}"/>
            </a:ext>
          </a:extLst>
        </xdr:cNvPr>
        <xdr:cNvSpPr txBox="1"/>
      </xdr:nvSpPr>
      <xdr:spPr>
        <a:xfrm>
          <a:off x="13742044" y="1767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804" name="n_2mainValue【公民館】&#10;有形固定資産減価償却率">
          <a:extLst>
            <a:ext uri="{FF2B5EF4-FFF2-40B4-BE49-F238E27FC236}">
              <a16:creationId xmlns:a16="http://schemas.microsoft.com/office/drawing/2014/main" id="{0041DDA5-092F-489F-B7BB-45DE4B80D103}"/>
            </a:ext>
          </a:extLst>
        </xdr:cNvPr>
        <xdr:cNvSpPr txBox="1"/>
      </xdr:nvSpPr>
      <xdr:spPr>
        <a:xfrm>
          <a:off x="12960994" y="17657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805" name="n_3mainValue【公民館】&#10;有形固定資産減価償却率">
          <a:extLst>
            <a:ext uri="{FF2B5EF4-FFF2-40B4-BE49-F238E27FC236}">
              <a16:creationId xmlns:a16="http://schemas.microsoft.com/office/drawing/2014/main" id="{89B0F725-19BF-4280-A4C6-3CF6B8DAE10E}"/>
            </a:ext>
          </a:extLst>
        </xdr:cNvPr>
        <xdr:cNvSpPr txBox="1"/>
      </xdr:nvSpPr>
      <xdr:spPr>
        <a:xfrm>
          <a:off x="12167244" y="1763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806" name="n_4mainValue【公民館】&#10;有形固定資産減価償却率">
          <a:extLst>
            <a:ext uri="{FF2B5EF4-FFF2-40B4-BE49-F238E27FC236}">
              <a16:creationId xmlns:a16="http://schemas.microsoft.com/office/drawing/2014/main" id="{2AE2CAD2-B762-4634-8A3D-60624C621132}"/>
            </a:ext>
          </a:extLst>
        </xdr:cNvPr>
        <xdr:cNvSpPr txBox="1"/>
      </xdr:nvSpPr>
      <xdr:spPr>
        <a:xfrm>
          <a:off x="11354444" y="17602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CA0DBF1E-428F-4DE6-A0AF-CFE0EB3A467C}"/>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081E9A96-1987-4017-9F65-E4469E88941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699321D8-BE77-433B-9008-59DD8A014F8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0B587531-0163-4AD5-B680-0D8D890DADDB}"/>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DE6C7C20-D33F-4688-8639-36D9DEF3A24F}"/>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110A3823-A02F-4643-A1D9-F084ACA0995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153950D2-CC07-4CF5-A313-2F5BFBE2EA77}"/>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3985F7BF-EBB9-46B9-A4E3-A1E1D07D72B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A3D22FAD-0DC8-4661-9A7D-19BFF6CEC311}"/>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7CE525A3-9B62-4488-9957-F57660870F5D}"/>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a:extLst>
            <a:ext uri="{FF2B5EF4-FFF2-40B4-BE49-F238E27FC236}">
              <a16:creationId xmlns:a16="http://schemas.microsoft.com/office/drawing/2014/main" id="{BA3A0411-92B8-4283-9F3F-B6D1BAA4C912}"/>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a:extLst>
            <a:ext uri="{FF2B5EF4-FFF2-40B4-BE49-F238E27FC236}">
              <a16:creationId xmlns:a16="http://schemas.microsoft.com/office/drawing/2014/main" id="{45235F8D-577B-4DCB-95D2-D9EFD7E1577E}"/>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a:extLst>
            <a:ext uri="{FF2B5EF4-FFF2-40B4-BE49-F238E27FC236}">
              <a16:creationId xmlns:a16="http://schemas.microsoft.com/office/drawing/2014/main" id="{2BF3ECD9-B41A-4C9F-8536-80AE5E38BDD9}"/>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a:extLst>
            <a:ext uri="{FF2B5EF4-FFF2-40B4-BE49-F238E27FC236}">
              <a16:creationId xmlns:a16="http://schemas.microsoft.com/office/drawing/2014/main" id="{B6F64CFF-9FCC-44A6-B2BF-1E8F4435F287}"/>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a:extLst>
            <a:ext uri="{FF2B5EF4-FFF2-40B4-BE49-F238E27FC236}">
              <a16:creationId xmlns:a16="http://schemas.microsoft.com/office/drawing/2014/main" id="{B4773B3C-3F9F-406F-A8CD-711831B2B50C}"/>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a:extLst>
            <a:ext uri="{FF2B5EF4-FFF2-40B4-BE49-F238E27FC236}">
              <a16:creationId xmlns:a16="http://schemas.microsoft.com/office/drawing/2014/main" id="{E68CC6C0-F30A-4F8B-A311-5753502258D6}"/>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a:extLst>
            <a:ext uri="{FF2B5EF4-FFF2-40B4-BE49-F238E27FC236}">
              <a16:creationId xmlns:a16="http://schemas.microsoft.com/office/drawing/2014/main" id="{F1B93B23-5B4A-4EF1-A9E3-90EEC5D4BC32}"/>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a:extLst>
            <a:ext uri="{FF2B5EF4-FFF2-40B4-BE49-F238E27FC236}">
              <a16:creationId xmlns:a16="http://schemas.microsoft.com/office/drawing/2014/main" id="{626821D2-B70F-4C9B-B14E-D18E4AA5A2D9}"/>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a:extLst>
            <a:ext uri="{FF2B5EF4-FFF2-40B4-BE49-F238E27FC236}">
              <a16:creationId xmlns:a16="http://schemas.microsoft.com/office/drawing/2014/main" id="{1F270D96-D7EB-4934-8C4D-B033C6261059}"/>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a:extLst>
            <a:ext uri="{FF2B5EF4-FFF2-40B4-BE49-F238E27FC236}">
              <a16:creationId xmlns:a16="http://schemas.microsoft.com/office/drawing/2014/main" id="{1D6FE309-7793-4809-8CEC-C89E46BDE233}"/>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1B528C6-5D41-4DBE-A950-1735AA8B1793}"/>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8" name="テキスト ボックス 827">
          <a:extLst>
            <a:ext uri="{FF2B5EF4-FFF2-40B4-BE49-F238E27FC236}">
              <a16:creationId xmlns:a16="http://schemas.microsoft.com/office/drawing/2014/main" id="{B60F3E63-CC4F-4D90-91F9-F42A4FFF189C}"/>
            </a:ext>
          </a:extLst>
        </xdr:cNvPr>
        <xdr:cNvSpPr txBox="1"/>
      </xdr:nvSpPr>
      <xdr:spPr>
        <a:xfrm>
          <a:off x="15985051" y="16012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95616AAE-E200-4C45-87D3-531B14A8DB65}"/>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30" name="直線コネクタ 829">
          <a:extLst>
            <a:ext uri="{FF2B5EF4-FFF2-40B4-BE49-F238E27FC236}">
              <a16:creationId xmlns:a16="http://schemas.microsoft.com/office/drawing/2014/main" id="{132E4C4F-6185-4532-8874-C69F5957C82C}"/>
            </a:ext>
          </a:extLst>
        </xdr:cNvPr>
        <xdr:cNvCxnSpPr/>
      </xdr:nvCxnSpPr>
      <xdr:spPr>
        <a:xfrm flipV="1">
          <a:off x="19951064" y="16581819"/>
          <a:ext cx="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31" name="【公民館】&#10;一人当たり面積最小値テキスト">
          <a:extLst>
            <a:ext uri="{FF2B5EF4-FFF2-40B4-BE49-F238E27FC236}">
              <a16:creationId xmlns:a16="http://schemas.microsoft.com/office/drawing/2014/main" id="{8BA60DE5-0FD1-4448-A253-F0B932E38061}"/>
            </a:ext>
          </a:extLst>
        </xdr:cNvPr>
        <xdr:cNvSpPr txBox="1"/>
      </xdr:nvSpPr>
      <xdr:spPr>
        <a:xfrm>
          <a:off x="19989800" y="1796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2" name="直線コネクタ 831">
          <a:extLst>
            <a:ext uri="{FF2B5EF4-FFF2-40B4-BE49-F238E27FC236}">
              <a16:creationId xmlns:a16="http://schemas.microsoft.com/office/drawing/2014/main" id="{F36B5F15-DE20-4D74-82F4-08183FD142C7}"/>
            </a:ext>
          </a:extLst>
        </xdr:cNvPr>
        <xdr:cNvCxnSpPr/>
      </xdr:nvCxnSpPr>
      <xdr:spPr>
        <a:xfrm>
          <a:off x="19881850" y="17958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3" name="【公民館】&#10;一人当たり面積最大値テキスト">
          <a:extLst>
            <a:ext uri="{FF2B5EF4-FFF2-40B4-BE49-F238E27FC236}">
              <a16:creationId xmlns:a16="http://schemas.microsoft.com/office/drawing/2014/main" id="{17E02401-2E35-4669-82CD-00FF46887544}"/>
            </a:ext>
          </a:extLst>
        </xdr:cNvPr>
        <xdr:cNvSpPr txBox="1"/>
      </xdr:nvSpPr>
      <xdr:spPr>
        <a:xfrm>
          <a:off x="19989800" y="1636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4" name="直線コネクタ 833">
          <a:extLst>
            <a:ext uri="{FF2B5EF4-FFF2-40B4-BE49-F238E27FC236}">
              <a16:creationId xmlns:a16="http://schemas.microsoft.com/office/drawing/2014/main" id="{57D61141-3F06-4885-8C46-046F4B5F1A8C}"/>
            </a:ext>
          </a:extLst>
        </xdr:cNvPr>
        <xdr:cNvCxnSpPr/>
      </xdr:nvCxnSpPr>
      <xdr:spPr>
        <a:xfrm>
          <a:off x="19881850" y="16581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5" name="【公民館】&#10;一人当たり面積平均値テキスト">
          <a:extLst>
            <a:ext uri="{FF2B5EF4-FFF2-40B4-BE49-F238E27FC236}">
              <a16:creationId xmlns:a16="http://schemas.microsoft.com/office/drawing/2014/main" id="{ED830662-1C9D-4D05-889A-B2E168B5FE15}"/>
            </a:ext>
          </a:extLst>
        </xdr:cNvPr>
        <xdr:cNvSpPr txBox="1"/>
      </xdr:nvSpPr>
      <xdr:spPr>
        <a:xfrm>
          <a:off x="19989800" y="1760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6" name="フローチャート: 判断 835">
          <a:extLst>
            <a:ext uri="{FF2B5EF4-FFF2-40B4-BE49-F238E27FC236}">
              <a16:creationId xmlns:a16="http://schemas.microsoft.com/office/drawing/2014/main" id="{CBE81769-C75E-433F-B111-A234A445D0F4}"/>
            </a:ext>
          </a:extLst>
        </xdr:cNvPr>
        <xdr:cNvSpPr/>
      </xdr:nvSpPr>
      <xdr:spPr>
        <a:xfrm>
          <a:off x="19900900" y="1774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7" name="フローチャート: 判断 836">
          <a:extLst>
            <a:ext uri="{FF2B5EF4-FFF2-40B4-BE49-F238E27FC236}">
              <a16:creationId xmlns:a16="http://schemas.microsoft.com/office/drawing/2014/main" id="{36DC04F9-6E89-40B0-9201-EE660F70F811}"/>
            </a:ext>
          </a:extLst>
        </xdr:cNvPr>
        <xdr:cNvSpPr/>
      </xdr:nvSpPr>
      <xdr:spPr>
        <a:xfrm>
          <a:off x="19157950" y="177739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8" name="フローチャート: 判断 837">
          <a:extLst>
            <a:ext uri="{FF2B5EF4-FFF2-40B4-BE49-F238E27FC236}">
              <a16:creationId xmlns:a16="http://schemas.microsoft.com/office/drawing/2014/main" id="{F7CCEF84-1F9A-405E-9296-BADBAA999A4C}"/>
            </a:ext>
          </a:extLst>
        </xdr:cNvPr>
        <xdr:cNvSpPr/>
      </xdr:nvSpPr>
      <xdr:spPr>
        <a:xfrm>
          <a:off x="18345150" y="1777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9" name="フローチャート: 判断 838">
          <a:extLst>
            <a:ext uri="{FF2B5EF4-FFF2-40B4-BE49-F238E27FC236}">
              <a16:creationId xmlns:a16="http://schemas.microsoft.com/office/drawing/2014/main" id="{7A0A3740-D753-45E1-9C0B-FE79C4D21D5F}"/>
            </a:ext>
          </a:extLst>
        </xdr:cNvPr>
        <xdr:cNvSpPr/>
      </xdr:nvSpPr>
      <xdr:spPr>
        <a:xfrm>
          <a:off x="17551400" y="17781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40" name="フローチャート: 判断 839">
          <a:extLst>
            <a:ext uri="{FF2B5EF4-FFF2-40B4-BE49-F238E27FC236}">
              <a16:creationId xmlns:a16="http://schemas.microsoft.com/office/drawing/2014/main" id="{69268498-085F-418B-99B0-BC986B7984D7}"/>
            </a:ext>
          </a:extLst>
        </xdr:cNvPr>
        <xdr:cNvSpPr/>
      </xdr:nvSpPr>
      <xdr:spPr>
        <a:xfrm>
          <a:off x="16757650" y="17770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C6E56A6-6DED-4F60-B6B6-6842D3B790D2}"/>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292470D-A139-4FAC-B04E-E7995D1BEBD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FB251520-B6CD-4997-B312-FAECD0ACB1D6}"/>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135064B6-B2FD-4039-8C52-CBAF27D6CA1B}"/>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90846528-ECB8-4DDD-A2FB-F2814227A1AD}"/>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22733</xdr:rowOff>
    </xdr:from>
    <xdr:to>
      <xdr:col>116</xdr:col>
      <xdr:colOff>114300</xdr:colOff>
      <xdr:row>108</xdr:row>
      <xdr:rowOff>124333</xdr:rowOff>
    </xdr:to>
    <xdr:sp macro="" textlink="">
      <xdr:nvSpPr>
        <xdr:cNvPr id="846" name="楕円 845">
          <a:extLst>
            <a:ext uri="{FF2B5EF4-FFF2-40B4-BE49-F238E27FC236}">
              <a16:creationId xmlns:a16="http://schemas.microsoft.com/office/drawing/2014/main" id="{8E9DA786-D232-45B1-86A9-59E150E51C2D}"/>
            </a:ext>
          </a:extLst>
        </xdr:cNvPr>
        <xdr:cNvSpPr/>
      </xdr:nvSpPr>
      <xdr:spPr>
        <a:xfrm>
          <a:off x="19900900" y="178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109110</xdr:rowOff>
    </xdr:from>
    <xdr:ext cx="469744" cy="259045"/>
    <xdr:sp macro="" textlink="">
      <xdr:nvSpPr>
        <xdr:cNvPr id="847" name="【公民館】&#10;一人当たり面積該当値テキスト">
          <a:extLst>
            <a:ext uri="{FF2B5EF4-FFF2-40B4-BE49-F238E27FC236}">
              <a16:creationId xmlns:a16="http://schemas.microsoft.com/office/drawing/2014/main" id="{DD81343F-EB5A-4CDC-A3AB-D0C2223BA4D2}"/>
            </a:ext>
          </a:extLst>
        </xdr:cNvPr>
        <xdr:cNvSpPr txBox="1"/>
      </xdr:nvSpPr>
      <xdr:spPr>
        <a:xfrm>
          <a:off x="19989800" y="1777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22924</xdr:rowOff>
    </xdr:from>
    <xdr:to>
      <xdr:col>112</xdr:col>
      <xdr:colOff>38100</xdr:colOff>
      <xdr:row>108</xdr:row>
      <xdr:rowOff>124524</xdr:rowOff>
    </xdr:to>
    <xdr:sp macro="" textlink="">
      <xdr:nvSpPr>
        <xdr:cNvPr id="848" name="楕円 847">
          <a:extLst>
            <a:ext uri="{FF2B5EF4-FFF2-40B4-BE49-F238E27FC236}">
              <a16:creationId xmlns:a16="http://schemas.microsoft.com/office/drawing/2014/main" id="{7407D568-DB39-45FE-AB8E-D48099E93780}"/>
            </a:ext>
          </a:extLst>
        </xdr:cNvPr>
        <xdr:cNvSpPr/>
      </xdr:nvSpPr>
      <xdr:spPr>
        <a:xfrm>
          <a:off x="19157950" y="17853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73533</xdr:rowOff>
    </xdr:from>
    <xdr:to>
      <xdr:col>116</xdr:col>
      <xdr:colOff>63500</xdr:colOff>
      <xdr:row>108</xdr:row>
      <xdr:rowOff>73724</xdr:rowOff>
    </xdr:to>
    <xdr:cxnSp macro="">
      <xdr:nvCxnSpPr>
        <xdr:cNvPr id="849" name="直線コネクタ 848">
          <a:extLst>
            <a:ext uri="{FF2B5EF4-FFF2-40B4-BE49-F238E27FC236}">
              <a16:creationId xmlns:a16="http://schemas.microsoft.com/office/drawing/2014/main" id="{FBFD714E-5A17-4168-B1C9-E59FD5833AC1}"/>
            </a:ext>
          </a:extLst>
        </xdr:cNvPr>
        <xdr:cNvCxnSpPr/>
      </xdr:nvCxnSpPr>
      <xdr:spPr>
        <a:xfrm flipV="1">
          <a:off x="19202400" y="17904333"/>
          <a:ext cx="7493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24448</xdr:rowOff>
    </xdr:from>
    <xdr:to>
      <xdr:col>107</xdr:col>
      <xdr:colOff>101600</xdr:colOff>
      <xdr:row>108</xdr:row>
      <xdr:rowOff>126048</xdr:rowOff>
    </xdr:to>
    <xdr:sp macro="" textlink="">
      <xdr:nvSpPr>
        <xdr:cNvPr id="850" name="楕円 849">
          <a:extLst>
            <a:ext uri="{FF2B5EF4-FFF2-40B4-BE49-F238E27FC236}">
              <a16:creationId xmlns:a16="http://schemas.microsoft.com/office/drawing/2014/main" id="{3DC94DA2-736B-44C3-A87A-360DED7E9828}"/>
            </a:ext>
          </a:extLst>
        </xdr:cNvPr>
        <xdr:cNvSpPr/>
      </xdr:nvSpPr>
      <xdr:spPr>
        <a:xfrm>
          <a:off x="18345150" y="178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73724</xdr:rowOff>
    </xdr:from>
    <xdr:to>
      <xdr:col>111</xdr:col>
      <xdr:colOff>177800</xdr:colOff>
      <xdr:row>108</xdr:row>
      <xdr:rowOff>75248</xdr:rowOff>
    </xdr:to>
    <xdr:cxnSp macro="">
      <xdr:nvCxnSpPr>
        <xdr:cNvPr id="851" name="直線コネクタ 850">
          <a:extLst>
            <a:ext uri="{FF2B5EF4-FFF2-40B4-BE49-F238E27FC236}">
              <a16:creationId xmlns:a16="http://schemas.microsoft.com/office/drawing/2014/main" id="{39E7ED59-4C6F-4BB9-B9E3-E309370CE507}"/>
            </a:ext>
          </a:extLst>
        </xdr:cNvPr>
        <xdr:cNvCxnSpPr/>
      </xdr:nvCxnSpPr>
      <xdr:spPr>
        <a:xfrm flipV="1">
          <a:off x="18395950" y="17904524"/>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25209</xdr:rowOff>
    </xdr:from>
    <xdr:to>
      <xdr:col>102</xdr:col>
      <xdr:colOff>165100</xdr:colOff>
      <xdr:row>108</xdr:row>
      <xdr:rowOff>126809</xdr:rowOff>
    </xdr:to>
    <xdr:sp macro="" textlink="">
      <xdr:nvSpPr>
        <xdr:cNvPr id="852" name="楕円 851">
          <a:extLst>
            <a:ext uri="{FF2B5EF4-FFF2-40B4-BE49-F238E27FC236}">
              <a16:creationId xmlns:a16="http://schemas.microsoft.com/office/drawing/2014/main" id="{A9A4BE9B-3204-400F-BBD6-9FC3CBC3D9A6}"/>
            </a:ext>
          </a:extLst>
        </xdr:cNvPr>
        <xdr:cNvSpPr/>
      </xdr:nvSpPr>
      <xdr:spPr>
        <a:xfrm>
          <a:off x="17551400" y="178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75248</xdr:rowOff>
    </xdr:from>
    <xdr:to>
      <xdr:col>107</xdr:col>
      <xdr:colOff>50800</xdr:colOff>
      <xdr:row>108</xdr:row>
      <xdr:rowOff>76009</xdr:rowOff>
    </xdr:to>
    <xdr:cxnSp macro="">
      <xdr:nvCxnSpPr>
        <xdr:cNvPr id="853" name="直線コネクタ 852">
          <a:extLst>
            <a:ext uri="{FF2B5EF4-FFF2-40B4-BE49-F238E27FC236}">
              <a16:creationId xmlns:a16="http://schemas.microsoft.com/office/drawing/2014/main" id="{4D0F591E-2C86-48D3-8CDC-652A22E1FA62}"/>
            </a:ext>
          </a:extLst>
        </xdr:cNvPr>
        <xdr:cNvCxnSpPr/>
      </xdr:nvCxnSpPr>
      <xdr:spPr>
        <a:xfrm flipV="1">
          <a:off x="17602200" y="17906048"/>
          <a:ext cx="7937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26352</xdr:rowOff>
    </xdr:from>
    <xdr:to>
      <xdr:col>98</xdr:col>
      <xdr:colOff>38100</xdr:colOff>
      <xdr:row>108</xdr:row>
      <xdr:rowOff>127952</xdr:rowOff>
    </xdr:to>
    <xdr:sp macro="" textlink="">
      <xdr:nvSpPr>
        <xdr:cNvPr id="854" name="楕円 853">
          <a:extLst>
            <a:ext uri="{FF2B5EF4-FFF2-40B4-BE49-F238E27FC236}">
              <a16:creationId xmlns:a16="http://schemas.microsoft.com/office/drawing/2014/main" id="{4662C097-3BF5-4E8D-8630-BFD516BCC2BE}"/>
            </a:ext>
          </a:extLst>
        </xdr:cNvPr>
        <xdr:cNvSpPr/>
      </xdr:nvSpPr>
      <xdr:spPr>
        <a:xfrm>
          <a:off x="16757650" y="17857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76009</xdr:rowOff>
    </xdr:from>
    <xdr:to>
      <xdr:col>102</xdr:col>
      <xdr:colOff>114300</xdr:colOff>
      <xdr:row>108</xdr:row>
      <xdr:rowOff>77152</xdr:rowOff>
    </xdr:to>
    <xdr:cxnSp macro="">
      <xdr:nvCxnSpPr>
        <xdr:cNvPr id="855" name="直線コネクタ 854">
          <a:extLst>
            <a:ext uri="{FF2B5EF4-FFF2-40B4-BE49-F238E27FC236}">
              <a16:creationId xmlns:a16="http://schemas.microsoft.com/office/drawing/2014/main" id="{9595BF26-FAD4-4FE2-A606-2BBAB98781EE}"/>
            </a:ext>
          </a:extLst>
        </xdr:cNvPr>
        <xdr:cNvCxnSpPr/>
      </xdr:nvCxnSpPr>
      <xdr:spPr>
        <a:xfrm flipV="1">
          <a:off x="16802100" y="17906809"/>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856" name="n_1aveValue【公民館】&#10;一人当たり面積">
          <a:extLst>
            <a:ext uri="{FF2B5EF4-FFF2-40B4-BE49-F238E27FC236}">
              <a16:creationId xmlns:a16="http://schemas.microsoft.com/office/drawing/2014/main" id="{632C5282-63D7-489C-800D-D0DAC8E2CAF0}"/>
            </a:ext>
          </a:extLst>
        </xdr:cNvPr>
        <xdr:cNvSpPr txBox="1"/>
      </xdr:nvSpPr>
      <xdr:spPr>
        <a:xfrm>
          <a:off x="18980227" y="175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7" name="n_2aveValue【公民館】&#10;一人当たり面積">
          <a:extLst>
            <a:ext uri="{FF2B5EF4-FFF2-40B4-BE49-F238E27FC236}">
              <a16:creationId xmlns:a16="http://schemas.microsoft.com/office/drawing/2014/main" id="{A8B14839-69A7-466F-8E56-52E7B86470E5}"/>
            </a:ext>
          </a:extLst>
        </xdr:cNvPr>
        <xdr:cNvSpPr txBox="1"/>
      </xdr:nvSpPr>
      <xdr:spPr>
        <a:xfrm>
          <a:off x="181801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8" name="n_3aveValue【公民館】&#10;一人当たり面積">
          <a:extLst>
            <a:ext uri="{FF2B5EF4-FFF2-40B4-BE49-F238E27FC236}">
              <a16:creationId xmlns:a16="http://schemas.microsoft.com/office/drawing/2014/main" id="{072EF147-9765-4CE3-8039-EB1891ADF176}"/>
            </a:ext>
          </a:extLst>
        </xdr:cNvPr>
        <xdr:cNvSpPr txBox="1"/>
      </xdr:nvSpPr>
      <xdr:spPr>
        <a:xfrm>
          <a:off x="17386377" y="1756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59" name="n_4aveValue【公民館】&#10;一人当たり面積">
          <a:extLst>
            <a:ext uri="{FF2B5EF4-FFF2-40B4-BE49-F238E27FC236}">
              <a16:creationId xmlns:a16="http://schemas.microsoft.com/office/drawing/2014/main" id="{D28A97C6-3FEE-4191-9289-0950B85D0CBC}"/>
            </a:ext>
          </a:extLst>
        </xdr:cNvPr>
        <xdr:cNvSpPr txBox="1"/>
      </xdr:nvSpPr>
      <xdr:spPr>
        <a:xfrm>
          <a:off x="16592627" y="175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115651</xdr:rowOff>
    </xdr:from>
    <xdr:ext cx="469744" cy="259045"/>
    <xdr:sp macro="" textlink="">
      <xdr:nvSpPr>
        <xdr:cNvPr id="860" name="n_1mainValue【公民館】&#10;一人当たり面積">
          <a:extLst>
            <a:ext uri="{FF2B5EF4-FFF2-40B4-BE49-F238E27FC236}">
              <a16:creationId xmlns:a16="http://schemas.microsoft.com/office/drawing/2014/main" id="{2F6E24BB-3C9C-4DAA-98A4-DCCA4FB41EDF}"/>
            </a:ext>
          </a:extLst>
        </xdr:cNvPr>
        <xdr:cNvSpPr txBox="1"/>
      </xdr:nvSpPr>
      <xdr:spPr>
        <a:xfrm>
          <a:off x="18980227" y="1794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117175</xdr:rowOff>
    </xdr:from>
    <xdr:ext cx="469744" cy="259045"/>
    <xdr:sp macro="" textlink="">
      <xdr:nvSpPr>
        <xdr:cNvPr id="861" name="n_2mainValue【公民館】&#10;一人当たり面積">
          <a:extLst>
            <a:ext uri="{FF2B5EF4-FFF2-40B4-BE49-F238E27FC236}">
              <a16:creationId xmlns:a16="http://schemas.microsoft.com/office/drawing/2014/main" id="{6431A087-4F9D-4D18-A230-DF2133C1614E}"/>
            </a:ext>
          </a:extLst>
        </xdr:cNvPr>
        <xdr:cNvSpPr txBox="1"/>
      </xdr:nvSpPr>
      <xdr:spPr>
        <a:xfrm>
          <a:off x="18180127" y="1794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117936</xdr:rowOff>
    </xdr:from>
    <xdr:ext cx="469744" cy="259045"/>
    <xdr:sp macro="" textlink="">
      <xdr:nvSpPr>
        <xdr:cNvPr id="862" name="n_3mainValue【公民館】&#10;一人当たり面積">
          <a:extLst>
            <a:ext uri="{FF2B5EF4-FFF2-40B4-BE49-F238E27FC236}">
              <a16:creationId xmlns:a16="http://schemas.microsoft.com/office/drawing/2014/main" id="{E01FF84A-C5C6-4519-9033-5F6259639DC4}"/>
            </a:ext>
          </a:extLst>
        </xdr:cNvPr>
        <xdr:cNvSpPr txBox="1"/>
      </xdr:nvSpPr>
      <xdr:spPr>
        <a:xfrm>
          <a:off x="17386377" y="1794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119079</xdr:rowOff>
    </xdr:from>
    <xdr:ext cx="469744" cy="259045"/>
    <xdr:sp macro="" textlink="">
      <xdr:nvSpPr>
        <xdr:cNvPr id="863" name="n_4mainValue【公民館】&#10;一人当たり面積">
          <a:extLst>
            <a:ext uri="{FF2B5EF4-FFF2-40B4-BE49-F238E27FC236}">
              <a16:creationId xmlns:a16="http://schemas.microsoft.com/office/drawing/2014/main" id="{12A48E19-FC83-4583-9273-694244F720B4}"/>
            </a:ext>
          </a:extLst>
        </xdr:cNvPr>
        <xdr:cNvSpPr txBox="1"/>
      </xdr:nvSpPr>
      <xdr:spPr>
        <a:xfrm>
          <a:off x="16592627" y="179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15EB3398-D582-4141-8861-111865A8AB88}"/>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5D16B836-0CDF-48CE-8B88-17C8923391A5}"/>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A698CF0E-9BD8-4098-9813-69462B3F08B1}"/>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と「橋りょう・トンネル」と「学校施設」であり、特に低くなっている施設は「道路」と「港湾・漁港」である。学校施設、認定こども園等については、施設の非構造部材改修や防火区画整備、港湾・漁港施設については、直島港</a:t>
          </a:r>
          <a:r>
            <a:rPr kumimoji="1" lang="en-US" altLang="ja-JP" sz="1300">
              <a:latin typeface="ＭＳ Ｐゴシック" panose="020B0600070205080204" pitchFamily="50" charset="-128"/>
              <a:ea typeface="ＭＳ Ｐゴシック" panose="020B0600070205080204" pitchFamily="50" charset="-128"/>
            </a:rPr>
            <a:t>(-5m)</a:t>
          </a:r>
          <a:r>
            <a:rPr kumimoji="1" lang="ja-JP" altLang="en-US" sz="1300">
              <a:latin typeface="ＭＳ Ｐゴシック" panose="020B0600070205080204" pitchFamily="50" charset="-128"/>
              <a:ea typeface="ＭＳ Ｐゴシック" panose="020B0600070205080204" pitchFamily="50" charset="-128"/>
            </a:rPr>
            <a:t>岸壁改修事業及び高潮対策整備を行い、また、橋りょう・トンネル、道路等についても計画に基づいて修繕を行っているため、使用する上での問題はない。「公営住宅」においても、令和元年度より順次、改修工事を実施しているところである。今後も公共施設等総合管理計画及び公共施設個別施設計画に基づいた施設の維持管理を適切に進めるとともに、全体的な財政収支の状況を見ながら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B7D9CB-0761-4D84-8AE4-50D6F6EF64F6}"/>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FFF5CA-5E56-4B1A-94BD-B5561CCF41F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6387A4-2910-450B-83F5-6E00DAD8D1E1}"/>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FDDA6E-8FD6-49FE-851D-1D33B104A15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828090-6B9A-49AD-9471-CFDFD4595B02}"/>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18D806-32E7-4607-ADC2-4CB9F06C6FC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2B89EC-0889-48B1-BF1B-5E606AD784AB}"/>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82DAA9-2BA6-4F7B-9D22-314470483E9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2A8FF5-9165-488E-8982-5FBC4E995462}"/>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B90565-9000-4308-9CEC-3703F6FCB2FC}"/>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C4EBF6-129A-4491-B10F-F10377C15468}"/>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7CEED1-074B-4A7C-84D0-DBB6AC7D8DB4}"/>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6126CD-F0EF-485E-9BCE-2B51FDE36EA3}"/>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40E7B8-BC76-4C31-ACBE-6AC8D9866F72}"/>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924761-91BF-497D-BAA7-B2FE1B06F5BE}"/>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439030-80BD-478F-B038-C8AFDD37CE47}"/>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1B97A9-ED4F-47B4-A677-26D730F1D161}"/>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D53846-B35C-42AD-A39D-C7362C70A18C}"/>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DCA7F3-1FB5-4538-B6ED-594A766C17D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A79C40-D347-4B84-9607-E80C4EE0478E}"/>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453BD-921B-4061-9655-85460B5977CC}"/>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C3592B-2B1C-41C5-976C-238B8273C9C6}"/>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8268BD-C96A-4363-B01D-A676D920AE4F}"/>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09E00B-1B0F-4564-B39B-E3125430CA54}"/>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5BF161-07B0-4A4F-A61E-FA890D38A60A}"/>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B3703B-6308-4EAF-B357-9338A595EDAF}"/>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6C276-1B71-4BC5-9828-A441EFBF66A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18C405-113E-4380-84F7-57E7F7D7C8DD}"/>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425719-37D2-4B95-AD0A-CD0310B2BC5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98F893-24E4-45BE-80DF-EF43539D213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DA1596-5AB1-4893-951E-4F37D4E0D75E}"/>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8E533C-1C6E-4477-884B-6EF9F3DD89F3}"/>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F7FEA2-0434-4000-9115-55FBE3BF658C}"/>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83FFC9-1808-411E-8B7C-7C54B9E4CB2F}"/>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2826A1-B069-46F3-B4EC-403F95E73852}"/>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2694ED-E543-4FC3-993F-3E38373E708B}"/>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C7AB52-65C9-4E8F-8AB5-04C53EF6C026}"/>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74612F-ACAE-4FF1-BD33-BBE1627B6CF7}"/>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EAB711-AC91-4A3F-B92A-C86A39C951FA}"/>
            </a:ext>
          </a:extLst>
        </xdr:cNvPr>
        <xdr:cNvSpPr/>
      </xdr:nvSpPr>
      <xdr:spPr>
        <a:xfrm>
          <a:off x="6858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5A96AEB-4954-41C5-A197-A3301C9FF1FE}"/>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36901E8-97DC-4BDC-9FAC-935A545FC1F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B129DB5-8E20-4C54-A158-157C2E3A3E9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2E5BB37-9475-4D23-B1D9-E718A0A106CE}"/>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99ED5F1-9A84-47C3-94B9-18ECED625C5A}"/>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D9F5EF3-823E-41B1-B708-A237C3F296F6}"/>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D20E772-1311-4577-9D47-C242B5542811}"/>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922F15F-D22B-4F56-8B2C-1B00FF02D8EB}"/>
            </a:ext>
          </a:extLst>
        </xdr:cNvPr>
        <xdr:cNvSpPr/>
      </xdr:nvSpPr>
      <xdr:spPr>
        <a:xfrm>
          <a:off x="595630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4C265DC-509A-4FEE-83AB-5B66D55BB78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97D350B-9BCE-4E27-9AA1-B6AA39448C5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29B4EB8-7448-4DBC-BE97-B200F7A17BD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9EEC8C7-8BCC-45E2-82DC-6077A3CA411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570F4FE-3171-4A56-A245-134F064B1D2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4DCBBD-FF68-4F48-8344-C2FE36D080A4}"/>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D14F39-9477-4408-83E8-B860BBDA7F69}"/>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112294E-1EA7-4492-8B46-D4ABA1F30431}"/>
            </a:ext>
          </a:extLst>
        </xdr:cNvPr>
        <xdr:cNvSpPr/>
      </xdr:nvSpPr>
      <xdr:spPr>
        <a:xfrm>
          <a:off x="6858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9B1647FA-7F8F-4C0C-8A41-8BA3859588A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118B4DE0-DEEA-46F8-96AB-17B82F3B530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27C608E9-292E-4782-ABD4-19404AEE43A6}"/>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50367EBB-4292-488D-AE71-734B861657DB}"/>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7243CFF-851B-44AB-8377-BFA4D218A1BB}"/>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A8D2D0E-A7DA-4C72-B5A9-A10E85DC762E}"/>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F6C6763-51A9-4A2C-A58D-C03884E9D7D1}"/>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9BB361E4-64BD-424F-B333-D52D9CBFCE64}"/>
            </a:ext>
          </a:extLst>
        </xdr:cNvPr>
        <xdr:cNvSpPr/>
      </xdr:nvSpPr>
      <xdr:spPr>
        <a:xfrm>
          <a:off x="595630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E68A77-F49F-47FE-BBBB-073E49A3ACEF}"/>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82AA627-1F18-4D1F-AD90-B7339E08767A}"/>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E4604D11-A4B1-413D-96F0-ABC9138F31DC}"/>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61F3D7B-8E94-400C-8F9F-7D30C2C9C01F}"/>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82A4F94B-7C1D-4CC6-861A-F8C1E31E42B6}"/>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BEA7625B-84C0-440B-8E5F-6F343B5A56BF}"/>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FF61F1AE-8E54-4331-A580-D8F4BD1ABB9D}"/>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BAEEEB8B-4172-4D48-962C-DDC7CC6F7768}"/>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2887A698-34A6-42A0-99BF-B5367C38107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FA9DFE54-55F8-45F1-9B92-B899127220A7}"/>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49BE4835-465F-487D-8DDD-525EE70B7A0A}"/>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16F1960-A698-482D-8A6D-B5A1E2BC3EE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D3C07905-24DE-4CF6-9F57-E10BACC5612A}"/>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6C88A782-743E-44AD-93E6-668192136D2F}"/>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EA42751E-BB9F-4E12-86DE-7DEE9D32C8D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B7A4B22B-3DE3-4421-935E-E24D3E10BB66}"/>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A8E515A5-0E4A-44F7-8954-C2F8788D857D}"/>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AF0222AD-0F7A-455D-9EE2-F2848F4B498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3B89D7F4-F449-4DCC-9EC1-557698EB1CE2}"/>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A3E80B41-882A-4527-8D3F-7796FECD467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E30E78B9-219C-4416-810F-18010CE74575}"/>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2E5402FC-F094-461B-A1A2-B395E132BB4C}"/>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12C662F8-6F82-4404-920B-DDC64B95DB4F}"/>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9F3E2DA7-ED72-47ED-9307-813D8A3D9B20}"/>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9" name="テキスト ボックス 88">
          <a:extLst>
            <a:ext uri="{FF2B5EF4-FFF2-40B4-BE49-F238E27FC236}">
              <a16:creationId xmlns:a16="http://schemas.microsoft.com/office/drawing/2014/main" id="{10A442D8-F537-4C60-A535-7043ED742B8B}"/>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90" name="直線コネクタ 89">
          <a:extLst>
            <a:ext uri="{FF2B5EF4-FFF2-40B4-BE49-F238E27FC236}">
              <a16:creationId xmlns:a16="http://schemas.microsoft.com/office/drawing/2014/main" id="{3C62D3FB-77B9-4730-A2BF-0237F5C1E22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91" name="テキスト ボックス 90">
          <a:extLst>
            <a:ext uri="{FF2B5EF4-FFF2-40B4-BE49-F238E27FC236}">
              <a16:creationId xmlns:a16="http://schemas.microsoft.com/office/drawing/2014/main" id="{ABDA3D4F-8969-4CBA-A674-D9C4EA370124}"/>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92" name="直線コネクタ 91">
          <a:extLst>
            <a:ext uri="{FF2B5EF4-FFF2-40B4-BE49-F238E27FC236}">
              <a16:creationId xmlns:a16="http://schemas.microsoft.com/office/drawing/2014/main" id="{2EA2CDCC-EBC6-44AF-96A7-BC9C0F638A72}"/>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93" name="テキスト ボックス 92">
          <a:extLst>
            <a:ext uri="{FF2B5EF4-FFF2-40B4-BE49-F238E27FC236}">
              <a16:creationId xmlns:a16="http://schemas.microsoft.com/office/drawing/2014/main" id="{76D6F098-0F83-4A00-83F2-1162FAB81005}"/>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94" name="直線コネクタ 93">
          <a:extLst>
            <a:ext uri="{FF2B5EF4-FFF2-40B4-BE49-F238E27FC236}">
              <a16:creationId xmlns:a16="http://schemas.microsoft.com/office/drawing/2014/main" id="{A4211606-F330-4063-A60F-F55028173169}"/>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95" name="テキスト ボックス 94">
          <a:extLst>
            <a:ext uri="{FF2B5EF4-FFF2-40B4-BE49-F238E27FC236}">
              <a16:creationId xmlns:a16="http://schemas.microsoft.com/office/drawing/2014/main" id="{C8934570-0713-4A8C-9585-37FC635C5C07}"/>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96" name="直線コネクタ 95">
          <a:extLst>
            <a:ext uri="{FF2B5EF4-FFF2-40B4-BE49-F238E27FC236}">
              <a16:creationId xmlns:a16="http://schemas.microsoft.com/office/drawing/2014/main" id="{B83D4AC9-EE03-47F6-A89B-A736D4D23FD7}"/>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97" name="テキスト ボックス 96">
          <a:extLst>
            <a:ext uri="{FF2B5EF4-FFF2-40B4-BE49-F238E27FC236}">
              <a16:creationId xmlns:a16="http://schemas.microsoft.com/office/drawing/2014/main" id="{D40295F4-73E4-42F2-94D0-B916C20EA660}"/>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98" name="直線コネクタ 97">
          <a:extLst>
            <a:ext uri="{FF2B5EF4-FFF2-40B4-BE49-F238E27FC236}">
              <a16:creationId xmlns:a16="http://schemas.microsoft.com/office/drawing/2014/main" id="{743EC6AC-565F-4EB5-A75A-8027CF09DF5B}"/>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99" name="テキスト ボックス 98">
          <a:extLst>
            <a:ext uri="{FF2B5EF4-FFF2-40B4-BE49-F238E27FC236}">
              <a16:creationId xmlns:a16="http://schemas.microsoft.com/office/drawing/2014/main" id="{B19B62EF-ED01-4D4D-99A2-C2A9A5633E09}"/>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00" name="直線コネクタ 99">
          <a:extLst>
            <a:ext uri="{FF2B5EF4-FFF2-40B4-BE49-F238E27FC236}">
              <a16:creationId xmlns:a16="http://schemas.microsoft.com/office/drawing/2014/main" id="{87605B9E-CD65-41C0-8326-053882310318}"/>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01" name="テキスト ボックス 100">
          <a:extLst>
            <a:ext uri="{FF2B5EF4-FFF2-40B4-BE49-F238E27FC236}">
              <a16:creationId xmlns:a16="http://schemas.microsoft.com/office/drawing/2014/main" id="{82A62288-8A51-4D5C-A61E-4F3316C88F37}"/>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02" name="直線コネクタ 101">
          <a:extLst>
            <a:ext uri="{FF2B5EF4-FFF2-40B4-BE49-F238E27FC236}">
              <a16:creationId xmlns:a16="http://schemas.microsoft.com/office/drawing/2014/main" id="{080C5339-433E-4CF9-A80F-D79589904B3C}"/>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03" name="テキスト ボックス 102">
          <a:extLst>
            <a:ext uri="{FF2B5EF4-FFF2-40B4-BE49-F238E27FC236}">
              <a16:creationId xmlns:a16="http://schemas.microsoft.com/office/drawing/2014/main" id="{E604A673-FB99-44B1-BA76-4A845DCF0508}"/>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4" name="直線コネクタ 103">
          <a:extLst>
            <a:ext uri="{FF2B5EF4-FFF2-40B4-BE49-F238E27FC236}">
              <a16:creationId xmlns:a16="http://schemas.microsoft.com/office/drawing/2014/main" id="{236D922D-696A-4D9B-AC5A-E339EEF6CC96}"/>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05" name="【市民会館】&#10;有形固定資産減価償却率グラフ枠">
          <a:extLst>
            <a:ext uri="{FF2B5EF4-FFF2-40B4-BE49-F238E27FC236}">
              <a16:creationId xmlns:a16="http://schemas.microsoft.com/office/drawing/2014/main" id="{F74EFB59-ECF0-4359-8EBD-C71AA77E6E19}"/>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166007</xdr:rowOff>
    </xdr:from>
    <xdr:to>
      <xdr:col>24</xdr:col>
      <xdr:colOff>62865</xdr:colOff>
      <xdr:row>109</xdr:row>
      <xdr:rowOff>19050</xdr:rowOff>
    </xdr:to>
    <xdr:cxnSp macro="">
      <xdr:nvCxnSpPr>
        <xdr:cNvPr id="106" name="直線コネクタ 105">
          <a:extLst>
            <a:ext uri="{FF2B5EF4-FFF2-40B4-BE49-F238E27FC236}">
              <a16:creationId xmlns:a16="http://schemas.microsoft.com/office/drawing/2014/main" id="{0B48D120-A7E7-4594-AFEC-3D0C2FFC0976}"/>
            </a:ext>
          </a:extLst>
        </xdr:cNvPr>
        <xdr:cNvCxnSpPr/>
      </xdr:nvCxnSpPr>
      <xdr:spPr>
        <a:xfrm flipV="1">
          <a:off x="4177665" y="16841107"/>
          <a:ext cx="0" cy="1173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107" name="【市民会館】&#10;有形固定資産減価償却率最小値テキスト">
          <a:extLst>
            <a:ext uri="{FF2B5EF4-FFF2-40B4-BE49-F238E27FC236}">
              <a16:creationId xmlns:a16="http://schemas.microsoft.com/office/drawing/2014/main" id="{9D8D9363-E832-49FD-93DA-31D7D6927448}"/>
            </a:ext>
          </a:extLst>
        </xdr:cNvPr>
        <xdr:cNvSpPr txBox="1"/>
      </xdr:nvSpPr>
      <xdr:spPr>
        <a:xfrm>
          <a:off x="4216400"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108" name="直線コネクタ 107">
          <a:extLst>
            <a:ext uri="{FF2B5EF4-FFF2-40B4-BE49-F238E27FC236}">
              <a16:creationId xmlns:a16="http://schemas.microsoft.com/office/drawing/2014/main" id="{E60FF677-2F85-467E-9F74-A84990D0220A}"/>
            </a:ext>
          </a:extLst>
        </xdr:cNvPr>
        <xdr:cNvCxnSpPr/>
      </xdr:nvCxnSpPr>
      <xdr:spPr>
        <a:xfrm>
          <a:off x="4108450" y="1801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112684</xdr:rowOff>
    </xdr:from>
    <xdr:ext cx="405111" cy="259045"/>
    <xdr:sp macro="" textlink="">
      <xdr:nvSpPr>
        <xdr:cNvPr id="109" name="【市民会館】&#10;有形固定資産減価償却率最大値テキスト">
          <a:extLst>
            <a:ext uri="{FF2B5EF4-FFF2-40B4-BE49-F238E27FC236}">
              <a16:creationId xmlns:a16="http://schemas.microsoft.com/office/drawing/2014/main" id="{6FB4AAD9-C85F-4DA6-892D-9054FA95CDDE}"/>
            </a:ext>
          </a:extLst>
        </xdr:cNvPr>
        <xdr:cNvSpPr txBox="1"/>
      </xdr:nvSpPr>
      <xdr:spPr>
        <a:xfrm>
          <a:off x="4216400" y="1662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166007</xdr:rowOff>
    </xdr:from>
    <xdr:to>
      <xdr:col>24</xdr:col>
      <xdr:colOff>152400</xdr:colOff>
      <xdr:row>101</xdr:row>
      <xdr:rowOff>166007</xdr:rowOff>
    </xdr:to>
    <xdr:cxnSp macro="">
      <xdr:nvCxnSpPr>
        <xdr:cNvPr id="110" name="直線コネクタ 109">
          <a:extLst>
            <a:ext uri="{FF2B5EF4-FFF2-40B4-BE49-F238E27FC236}">
              <a16:creationId xmlns:a16="http://schemas.microsoft.com/office/drawing/2014/main" id="{E73CF584-EABE-454C-85E1-DBC7E3120BC2}"/>
            </a:ext>
          </a:extLst>
        </xdr:cNvPr>
        <xdr:cNvCxnSpPr/>
      </xdr:nvCxnSpPr>
      <xdr:spPr>
        <a:xfrm>
          <a:off x="4108450" y="16841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144253</xdr:rowOff>
    </xdr:from>
    <xdr:ext cx="405111" cy="259045"/>
    <xdr:sp macro="" textlink="">
      <xdr:nvSpPr>
        <xdr:cNvPr id="111" name="【市民会館】&#10;有形固定資産減価償却率平均値テキスト">
          <a:extLst>
            <a:ext uri="{FF2B5EF4-FFF2-40B4-BE49-F238E27FC236}">
              <a16:creationId xmlns:a16="http://schemas.microsoft.com/office/drawing/2014/main" id="{6517A78F-2BD0-4D52-A6ED-D39B382315CE}"/>
            </a:ext>
          </a:extLst>
        </xdr:cNvPr>
        <xdr:cNvSpPr txBox="1"/>
      </xdr:nvSpPr>
      <xdr:spPr>
        <a:xfrm>
          <a:off x="4216400" y="174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112" name="フローチャート: 判断 111">
          <a:extLst>
            <a:ext uri="{FF2B5EF4-FFF2-40B4-BE49-F238E27FC236}">
              <a16:creationId xmlns:a16="http://schemas.microsoft.com/office/drawing/2014/main" id="{A1E37271-93FF-42DE-99F3-79593C713B9A}"/>
            </a:ext>
          </a:extLst>
        </xdr:cNvPr>
        <xdr:cNvSpPr/>
      </xdr:nvSpPr>
      <xdr:spPr>
        <a:xfrm>
          <a:off x="4127500" y="17501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113" name="フローチャート: 判断 112">
          <a:extLst>
            <a:ext uri="{FF2B5EF4-FFF2-40B4-BE49-F238E27FC236}">
              <a16:creationId xmlns:a16="http://schemas.microsoft.com/office/drawing/2014/main" id="{8A27AF0E-C9D0-4109-9D13-1017886FDA92}"/>
            </a:ext>
          </a:extLst>
        </xdr:cNvPr>
        <xdr:cNvSpPr/>
      </xdr:nvSpPr>
      <xdr:spPr>
        <a:xfrm>
          <a:off x="3384550" y="174507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115207</xdr:rowOff>
    </xdr:from>
    <xdr:to>
      <xdr:col>15</xdr:col>
      <xdr:colOff>101600</xdr:colOff>
      <xdr:row>106</xdr:row>
      <xdr:rowOff>45357</xdr:rowOff>
    </xdr:to>
    <xdr:sp macro="" textlink="">
      <xdr:nvSpPr>
        <xdr:cNvPr id="114" name="フローチャート: 判断 113">
          <a:extLst>
            <a:ext uri="{FF2B5EF4-FFF2-40B4-BE49-F238E27FC236}">
              <a16:creationId xmlns:a16="http://schemas.microsoft.com/office/drawing/2014/main" id="{FA78B75B-7E88-41B4-8491-33A5F442F1D2}"/>
            </a:ext>
          </a:extLst>
        </xdr:cNvPr>
        <xdr:cNvSpPr/>
      </xdr:nvSpPr>
      <xdr:spPr>
        <a:xfrm>
          <a:off x="2571750" y="17450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115" name="フローチャート: 判断 114">
          <a:extLst>
            <a:ext uri="{FF2B5EF4-FFF2-40B4-BE49-F238E27FC236}">
              <a16:creationId xmlns:a16="http://schemas.microsoft.com/office/drawing/2014/main" id="{93EDDC07-0911-47D6-A8D9-158D3FFFC0AC}"/>
            </a:ext>
          </a:extLst>
        </xdr:cNvPr>
        <xdr:cNvSpPr/>
      </xdr:nvSpPr>
      <xdr:spPr>
        <a:xfrm>
          <a:off x="1778000" y="1729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116" name="フローチャート: 判断 115">
          <a:extLst>
            <a:ext uri="{FF2B5EF4-FFF2-40B4-BE49-F238E27FC236}">
              <a16:creationId xmlns:a16="http://schemas.microsoft.com/office/drawing/2014/main" id="{31971A32-24CA-4862-B488-EE776B8EB909}"/>
            </a:ext>
          </a:extLst>
        </xdr:cNvPr>
        <xdr:cNvSpPr/>
      </xdr:nvSpPr>
      <xdr:spPr>
        <a:xfrm>
          <a:off x="984250" y="17514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A88B096D-1CB4-408B-8563-5CE18D41C50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DC5519FD-C9B4-418B-98D0-7F6BC4E06064}"/>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B010DA18-BE48-42D4-8AAD-D2AC0C64E190}"/>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20" name="テキスト ボックス 119">
          <a:extLst>
            <a:ext uri="{FF2B5EF4-FFF2-40B4-BE49-F238E27FC236}">
              <a16:creationId xmlns:a16="http://schemas.microsoft.com/office/drawing/2014/main" id="{EE8A2837-63D2-4106-8209-610C7280C4AD}"/>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21" name="テキスト ボックス 120">
          <a:extLst>
            <a:ext uri="{FF2B5EF4-FFF2-40B4-BE49-F238E27FC236}">
              <a16:creationId xmlns:a16="http://schemas.microsoft.com/office/drawing/2014/main" id="{BC4D896A-56AD-46A9-981A-6ED801B61C50}"/>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115207</xdr:rowOff>
    </xdr:from>
    <xdr:to>
      <xdr:col>24</xdr:col>
      <xdr:colOff>114300</xdr:colOff>
      <xdr:row>102</xdr:row>
      <xdr:rowOff>45357</xdr:rowOff>
    </xdr:to>
    <xdr:sp macro="" textlink="">
      <xdr:nvSpPr>
        <xdr:cNvPr id="122" name="楕円 121">
          <a:extLst>
            <a:ext uri="{FF2B5EF4-FFF2-40B4-BE49-F238E27FC236}">
              <a16:creationId xmlns:a16="http://schemas.microsoft.com/office/drawing/2014/main" id="{A3EA8517-116C-436B-B13B-08077D8E3013}"/>
            </a:ext>
          </a:extLst>
        </xdr:cNvPr>
        <xdr:cNvSpPr/>
      </xdr:nvSpPr>
      <xdr:spPr>
        <a:xfrm>
          <a:off x="4127500" y="16790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68234</xdr:rowOff>
    </xdr:from>
    <xdr:ext cx="405111" cy="259045"/>
    <xdr:sp macro="" textlink="">
      <xdr:nvSpPr>
        <xdr:cNvPr id="123" name="【市民会館】&#10;有形固定資産減価償却率該当値テキスト">
          <a:extLst>
            <a:ext uri="{FF2B5EF4-FFF2-40B4-BE49-F238E27FC236}">
              <a16:creationId xmlns:a16="http://schemas.microsoft.com/office/drawing/2014/main" id="{21A7D08F-BBFE-47D2-844C-685276722BA4}"/>
            </a:ext>
          </a:extLst>
        </xdr:cNvPr>
        <xdr:cNvSpPr txBox="1"/>
      </xdr:nvSpPr>
      <xdr:spPr>
        <a:xfrm>
          <a:off x="4216400" y="1674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66221</xdr:rowOff>
    </xdr:from>
    <xdr:to>
      <xdr:col>20</xdr:col>
      <xdr:colOff>38100</xdr:colOff>
      <xdr:row>101</xdr:row>
      <xdr:rowOff>167821</xdr:rowOff>
    </xdr:to>
    <xdr:sp macro="" textlink="">
      <xdr:nvSpPr>
        <xdr:cNvPr id="124" name="楕円 123">
          <a:extLst>
            <a:ext uri="{FF2B5EF4-FFF2-40B4-BE49-F238E27FC236}">
              <a16:creationId xmlns:a16="http://schemas.microsoft.com/office/drawing/2014/main" id="{E7A7E88E-0941-4D49-828D-BBB3B83EB3B9}"/>
            </a:ext>
          </a:extLst>
        </xdr:cNvPr>
        <xdr:cNvSpPr/>
      </xdr:nvSpPr>
      <xdr:spPr>
        <a:xfrm>
          <a:off x="3384550" y="16741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117021</xdr:rowOff>
    </xdr:from>
    <xdr:to>
      <xdr:col>24</xdr:col>
      <xdr:colOff>63500</xdr:colOff>
      <xdr:row>101</xdr:row>
      <xdr:rowOff>166007</xdr:rowOff>
    </xdr:to>
    <xdr:cxnSp macro="">
      <xdr:nvCxnSpPr>
        <xdr:cNvPr id="125" name="直線コネクタ 124">
          <a:extLst>
            <a:ext uri="{FF2B5EF4-FFF2-40B4-BE49-F238E27FC236}">
              <a16:creationId xmlns:a16="http://schemas.microsoft.com/office/drawing/2014/main" id="{5D940A07-A694-447E-8FD8-9332E8DD18DF}"/>
            </a:ext>
          </a:extLst>
        </xdr:cNvPr>
        <xdr:cNvCxnSpPr/>
      </xdr:nvCxnSpPr>
      <xdr:spPr>
        <a:xfrm>
          <a:off x="3429000" y="16792121"/>
          <a:ext cx="7493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126" name="楕円 125">
          <a:extLst>
            <a:ext uri="{FF2B5EF4-FFF2-40B4-BE49-F238E27FC236}">
              <a16:creationId xmlns:a16="http://schemas.microsoft.com/office/drawing/2014/main" id="{205E4C85-8B94-45B8-8F0B-A12CFC2855F3}"/>
            </a:ext>
          </a:extLst>
        </xdr:cNvPr>
        <xdr:cNvSpPr/>
      </xdr:nvSpPr>
      <xdr:spPr>
        <a:xfrm>
          <a:off x="2571750" y="166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117021</xdr:rowOff>
    </xdr:to>
    <xdr:cxnSp macro="">
      <xdr:nvCxnSpPr>
        <xdr:cNvPr id="127" name="直線コネクタ 126">
          <a:extLst>
            <a:ext uri="{FF2B5EF4-FFF2-40B4-BE49-F238E27FC236}">
              <a16:creationId xmlns:a16="http://schemas.microsoft.com/office/drawing/2014/main" id="{F9016E8B-9431-40B4-B7BF-B595C21E58A9}"/>
            </a:ext>
          </a:extLst>
        </xdr:cNvPr>
        <xdr:cNvCxnSpPr/>
      </xdr:nvCxnSpPr>
      <xdr:spPr>
        <a:xfrm>
          <a:off x="2622550" y="16743136"/>
          <a:ext cx="8064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139700</xdr:rowOff>
    </xdr:from>
    <xdr:to>
      <xdr:col>10</xdr:col>
      <xdr:colOff>165100</xdr:colOff>
      <xdr:row>101</xdr:row>
      <xdr:rowOff>69850</xdr:rowOff>
    </xdr:to>
    <xdr:sp macro="" textlink="">
      <xdr:nvSpPr>
        <xdr:cNvPr id="128" name="楕円 127">
          <a:extLst>
            <a:ext uri="{FF2B5EF4-FFF2-40B4-BE49-F238E27FC236}">
              <a16:creationId xmlns:a16="http://schemas.microsoft.com/office/drawing/2014/main" id="{6E24DC33-C58F-4368-A88B-5905A3097F3E}"/>
            </a:ext>
          </a:extLst>
        </xdr:cNvPr>
        <xdr:cNvSpPr/>
      </xdr:nvSpPr>
      <xdr:spPr>
        <a:xfrm>
          <a:off x="1778000" y="1664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19050</xdr:rowOff>
    </xdr:from>
    <xdr:to>
      <xdr:col>15</xdr:col>
      <xdr:colOff>50800</xdr:colOff>
      <xdr:row>101</xdr:row>
      <xdr:rowOff>68036</xdr:rowOff>
    </xdr:to>
    <xdr:cxnSp macro="">
      <xdr:nvCxnSpPr>
        <xdr:cNvPr id="129" name="直線コネクタ 128">
          <a:extLst>
            <a:ext uri="{FF2B5EF4-FFF2-40B4-BE49-F238E27FC236}">
              <a16:creationId xmlns:a16="http://schemas.microsoft.com/office/drawing/2014/main" id="{44452D7E-7F2C-4148-B0AF-8ECF84A23A90}"/>
            </a:ext>
          </a:extLst>
        </xdr:cNvPr>
        <xdr:cNvCxnSpPr/>
      </xdr:nvCxnSpPr>
      <xdr:spPr>
        <a:xfrm>
          <a:off x="1828800" y="16694150"/>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90714</xdr:rowOff>
    </xdr:from>
    <xdr:to>
      <xdr:col>6</xdr:col>
      <xdr:colOff>38100</xdr:colOff>
      <xdr:row>101</xdr:row>
      <xdr:rowOff>20864</xdr:rowOff>
    </xdr:to>
    <xdr:sp macro="" textlink="">
      <xdr:nvSpPr>
        <xdr:cNvPr id="130" name="楕円 129">
          <a:extLst>
            <a:ext uri="{FF2B5EF4-FFF2-40B4-BE49-F238E27FC236}">
              <a16:creationId xmlns:a16="http://schemas.microsoft.com/office/drawing/2014/main" id="{FFF63428-152D-4867-89A9-D2A9211EACF7}"/>
            </a:ext>
          </a:extLst>
        </xdr:cNvPr>
        <xdr:cNvSpPr/>
      </xdr:nvSpPr>
      <xdr:spPr>
        <a:xfrm>
          <a:off x="984250" y="166007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141514</xdr:rowOff>
    </xdr:from>
    <xdr:to>
      <xdr:col>10</xdr:col>
      <xdr:colOff>114300</xdr:colOff>
      <xdr:row>101</xdr:row>
      <xdr:rowOff>19050</xdr:rowOff>
    </xdr:to>
    <xdr:cxnSp macro="">
      <xdr:nvCxnSpPr>
        <xdr:cNvPr id="131" name="直線コネクタ 130">
          <a:extLst>
            <a:ext uri="{FF2B5EF4-FFF2-40B4-BE49-F238E27FC236}">
              <a16:creationId xmlns:a16="http://schemas.microsoft.com/office/drawing/2014/main" id="{666EC35D-0D2B-449B-A42C-3FF04A3FCB81}"/>
            </a:ext>
          </a:extLst>
        </xdr:cNvPr>
        <xdr:cNvCxnSpPr/>
      </xdr:nvCxnSpPr>
      <xdr:spPr>
        <a:xfrm>
          <a:off x="1028700" y="16651514"/>
          <a:ext cx="800100"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132" name="n_1aveValue【市民会館】&#10;有形固定資産減価償却率">
          <a:extLst>
            <a:ext uri="{FF2B5EF4-FFF2-40B4-BE49-F238E27FC236}">
              <a16:creationId xmlns:a16="http://schemas.microsoft.com/office/drawing/2014/main" id="{3528DBBB-38FD-4602-B483-DB14616BEF6F}"/>
            </a:ext>
          </a:extLst>
        </xdr:cNvPr>
        <xdr:cNvSpPr txBox="1"/>
      </xdr:nvSpPr>
      <xdr:spPr>
        <a:xfrm>
          <a:off x="3239144" y="1753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133" name="n_2aveValue【市民会館】&#10;有形固定資産減価償却率">
          <a:extLst>
            <a:ext uri="{FF2B5EF4-FFF2-40B4-BE49-F238E27FC236}">
              <a16:creationId xmlns:a16="http://schemas.microsoft.com/office/drawing/2014/main" id="{624E9818-09FD-49BB-B96D-AE23DD6D424C}"/>
            </a:ext>
          </a:extLst>
        </xdr:cNvPr>
        <xdr:cNvSpPr txBox="1"/>
      </xdr:nvSpPr>
      <xdr:spPr>
        <a:xfrm>
          <a:off x="2439044" y="1753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134" name="n_3aveValue【市民会館】&#10;有形固定資産減価償却率">
          <a:extLst>
            <a:ext uri="{FF2B5EF4-FFF2-40B4-BE49-F238E27FC236}">
              <a16:creationId xmlns:a16="http://schemas.microsoft.com/office/drawing/2014/main" id="{441E3076-18CD-4719-B139-B7790B26DA0A}"/>
            </a:ext>
          </a:extLst>
        </xdr:cNvPr>
        <xdr:cNvSpPr txBox="1"/>
      </xdr:nvSpPr>
      <xdr:spPr>
        <a:xfrm>
          <a:off x="164529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135" name="n_4aveValue【市民会館】&#10;有形固定資産減価償却率">
          <a:extLst>
            <a:ext uri="{FF2B5EF4-FFF2-40B4-BE49-F238E27FC236}">
              <a16:creationId xmlns:a16="http://schemas.microsoft.com/office/drawing/2014/main" id="{7FF1A32B-5081-4337-86E8-4F8E136B5384}"/>
            </a:ext>
          </a:extLst>
        </xdr:cNvPr>
        <xdr:cNvSpPr txBox="1"/>
      </xdr:nvSpPr>
      <xdr:spPr>
        <a:xfrm>
          <a:off x="8515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12898</xdr:rowOff>
    </xdr:from>
    <xdr:ext cx="405111" cy="259045"/>
    <xdr:sp macro="" textlink="">
      <xdr:nvSpPr>
        <xdr:cNvPr id="136" name="n_1mainValue【市民会館】&#10;有形固定資産減価償却率">
          <a:extLst>
            <a:ext uri="{FF2B5EF4-FFF2-40B4-BE49-F238E27FC236}">
              <a16:creationId xmlns:a16="http://schemas.microsoft.com/office/drawing/2014/main" id="{353DD2EF-4CF0-456D-8222-5A9D653EC8D7}"/>
            </a:ext>
          </a:extLst>
        </xdr:cNvPr>
        <xdr:cNvSpPr txBox="1"/>
      </xdr:nvSpPr>
      <xdr:spPr>
        <a:xfrm>
          <a:off x="3239144" y="16522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137" name="n_2mainValue【市民会館】&#10;有形固定資産減価償却率">
          <a:extLst>
            <a:ext uri="{FF2B5EF4-FFF2-40B4-BE49-F238E27FC236}">
              <a16:creationId xmlns:a16="http://schemas.microsoft.com/office/drawing/2014/main" id="{42AA4E77-059C-44C6-B475-A39C96B32CB9}"/>
            </a:ext>
          </a:extLst>
        </xdr:cNvPr>
        <xdr:cNvSpPr txBox="1"/>
      </xdr:nvSpPr>
      <xdr:spPr>
        <a:xfrm>
          <a:off x="2439044" y="1648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86377</xdr:rowOff>
    </xdr:from>
    <xdr:ext cx="405111" cy="259045"/>
    <xdr:sp macro="" textlink="">
      <xdr:nvSpPr>
        <xdr:cNvPr id="138" name="n_3mainValue【市民会館】&#10;有形固定資産減価償却率">
          <a:extLst>
            <a:ext uri="{FF2B5EF4-FFF2-40B4-BE49-F238E27FC236}">
              <a16:creationId xmlns:a16="http://schemas.microsoft.com/office/drawing/2014/main" id="{49C34F7C-807C-418F-B746-01D6580C6800}"/>
            </a:ext>
          </a:extLst>
        </xdr:cNvPr>
        <xdr:cNvSpPr txBox="1"/>
      </xdr:nvSpPr>
      <xdr:spPr>
        <a:xfrm>
          <a:off x="1645294" y="1643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37391</xdr:rowOff>
    </xdr:from>
    <xdr:ext cx="405111" cy="259045"/>
    <xdr:sp macro="" textlink="">
      <xdr:nvSpPr>
        <xdr:cNvPr id="139" name="n_4mainValue【市民会館】&#10;有形固定資産減価償却率">
          <a:extLst>
            <a:ext uri="{FF2B5EF4-FFF2-40B4-BE49-F238E27FC236}">
              <a16:creationId xmlns:a16="http://schemas.microsoft.com/office/drawing/2014/main" id="{80FB2E62-5AFC-493B-9813-608849D1A176}"/>
            </a:ext>
          </a:extLst>
        </xdr:cNvPr>
        <xdr:cNvSpPr txBox="1"/>
      </xdr:nvSpPr>
      <xdr:spPr>
        <a:xfrm>
          <a:off x="851544" y="1638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40" name="正方形/長方形 139">
          <a:extLst>
            <a:ext uri="{FF2B5EF4-FFF2-40B4-BE49-F238E27FC236}">
              <a16:creationId xmlns:a16="http://schemas.microsoft.com/office/drawing/2014/main" id="{F2190933-CB22-4C4A-8793-34F80724FDB1}"/>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41" name="正方形/長方形 140">
          <a:extLst>
            <a:ext uri="{FF2B5EF4-FFF2-40B4-BE49-F238E27FC236}">
              <a16:creationId xmlns:a16="http://schemas.microsoft.com/office/drawing/2014/main" id="{3BAB32C1-46C9-41F8-9B04-28B9C3A3F3D1}"/>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42" name="正方形/長方形 141">
          <a:extLst>
            <a:ext uri="{FF2B5EF4-FFF2-40B4-BE49-F238E27FC236}">
              <a16:creationId xmlns:a16="http://schemas.microsoft.com/office/drawing/2014/main" id="{A17A2CDB-EC52-4367-9770-D453D9B5DD68}"/>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43" name="正方形/長方形 142">
          <a:extLst>
            <a:ext uri="{FF2B5EF4-FFF2-40B4-BE49-F238E27FC236}">
              <a16:creationId xmlns:a16="http://schemas.microsoft.com/office/drawing/2014/main" id="{C0D2CB4B-273D-428F-B480-580154A8E74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44" name="正方形/長方形 143">
          <a:extLst>
            <a:ext uri="{FF2B5EF4-FFF2-40B4-BE49-F238E27FC236}">
              <a16:creationId xmlns:a16="http://schemas.microsoft.com/office/drawing/2014/main" id="{C141598A-7E8F-4286-B457-B8A4FF92D19D}"/>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45" name="正方形/長方形 144">
          <a:extLst>
            <a:ext uri="{FF2B5EF4-FFF2-40B4-BE49-F238E27FC236}">
              <a16:creationId xmlns:a16="http://schemas.microsoft.com/office/drawing/2014/main" id="{8073DB4A-AE96-4865-A61A-9909089F41C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46" name="正方形/長方形 145">
          <a:extLst>
            <a:ext uri="{FF2B5EF4-FFF2-40B4-BE49-F238E27FC236}">
              <a16:creationId xmlns:a16="http://schemas.microsoft.com/office/drawing/2014/main" id="{EE1BB7F3-ED6B-4AC7-81FB-1AE6364FBE38}"/>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47" name="正方形/長方形 146">
          <a:extLst>
            <a:ext uri="{FF2B5EF4-FFF2-40B4-BE49-F238E27FC236}">
              <a16:creationId xmlns:a16="http://schemas.microsoft.com/office/drawing/2014/main" id="{53CDB7F8-D11D-4340-85DA-310433DDD45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48" name="テキスト ボックス 147">
          <a:extLst>
            <a:ext uri="{FF2B5EF4-FFF2-40B4-BE49-F238E27FC236}">
              <a16:creationId xmlns:a16="http://schemas.microsoft.com/office/drawing/2014/main" id="{E3D1FCA1-5E83-4358-BB1F-8F4C1C6C723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49" name="直線コネクタ 148">
          <a:extLst>
            <a:ext uri="{FF2B5EF4-FFF2-40B4-BE49-F238E27FC236}">
              <a16:creationId xmlns:a16="http://schemas.microsoft.com/office/drawing/2014/main" id="{0ACA10AD-1D09-4C72-BEE5-B2E49BE67F4B}"/>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50" name="直線コネクタ 149">
          <a:extLst>
            <a:ext uri="{FF2B5EF4-FFF2-40B4-BE49-F238E27FC236}">
              <a16:creationId xmlns:a16="http://schemas.microsoft.com/office/drawing/2014/main" id="{E52CA979-F020-441F-BBE7-4EAA5FE25A02}"/>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51" name="テキスト ボックス 150">
          <a:extLst>
            <a:ext uri="{FF2B5EF4-FFF2-40B4-BE49-F238E27FC236}">
              <a16:creationId xmlns:a16="http://schemas.microsoft.com/office/drawing/2014/main" id="{1EA724A0-AC2B-49E1-AFA2-716C0AE9153B}"/>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52" name="直線コネクタ 151">
          <a:extLst>
            <a:ext uri="{FF2B5EF4-FFF2-40B4-BE49-F238E27FC236}">
              <a16:creationId xmlns:a16="http://schemas.microsoft.com/office/drawing/2014/main" id="{C7404EE7-0A49-44F3-9DE2-6E819BA04742}"/>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53" name="テキスト ボックス 152">
          <a:extLst>
            <a:ext uri="{FF2B5EF4-FFF2-40B4-BE49-F238E27FC236}">
              <a16:creationId xmlns:a16="http://schemas.microsoft.com/office/drawing/2014/main" id="{705CFD71-2C4A-4859-A55F-FBA301FEE583}"/>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54" name="直線コネクタ 153">
          <a:extLst>
            <a:ext uri="{FF2B5EF4-FFF2-40B4-BE49-F238E27FC236}">
              <a16:creationId xmlns:a16="http://schemas.microsoft.com/office/drawing/2014/main" id="{D2E2D5F6-6F85-4A03-AFBC-B7B56A15D895}"/>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55" name="テキスト ボックス 154">
          <a:extLst>
            <a:ext uri="{FF2B5EF4-FFF2-40B4-BE49-F238E27FC236}">
              <a16:creationId xmlns:a16="http://schemas.microsoft.com/office/drawing/2014/main" id="{ABE8874F-7E25-41B6-9B73-F12086CD7751}"/>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56" name="直線コネクタ 155">
          <a:extLst>
            <a:ext uri="{FF2B5EF4-FFF2-40B4-BE49-F238E27FC236}">
              <a16:creationId xmlns:a16="http://schemas.microsoft.com/office/drawing/2014/main" id="{EFA066B7-F4B9-4041-B26A-89584B359BF5}"/>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57" name="テキスト ボックス 156">
          <a:extLst>
            <a:ext uri="{FF2B5EF4-FFF2-40B4-BE49-F238E27FC236}">
              <a16:creationId xmlns:a16="http://schemas.microsoft.com/office/drawing/2014/main" id="{849ADC4A-5984-4A00-B892-D821D2EEDDD7}"/>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58" name="直線コネクタ 157">
          <a:extLst>
            <a:ext uri="{FF2B5EF4-FFF2-40B4-BE49-F238E27FC236}">
              <a16:creationId xmlns:a16="http://schemas.microsoft.com/office/drawing/2014/main" id="{9B66C31C-2575-4A82-8532-B3BD840625F9}"/>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59" name="テキスト ボックス 158">
          <a:extLst>
            <a:ext uri="{FF2B5EF4-FFF2-40B4-BE49-F238E27FC236}">
              <a16:creationId xmlns:a16="http://schemas.microsoft.com/office/drawing/2014/main" id="{F88419DE-B882-44ED-B9B1-B551B6BDEDB2}"/>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60" name="直線コネクタ 159">
          <a:extLst>
            <a:ext uri="{FF2B5EF4-FFF2-40B4-BE49-F238E27FC236}">
              <a16:creationId xmlns:a16="http://schemas.microsoft.com/office/drawing/2014/main" id="{96797BC5-2513-435A-9431-A494B066BAA6}"/>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61" name="テキスト ボックス 160">
          <a:extLst>
            <a:ext uri="{FF2B5EF4-FFF2-40B4-BE49-F238E27FC236}">
              <a16:creationId xmlns:a16="http://schemas.microsoft.com/office/drawing/2014/main" id="{54D2D0A6-296A-44B4-B0C2-3CFB32DA8DE9}"/>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62" name="【市民会館】&#10;一人当たり面積グラフ枠">
          <a:extLst>
            <a:ext uri="{FF2B5EF4-FFF2-40B4-BE49-F238E27FC236}">
              <a16:creationId xmlns:a16="http://schemas.microsoft.com/office/drawing/2014/main" id="{F488109D-9BE1-4DF5-84E1-6CDF5257552F}"/>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163" name="直線コネクタ 162">
          <a:extLst>
            <a:ext uri="{FF2B5EF4-FFF2-40B4-BE49-F238E27FC236}">
              <a16:creationId xmlns:a16="http://schemas.microsoft.com/office/drawing/2014/main" id="{1479BFE4-7857-49D0-8320-5CDC68E9B691}"/>
            </a:ext>
          </a:extLst>
        </xdr:cNvPr>
        <xdr:cNvCxnSpPr/>
      </xdr:nvCxnSpPr>
      <xdr:spPr>
        <a:xfrm flipV="1">
          <a:off x="9429115" y="16597630"/>
          <a:ext cx="0" cy="1322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164" name="【市民会館】&#10;一人当たり面積最小値テキスト">
          <a:extLst>
            <a:ext uri="{FF2B5EF4-FFF2-40B4-BE49-F238E27FC236}">
              <a16:creationId xmlns:a16="http://schemas.microsoft.com/office/drawing/2014/main" id="{1B489FED-3726-4A86-AB89-3281CCDEEFFB}"/>
            </a:ext>
          </a:extLst>
        </xdr:cNvPr>
        <xdr:cNvSpPr txBox="1"/>
      </xdr:nvSpPr>
      <xdr:spPr>
        <a:xfrm>
          <a:off x="9467850" y="179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165" name="直線コネクタ 164">
          <a:extLst>
            <a:ext uri="{FF2B5EF4-FFF2-40B4-BE49-F238E27FC236}">
              <a16:creationId xmlns:a16="http://schemas.microsoft.com/office/drawing/2014/main" id="{AA21E904-15DC-4EBB-AB74-724D8C5AFA2E}"/>
            </a:ext>
          </a:extLst>
        </xdr:cNvPr>
        <xdr:cNvCxnSpPr/>
      </xdr:nvCxnSpPr>
      <xdr:spPr>
        <a:xfrm>
          <a:off x="9359900" y="17920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166" name="【市民会館】&#10;一人当たり面積最大値テキスト">
          <a:extLst>
            <a:ext uri="{FF2B5EF4-FFF2-40B4-BE49-F238E27FC236}">
              <a16:creationId xmlns:a16="http://schemas.microsoft.com/office/drawing/2014/main" id="{BA4EF0D7-B4F4-40BA-A6BA-98F7B14382D6}"/>
            </a:ext>
          </a:extLst>
        </xdr:cNvPr>
        <xdr:cNvSpPr txBox="1"/>
      </xdr:nvSpPr>
      <xdr:spPr>
        <a:xfrm>
          <a:off x="9467850" y="1637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167" name="直線コネクタ 166">
          <a:extLst>
            <a:ext uri="{FF2B5EF4-FFF2-40B4-BE49-F238E27FC236}">
              <a16:creationId xmlns:a16="http://schemas.microsoft.com/office/drawing/2014/main" id="{6C7814C3-C2FC-4CA5-BB8B-23920F0676EA}"/>
            </a:ext>
          </a:extLst>
        </xdr:cNvPr>
        <xdr:cNvCxnSpPr/>
      </xdr:nvCxnSpPr>
      <xdr:spPr>
        <a:xfrm>
          <a:off x="9359900" y="16597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26940</xdr:rowOff>
    </xdr:from>
    <xdr:ext cx="469744" cy="259045"/>
    <xdr:sp macro="" textlink="">
      <xdr:nvSpPr>
        <xdr:cNvPr id="168" name="【市民会館】&#10;一人当たり面積平均値テキスト">
          <a:extLst>
            <a:ext uri="{FF2B5EF4-FFF2-40B4-BE49-F238E27FC236}">
              <a16:creationId xmlns:a16="http://schemas.microsoft.com/office/drawing/2014/main" id="{FE1B1B72-A871-4F6F-BC51-AABEB1D12456}"/>
            </a:ext>
          </a:extLst>
        </xdr:cNvPr>
        <xdr:cNvSpPr txBox="1"/>
      </xdr:nvSpPr>
      <xdr:spPr>
        <a:xfrm>
          <a:off x="9467850" y="1752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169" name="フローチャート: 判断 168">
          <a:extLst>
            <a:ext uri="{FF2B5EF4-FFF2-40B4-BE49-F238E27FC236}">
              <a16:creationId xmlns:a16="http://schemas.microsoft.com/office/drawing/2014/main" id="{54A82CD1-113F-4CEC-A9F8-0EFB3DDDE2B7}"/>
            </a:ext>
          </a:extLst>
        </xdr:cNvPr>
        <xdr:cNvSpPr/>
      </xdr:nvSpPr>
      <xdr:spPr>
        <a:xfrm>
          <a:off x="9398000" y="17669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170" name="フローチャート: 判断 169">
          <a:extLst>
            <a:ext uri="{FF2B5EF4-FFF2-40B4-BE49-F238E27FC236}">
              <a16:creationId xmlns:a16="http://schemas.microsoft.com/office/drawing/2014/main" id="{C1EA6312-CEBC-4939-A5FF-75F9321CDB74}"/>
            </a:ext>
          </a:extLst>
        </xdr:cNvPr>
        <xdr:cNvSpPr/>
      </xdr:nvSpPr>
      <xdr:spPr>
        <a:xfrm>
          <a:off x="8636000" y="17644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171" name="フローチャート: 判断 170">
          <a:extLst>
            <a:ext uri="{FF2B5EF4-FFF2-40B4-BE49-F238E27FC236}">
              <a16:creationId xmlns:a16="http://schemas.microsoft.com/office/drawing/2014/main" id="{C20A29FD-CEAB-4D44-BDAD-BB99A22C84B1}"/>
            </a:ext>
          </a:extLst>
        </xdr:cNvPr>
        <xdr:cNvSpPr/>
      </xdr:nvSpPr>
      <xdr:spPr>
        <a:xfrm>
          <a:off x="7842250" y="17695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172" name="フローチャート: 判断 171">
          <a:extLst>
            <a:ext uri="{FF2B5EF4-FFF2-40B4-BE49-F238E27FC236}">
              <a16:creationId xmlns:a16="http://schemas.microsoft.com/office/drawing/2014/main" id="{6A4053FD-22B7-495B-96CD-34352F680C7C}"/>
            </a:ext>
          </a:extLst>
        </xdr:cNvPr>
        <xdr:cNvSpPr/>
      </xdr:nvSpPr>
      <xdr:spPr>
        <a:xfrm>
          <a:off x="7029450" y="176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173" name="フローチャート: 判断 172">
          <a:extLst>
            <a:ext uri="{FF2B5EF4-FFF2-40B4-BE49-F238E27FC236}">
              <a16:creationId xmlns:a16="http://schemas.microsoft.com/office/drawing/2014/main" id="{A6F832D1-0443-4E3A-916E-3780786EA2D1}"/>
            </a:ext>
          </a:extLst>
        </xdr:cNvPr>
        <xdr:cNvSpPr/>
      </xdr:nvSpPr>
      <xdr:spPr>
        <a:xfrm>
          <a:off x="6235700" y="17734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74" name="テキスト ボックス 173">
          <a:extLst>
            <a:ext uri="{FF2B5EF4-FFF2-40B4-BE49-F238E27FC236}">
              <a16:creationId xmlns:a16="http://schemas.microsoft.com/office/drawing/2014/main" id="{F764C634-14C3-4425-BDBB-AD70596F85F9}"/>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75" name="テキスト ボックス 174">
          <a:extLst>
            <a:ext uri="{FF2B5EF4-FFF2-40B4-BE49-F238E27FC236}">
              <a16:creationId xmlns:a16="http://schemas.microsoft.com/office/drawing/2014/main" id="{82CD88DE-FEF9-4F0E-A9B0-FEFEF6577265}"/>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76" name="テキスト ボックス 175">
          <a:extLst>
            <a:ext uri="{FF2B5EF4-FFF2-40B4-BE49-F238E27FC236}">
              <a16:creationId xmlns:a16="http://schemas.microsoft.com/office/drawing/2014/main" id="{454A4054-83E8-41EC-B2F4-6D010863F0CC}"/>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77" name="テキスト ボックス 176">
          <a:extLst>
            <a:ext uri="{FF2B5EF4-FFF2-40B4-BE49-F238E27FC236}">
              <a16:creationId xmlns:a16="http://schemas.microsoft.com/office/drawing/2014/main" id="{3BE30A6E-B845-482D-BE97-79C6880DCBF2}"/>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78" name="テキスト ボックス 177">
          <a:extLst>
            <a:ext uri="{FF2B5EF4-FFF2-40B4-BE49-F238E27FC236}">
              <a16:creationId xmlns:a16="http://schemas.microsoft.com/office/drawing/2014/main" id="{FDAD9C1C-9A96-4679-A8DA-29BC99A7EEE5}"/>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108458</xdr:rowOff>
    </xdr:from>
    <xdr:to>
      <xdr:col>55</xdr:col>
      <xdr:colOff>50800</xdr:colOff>
      <xdr:row>108</xdr:row>
      <xdr:rowOff>38608</xdr:rowOff>
    </xdr:to>
    <xdr:sp macro="" textlink="">
      <xdr:nvSpPr>
        <xdr:cNvPr id="179" name="楕円 178">
          <a:extLst>
            <a:ext uri="{FF2B5EF4-FFF2-40B4-BE49-F238E27FC236}">
              <a16:creationId xmlns:a16="http://schemas.microsoft.com/office/drawing/2014/main" id="{E259B305-3D84-4505-A1CD-0EC3594D9445}"/>
            </a:ext>
          </a:extLst>
        </xdr:cNvPr>
        <xdr:cNvSpPr/>
      </xdr:nvSpPr>
      <xdr:spPr>
        <a:xfrm>
          <a:off x="9398000" y="17774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23385</xdr:rowOff>
    </xdr:from>
    <xdr:ext cx="469744" cy="259045"/>
    <xdr:sp macro="" textlink="">
      <xdr:nvSpPr>
        <xdr:cNvPr id="180" name="【市民会館】&#10;一人当たり面積該当値テキスト">
          <a:extLst>
            <a:ext uri="{FF2B5EF4-FFF2-40B4-BE49-F238E27FC236}">
              <a16:creationId xmlns:a16="http://schemas.microsoft.com/office/drawing/2014/main" id="{24A96DFF-561D-49CF-9A88-A8080BC0DF0F}"/>
            </a:ext>
          </a:extLst>
        </xdr:cNvPr>
        <xdr:cNvSpPr txBox="1"/>
      </xdr:nvSpPr>
      <xdr:spPr>
        <a:xfrm>
          <a:off x="9467850" y="176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108458</xdr:rowOff>
    </xdr:from>
    <xdr:to>
      <xdr:col>50</xdr:col>
      <xdr:colOff>165100</xdr:colOff>
      <xdr:row>108</xdr:row>
      <xdr:rowOff>38608</xdr:rowOff>
    </xdr:to>
    <xdr:sp macro="" textlink="">
      <xdr:nvSpPr>
        <xdr:cNvPr id="181" name="楕円 180">
          <a:extLst>
            <a:ext uri="{FF2B5EF4-FFF2-40B4-BE49-F238E27FC236}">
              <a16:creationId xmlns:a16="http://schemas.microsoft.com/office/drawing/2014/main" id="{7E4D8251-9E2E-45D2-8932-B95875D99A6C}"/>
            </a:ext>
          </a:extLst>
        </xdr:cNvPr>
        <xdr:cNvSpPr/>
      </xdr:nvSpPr>
      <xdr:spPr>
        <a:xfrm>
          <a:off x="8636000" y="17774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159258</xdr:rowOff>
    </xdr:from>
    <xdr:to>
      <xdr:col>55</xdr:col>
      <xdr:colOff>0</xdr:colOff>
      <xdr:row>107</xdr:row>
      <xdr:rowOff>159258</xdr:rowOff>
    </xdr:to>
    <xdr:cxnSp macro="">
      <xdr:nvCxnSpPr>
        <xdr:cNvPr id="182" name="直線コネクタ 181">
          <a:extLst>
            <a:ext uri="{FF2B5EF4-FFF2-40B4-BE49-F238E27FC236}">
              <a16:creationId xmlns:a16="http://schemas.microsoft.com/office/drawing/2014/main" id="{39682F18-08E2-4A29-9266-F623A53E3DF6}"/>
            </a:ext>
          </a:extLst>
        </xdr:cNvPr>
        <xdr:cNvCxnSpPr/>
      </xdr:nvCxnSpPr>
      <xdr:spPr>
        <a:xfrm>
          <a:off x="8686800" y="1782495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111888</xdr:rowOff>
    </xdr:from>
    <xdr:to>
      <xdr:col>46</xdr:col>
      <xdr:colOff>38100</xdr:colOff>
      <xdr:row>108</xdr:row>
      <xdr:rowOff>42038</xdr:rowOff>
    </xdr:to>
    <xdr:sp macro="" textlink="">
      <xdr:nvSpPr>
        <xdr:cNvPr id="183" name="楕円 182">
          <a:extLst>
            <a:ext uri="{FF2B5EF4-FFF2-40B4-BE49-F238E27FC236}">
              <a16:creationId xmlns:a16="http://schemas.microsoft.com/office/drawing/2014/main" id="{B3A8376B-9668-4061-B07B-961FCC67D77C}"/>
            </a:ext>
          </a:extLst>
        </xdr:cNvPr>
        <xdr:cNvSpPr/>
      </xdr:nvSpPr>
      <xdr:spPr>
        <a:xfrm>
          <a:off x="7842250" y="177775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159258</xdr:rowOff>
    </xdr:from>
    <xdr:to>
      <xdr:col>50</xdr:col>
      <xdr:colOff>114300</xdr:colOff>
      <xdr:row>107</xdr:row>
      <xdr:rowOff>162688</xdr:rowOff>
    </xdr:to>
    <xdr:cxnSp macro="">
      <xdr:nvCxnSpPr>
        <xdr:cNvPr id="184" name="直線コネクタ 183">
          <a:extLst>
            <a:ext uri="{FF2B5EF4-FFF2-40B4-BE49-F238E27FC236}">
              <a16:creationId xmlns:a16="http://schemas.microsoft.com/office/drawing/2014/main" id="{72A45D3F-DC77-4046-8ABF-9987E123532F}"/>
            </a:ext>
          </a:extLst>
        </xdr:cNvPr>
        <xdr:cNvCxnSpPr/>
      </xdr:nvCxnSpPr>
      <xdr:spPr>
        <a:xfrm flipV="1">
          <a:off x="7886700" y="17824958"/>
          <a:ext cx="8001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113412</xdr:rowOff>
    </xdr:from>
    <xdr:to>
      <xdr:col>41</xdr:col>
      <xdr:colOff>101600</xdr:colOff>
      <xdr:row>108</xdr:row>
      <xdr:rowOff>43562</xdr:rowOff>
    </xdr:to>
    <xdr:sp macro="" textlink="">
      <xdr:nvSpPr>
        <xdr:cNvPr id="185" name="楕円 184">
          <a:extLst>
            <a:ext uri="{FF2B5EF4-FFF2-40B4-BE49-F238E27FC236}">
              <a16:creationId xmlns:a16="http://schemas.microsoft.com/office/drawing/2014/main" id="{97EE94B6-DA1A-4CE6-BE6A-3B4D5F3D979C}"/>
            </a:ext>
          </a:extLst>
        </xdr:cNvPr>
        <xdr:cNvSpPr/>
      </xdr:nvSpPr>
      <xdr:spPr>
        <a:xfrm>
          <a:off x="7029450" y="17779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162688</xdr:rowOff>
    </xdr:from>
    <xdr:to>
      <xdr:col>45</xdr:col>
      <xdr:colOff>177800</xdr:colOff>
      <xdr:row>107</xdr:row>
      <xdr:rowOff>164212</xdr:rowOff>
    </xdr:to>
    <xdr:cxnSp macro="">
      <xdr:nvCxnSpPr>
        <xdr:cNvPr id="186" name="直線コネクタ 185">
          <a:extLst>
            <a:ext uri="{FF2B5EF4-FFF2-40B4-BE49-F238E27FC236}">
              <a16:creationId xmlns:a16="http://schemas.microsoft.com/office/drawing/2014/main" id="{B3C62552-35C3-41E4-854B-7DB008DB6CB6}"/>
            </a:ext>
          </a:extLst>
        </xdr:cNvPr>
        <xdr:cNvCxnSpPr/>
      </xdr:nvCxnSpPr>
      <xdr:spPr>
        <a:xfrm flipV="1">
          <a:off x="7080250" y="17828388"/>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115697</xdr:rowOff>
    </xdr:from>
    <xdr:to>
      <xdr:col>36</xdr:col>
      <xdr:colOff>165100</xdr:colOff>
      <xdr:row>108</xdr:row>
      <xdr:rowOff>45847</xdr:rowOff>
    </xdr:to>
    <xdr:sp macro="" textlink="">
      <xdr:nvSpPr>
        <xdr:cNvPr id="187" name="楕円 186">
          <a:extLst>
            <a:ext uri="{FF2B5EF4-FFF2-40B4-BE49-F238E27FC236}">
              <a16:creationId xmlns:a16="http://schemas.microsoft.com/office/drawing/2014/main" id="{A190C879-A1EC-4C3D-8E61-097D7AFBD964}"/>
            </a:ext>
          </a:extLst>
        </xdr:cNvPr>
        <xdr:cNvSpPr/>
      </xdr:nvSpPr>
      <xdr:spPr>
        <a:xfrm>
          <a:off x="6235700" y="177813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164212</xdr:rowOff>
    </xdr:from>
    <xdr:to>
      <xdr:col>41</xdr:col>
      <xdr:colOff>50800</xdr:colOff>
      <xdr:row>107</xdr:row>
      <xdr:rowOff>166497</xdr:rowOff>
    </xdr:to>
    <xdr:cxnSp macro="">
      <xdr:nvCxnSpPr>
        <xdr:cNvPr id="188" name="直線コネクタ 187">
          <a:extLst>
            <a:ext uri="{FF2B5EF4-FFF2-40B4-BE49-F238E27FC236}">
              <a16:creationId xmlns:a16="http://schemas.microsoft.com/office/drawing/2014/main" id="{88ABA121-2FA8-478D-A137-2D6EACAD162D}"/>
            </a:ext>
          </a:extLst>
        </xdr:cNvPr>
        <xdr:cNvCxnSpPr/>
      </xdr:nvCxnSpPr>
      <xdr:spPr>
        <a:xfrm flipV="1">
          <a:off x="6286500" y="17829912"/>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90567</xdr:rowOff>
    </xdr:from>
    <xdr:ext cx="469744" cy="259045"/>
    <xdr:sp macro="" textlink="">
      <xdr:nvSpPr>
        <xdr:cNvPr id="189" name="n_1aveValue【市民会館】&#10;一人当たり面積">
          <a:extLst>
            <a:ext uri="{FF2B5EF4-FFF2-40B4-BE49-F238E27FC236}">
              <a16:creationId xmlns:a16="http://schemas.microsoft.com/office/drawing/2014/main" id="{A771B407-C174-4923-92CB-462F887AD515}"/>
            </a:ext>
          </a:extLst>
        </xdr:cNvPr>
        <xdr:cNvSpPr txBox="1"/>
      </xdr:nvSpPr>
      <xdr:spPr>
        <a:xfrm>
          <a:off x="8458277" y="174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147717</xdr:rowOff>
    </xdr:from>
    <xdr:ext cx="469744" cy="259045"/>
    <xdr:sp macro="" textlink="">
      <xdr:nvSpPr>
        <xdr:cNvPr id="190" name="n_2aveValue【市民会館】&#10;一人当たり面積">
          <a:extLst>
            <a:ext uri="{FF2B5EF4-FFF2-40B4-BE49-F238E27FC236}">
              <a16:creationId xmlns:a16="http://schemas.microsoft.com/office/drawing/2014/main" id="{9206BF39-C360-4321-B228-B010E504F00C}"/>
            </a:ext>
          </a:extLst>
        </xdr:cNvPr>
        <xdr:cNvSpPr txBox="1"/>
      </xdr:nvSpPr>
      <xdr:spPr>
        <a:xfrm>
          <a:off x="7677227" y="1748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191" name="n_3aveValue【市民会館】&#10;一人当たり面積">
          <a:extLst>
            <a:ext uri="{FF2B5EF4-FFF2-40B4-BE49-F238E27FC236}">
              <a16:creationId xmlns:a16="http://schemas.microsoft.com/office/drawing/2014/main" id="{C548061F-5931-4CFB-AB9A-2E56A6549661}"/>
            </a:ext>
          </a:extLst>
        </xdr:cNvPr>
        <xdr:cNvSpPr txBox="1"/>
      </xdr:nvSpPr>
      <xdr:spPr>
        <a:xfrm>
          <a:off x="6864427" y="1745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192" name="n_4aveValue【市民会館】&#10;一人当たり面積">
          <a:extLst>
            <a:ext uri="{FF2B5EF4-FFF2-40B4-BE49-F238E27FC236}">
              <a16:creationId xmlns:a16="http://schemas.microsoft.com/office/drawing/2014/main" id="{DBB04A08-DED0-4CE2-A80E-B6AC4A50FE1C}"/>
            </a:ext>
          </a:extLst>
        </xdr:cNvPr>
        <xdr:cNvSpPr txBox="1"/>
      </xdr:nvSpPr>
      <xdr:spPr>
        <a:xfrm>
          <a:off x="6070677" y="1751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29735</xdr:rowOff>
    </xdr:from>
    <xdr:ext cx="469744" cy="259045"/>
    <xdr:sp macro="" textlink="">
      <xdr:nvSpPr>
        <xdr:cNvPr id="193" name="n_1mainValue【市民会館】&#10;一人当たり面積">
          <a:extLst>
            <a:ext uri="{FF2B5EF4-FFF2-40B4-BE49-F238E27FC236}">
              <a16:creationId xmlns:a16="http://schemas.microsoft.com/office/drawing/2014/main" id="{DB25828A-BD61-4F82-96AD-182E54487316}"/>
            </a:ext>
          </a:extLst>
        </xdr:cNvPr>
        <xdr:cNvSpPr txBox="1"/>
      </xdr:nvSpPr>
      <xdr:spPr>
        <a:xfrm>
          <a:off x="8458277"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33165</xdr:rowOff>
    </xdr:from>
    <xdr:ext cx="469744" cy="259045"/>
    <xdr:sp macro="" textlink="">
      <xdr:nvSpPr>
        <xdr:cNvPr id="194" name="n_2mainValue【市民会館】&#10;一人当たり面積">
          <a:extLst>
            <a:ext uri="{FF2B5EF4-FFF2-40B4-BE49-F238E27FC236}">
              <a16:creationId xmlns:a16="http://schemas.microsoft.com/office/drawing/2014/main" id="{ADFA00C0-413E-41C9-80FC-96FD9E6143F4}"/>
            </a:ext>
          </a:extLst>
        </xdr:cNvPr>
        <xdr:cNvSpPr txBox="1"/>
      </xdr:nvSpPr>
      <xdr:spPr>
        <a:xfrm>
          <a:off x="7677227" y="1786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34689</xdr:rowOff>
    </xdr:from>
    <xdr:ext cx="469744" cy="259045"/>
    <xdr:sp macro="" textlink="">
      <xdr:nvSpPr>
        <xdr:cNvPr id="195" name="n_3mainValue【市民会館】&#10;一人当たり面積">
          <a:extLst>
            <a:ext uri="{FF2B5EF4-FFF2-40B4-BE49-F238E27FC236}">
              <a16:creationId xmlns:a16="http://schemas.microsoft.com/office/drawing/2014/main" id="{12F0B9F7-D775-4BF7-A843-E07220271C31}"/>
            </a:ext>
          </a:extLst>
        </xdr:cNvPr>
        <xdr:cNvSpPr txBox="1"/>
      </xdr:nvSpPr>
      <xdr:spPr>
        <a:xfrm>
          <a:off x="6864427" y="1786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36974</xdr:rowOff>
    </xdr:from>
    <xdr:ext cx="469744" cy="259045"/>
    <xdr:sp macro="" textlink="">
      <xdr:nvSpPr>
        <xdr:cNvPr id="196" name="n_4mainValue【市民会館】&#10;一人当たり面積">
          <a:extLst>
            <a:ext uri="{FF2B5EF4-FFF2-40B4-BE49-F238E27FC236}">
              <a16:creationId xmlns:a16="http://schemas.microsoft.com/office/drawing/2014/main" id="{4974E0DB-4764-4FE2-9988-946A6E90526D}"/>
            </a:ext>
          </a:extLst>
        </xdr:cNvPr>
        <xdr:cNvSpPr txBox="1"/>
      </xdr:nvSpPr>
      <xdr:spPr>
        <a:xfrm>
          <a:off x="6070677" y="1786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03FF5F98-F5BB-4620-9045-E00E1B0089E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54226B36-26DB-410B-A8DE-AE172F3E1D0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BB244D99-B85F-4641-9BED-5C69FA240A94}"/>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B99A2AE5-112C-498A-A895-3E98508B7DEE}"/>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ADFCF165-94BC-4361-A8EB-8A446E466862}"/>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9A67E8DA-416A-4511-9A37-404CD32781CD}"/>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2DFE7FAC-7935-441C-8393-6FA0120FA3A6}"/>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8AE750FC-4944-43B6-919D-14E537993C8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80C84D32-6440-47DD-B438-99A200437C5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7BC7A544-9BD4-4752-AB2F-BA9FD4D5565E}"/>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03F86973-3E87-4701-8565-AE85B526A458}"/>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BA39C295-BF2E-490A-A4C7-CFA1F073BCBD}"/>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09" name="テキスト ボックス 208">
          <a:extLst>
            <a:ext uri="{FF2B5EF4-FFF2-40B4-BE49-F238E27FC236}">
              <a16:creationId xmlns:a16="http://schemas.microsoft.com/office/drawing/2014/main" id="{449FD3B6-01C8-4F01-9B66-33C421A1D8F5}"/>
            </a:ext>
          </a:extLst>
        </xdr:cNvPr>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0185BC3A-5226-4539-A9CA-58AD0762BAB2}"/>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88B1F6FF-A9AA-49B0-89B1-A6F85258BD02}"/>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3405A35B-1E0F-4520-A9FE-1A56558583FC}"/>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507B636B-26ED-4ABA-BDBA-DC42D90636ED}"/>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06127F8A-F54D-4EA9-9BF5-E5927139839D}"/>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3EE331BD-C8F1-43E0-AAA7-51FA67A3AC13}"/>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7B5BE6BF-210C-4FF0-BAC2-3F8CA3522B67}"/>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17" name="テキスト ボックス 216">
          <a:extLst>
            <a:ext uri="{FF2B5EF4-FFF2-40B4-BE49-F238E27FC236}">
              <a16:creationId xmlns:a16="http://schemas.microsoft.com/office/drawing/2014/main" id="{CE9EB592-BBA7-4279-A830-B46EB1BB1040}"/>
            </a:ext>
          </a:extLst>
        </xdr:cNvPr>
        <xdr:cNvSpPr txBox="1"/>
      </xdr:nvSpPr>
      <xdr:spPr>
        <a:xfrm>
          <a:off x="10906911" y="536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3F13ABE9-BE02-4CD2-B70C-14C2E9CC0948}"/>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2BC47AFC-DC44-41BC-8C60-1A891468A3B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26670</xdr:rowOff>
    </xdr:from>
    <xdr:to>
      <xdr:col>85</xdr:col>
      <xdr:colOff>126364</xdr:colOff>
      <xdr:row>41</xdr:row>
      <xdr:rowOff>167640</xdr:rowOff>
    </xdr:to>
    <xdr:cxnSp macro="">
      <xdr:nvCxnSpPr>
        <xdr:cNvPr id="220" name="直線コネクタ 219">
          <a:extLst>
            <a:ext uri="{FF2B5EF4-FFF2-40B4-BE49-F238E27FC236}">
              <a16:creationId xmlns:a16="http://schemas.microsoft.com/office/drawing/2014/main" id="{E0ABD2BE-22FB-4B76-AD8D-C872205DAB4C}"/>
            </a:ext>
          </a:extLst>
        </xdr:cNvPr>
        <xdr:cNvCxnSpPr/>
      </xdr:nvCxnSpPr>
      <xdr:spPr>
        <a:xfrm flipV="1">
          <a:off x="14699614" y="580517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221" name="【一般廃棄物処理施設】&#10;有形固定資産減価償却率最小値テキスト">
          <a:extLst>
            <a:ext uri="{FF2B5EF4-FFF2-40B4-BE49-F238E27FC236}">
              <a16:creationId xmlns:a16="http://schemas.microsoft.com/office/drawing/2014/main" id="{74909CE2-B39A-4DAD-84C5-97B162923B5B}"/>
            </a:ext>
          </a:extLst>
        </xdr:cNvPr>
        <xdr:cNvSpPr txBox="1"/>
      </xdr:nvSpPr>
      <xdr:spPr>
        <a:xfrm>
          <a:off x="14738350"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222" name="直線コネクタ 221">
          <a:extLst>
            <a:ext uri="{FF2B5EF4-FFF2-40B4-BE49-F238E27FC236}">
              <a16:creationId xmlns:a16="http://schemas.microsoft.com/office/drawing/2014/main" id="{5B22670A-CFDA-41F3-943D-9F2F5EF881F8}"/>
            </a:ext>
          </a:extLst>
        </xdr:cNvPr>
        <xdr:cNvCxnSpPr/>
      </xdr:nvCxnSpPr>
      <xdr:spPr>
        <a:xfrm>
          <a:off x="14611350" y="6936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144797</xdr:rowOff>
    </xdr:from>
    <xdr:ext cx="405111" cy="259045"/>
    <xdr:sp macro="" textlink="">
      <xdr:nvSpPr>
        <xdr:cNvPr id="223" name="【一般廃棄物処理施設】&#10;有形固定資産減価償却率最大値テキスト">
          <a:extLst>
            <a:ext uri="{FF2B5EF4-FFF2-40B4-BE49-F238E27FC236}">
              <a16:creationId xmlns:a16="http://schemas.microsoft.com/office/drawing/2014/main" id="{406B5BE4-5FD3-43B6-BB76-69824858C137}"/>
            </a:ext>
          </a:extLst>
        </xdr:cNvPr>
        <xdr:cNvSpPr txBox="1"/>
      </xdr:nvSpPr>
      <xdr:spPr>
        <a:xfrm>
          <a:off x="1473835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26670</xdr:rowOff>
    </xdr:from>
    <xdr:to>
      <xdr:col>86</xdr:col>
      <xdr:colOff>25400</xdr:colOff>
      <xdr:row>35</xdr:row>
      <xdr:rowOff>26670</xdr:rowOff>
    </xdr:to>
    <xdr:cxnSp macro="">
      <xdr:nvCxnSpPr>
        <xdr:cNvPr id="224" name="直線コネクタ 223">
          <a:extLst>
            <a:ext uri="{FF2B5EF4-FFF2-40B4-BE49-F238E27FC236}">
              <a16:creationId xmlns:a16="http://schemas.microsoft.com/office/drawing/2014/main" id="{A7A7FC38-0062-47C5-A5D1-64ABF0154DEE}"/>
            </a:ext>
          </a:extLst>
        </xdr:cNvPr>
        <xdr:cNvCxnSpPr/>
      </xdr:nvCxnSpPr>
      <xdr:spPr>
        <a:xfrm>
          <a:off x="14611350" y="5805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47642</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530CB88B-E644-4AEB-B9DF-21C43320705A}"/>
            </a:ext>
          </a:extLst>
        </xdr:cNvPr>
        <xdr:cNvSpPr txBox="1"/>
      </xdr:nvSpPr>
      <xdr:spPr>
        <a:xfrm>
          <a:off x="1473835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226" name="フローチャート: 判断 225">
          <a:extLst>
            <a:ext uri="{FF2B5EF4-FFF2-40B4-BE49-F238E27FC236}">
              <a16:creationId xmlns:a16="http://schemas.microsoft.com/office/drawing/2014/main" id="{5AC24E64-658C-433A-8EB3-25212CD73AC4}"/>
            </a:ext>
          </a:extLst>
        </xdr:cNvPr>
        <xdr:cNvSpPr/>
      </xdr:nvSpPr>
      <xdr:spPr>
        <a:xfrm>
          <a:off x="14649450" y="6343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113030</xdr:rowOff>
    </xdr:from>
    <xdr:to>
      <xdr:col>81</xdr:col>
      <xdr:colOff>101600</xdr:colOff>
      <xdr:row>39</xdr:row>
      <xdr:rowOff>43180</xdr:rowOff>
    </xdr:to>
    <xdr:sp macro="" textlink="">
      <xdr:nvSpPr>
        <xdr:cNvPr id="227" name="フローチャート: 判断 226">
          <a:extLst>
            <a:ext uri="{FF2B5EF4-FFF2-40B4-BE49-F238E27FC236}">
              <a16:creationId xmlns:a16="http://schemas.microsoft.com/office/drawing/2014/main" id="{B06168CD-E4E8-4434-A5ED-173C7CFDE146}"/>
            </a:ext>
          </a:extLst>
        </xdr:cNvPr>
        <xdr:cNvSpPr/>
      </xdr:nvSpPr>
      <xdr:spPr>
        <a:xfrm>
          <a:off x="13887450" y="6386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228" name="フローチャート: 判断 227">
          <a:extLst>
            <a:ext uri="{FF2B5EF4-FFF2-40B4-BE49-F238E27FC236}">
              <a16:creationId xmlns:a16="http://schemas.microsoft.com/office/drawing/2014/main" id="{9A1EE69D-A8D5-4694-A556-72F09F62DA85}"/>
            </a:ext>
          </a:extLst>
        </xdr:cNvPr>
        <xdr:cNvSpPr/>
      </xdr:nvSpPr>
      <xdr:spPr>
        <a:xfrm>
          <a:off x="13093700" y="634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133985</xdr:rowOff>
    </xdr:from>
    <xdr:to>
      <xdr:col>72</xdr:col>
      <xdr:colOff>38100</xdr:colOff>
      <xdr:row>38</xdr:row>
      <xdr:rowOff>64135</xdr:rowOff>
    </xdr:to>
    <xdr:sp macro="" textlink="">
      <xdr:nvSpPr>
        <xdr:cNvPr id="229" name="フローチャート: 判断 228">
          <a:extLst>
            <a:ext uri="{FF2B5EF4-FFF2-40B4-BE49-F238E27FC236}">
              <a16:creationId xmlns:a16="http://schemas.microsoft.com/office/drawing/2014/main" id="{46786C17-7F67-4307-A467-201104672A6D}"/>
            </a:ext>
          </a:extLst>
        </xdr:cNvPr>
        <xdr:cNvSpPr/>
      </xdr:nvSpPr>
      <xdr:spPr>
        <a:xfrm>
          <a:off x="12299950" y="6242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230" name="フローチャート: 判断 229">
          <a:extLst>
            <a:ext uri="{FF2B5EF4-FFF2-40B4-BE49-F238E27FC236}">
              <a16:creationId xmlns:a16="http://schemas.microsoft.com/office/drawing/2014/main" id="{550574E1-7BEB-4EDA-B3AE-1EC9C8E3DC4B}"/>
            </a:ext>
          </a:extLst>
        </xdr:cNvPr>
        <xdr:cNvSpPr/>
      </xdr:nvSpPr>
      <xdr:spPr>
        <a:xfrm>
          <a:off x="1148715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7F5CFBDF-4CE5-4A02-B290-D6F45F00B6AB}"/>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4D7331AF-C5B7-4F91-926F-0C2A44EF3279}"/>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FEFC6AAE-69FA-40EC-AF84-57A65BB89A36}"/>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EA78D66E-ED82-47F4-AA11-1D05C20DE4D8}"/>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888544B6-C314-44CC-8B26-B6EB4BC18701}"/>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63500</xdr:rowOff>
    </xdr:from>
    <xdr:to>
      <xdr:col>85</xdr:col>
      <xdr:colOff>177800</xdr:colOff>
      <xdr:row>35</xdr:row>
      <xdr:rowOff>165100</xdr:rowOff>
    </xdr:to>
    <xdr:sp macro="" textlink="">
      <xdr:nvSpPr>
        <xdr:cNvPr id="236" name="楕円 235">
          <a:extLst>
            <a:ext uri="{FF2B5EF4-FFF2-40B4-BE49-F238E27FC236}">
              <a16:creationId xmlns:a16="http://schemas.microsoft.com/office/drawing/2014/main" id="{FDAB0879-7658-4143-A4D8-7E147B95BD93}"/>
            </a:ext>
          </a:extLst>
        </xdr:cNvPr>
        <xdr:cNvSpPr/>
      </xdr:nvSpPr>
      <xdr:spPr>
        <a:xfrm>
          <a:off x="14649450" y="5842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149877</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467BC084-22B8-4D86-8C84-F0E446A983FC}"/>
            </a:ext>
          </a:extLst>
        </xdr:cNvPr>
        <xdr:cNvSpPr txBox="1"/>
      </xdr:nvSpPr>
      <xdr:spPr>
        <a:xfrm>
          <a:off x="1473835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xdr:rowOff>
    </xdr:from>
    <xdr:to>
      <xdr:col>81</xdr:col>
      <xdr:colOff>101600</xdr:colOff>
      <xdr:row>35</xdr:row>
      <xdr:rowOff>109855</xdr:rowOff>
    </xdr:to>
    <xdr:sp macro="" textlink="">
      <xdr:nvSpPr>
        <xdr:cNvPr id="238" name="楕円 237">
          <a:extLst>
            <a:ext uri="{FF2B5EF4-FFF2-40B4-BE49-F238E27FC236}">
              <a16:creationId xmlns:a16="http://schemas.microsoft.com/office/drawing/2014/main" id="{58B29431-1FA2-4196-BBEF-E4267FE07C43}"/>
            </a:ext>
          </a:extLst>
        </xdr:cNvPr>
        <xdr:cNvSpPr/>
      </xdr:nvSpPr>
      <xdr:spPr>
        <a:xfrm>
          <a:off x="1388745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59055</xdr:rowOff>
    </xdr:from>
    <xdr:to>
      <xdr:col>85</xdr:col>
      <xdr:colOff>127000</xdr:colOff>
      <xdr:row>35</xdr:row>
      <xdr:rowOff>114300</xdr:rowOff>
    </xdr:to>
    <xdr:cxnSp macro="">
      <xdr:nvCxnSpPr>
        <xdr:cNvPr id="239" name="直線コネクタ 238">
          <a:extLst>
            <a:ext uri="{FF2B5EF4-FFF2-40B4-BE49-F238E27FC236}">
              <a16:creationId xmlns:a16="http://schemas.microsoft.com/office/drawing/2014/main" id="{9EC05084-EA29-4E0E-B71E-980339F3EB8A}"/>
            </a:ext>
          </a:extLst>
        </xdr:cNvPr>
        <xdr:cNvCxnSpPr/>
      </xdr:nvCxnSpPr>
      <xdr:spPr>
        <a:xfrm>
          <a:off x="13938250" y="583755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135890</xdr:rowOff>
    </xdr:from>
    <xdr:to>
      <xdr:col>76</xdr:col>
      <xdr:colOff>165100</xdr:colOff>
      <xdr:row>35</xdr:row>
      <xdr:rowOff>66040</xdr:rowOff>
    </xdr:to>
    <xdr:sp macro="" textlink="">
      <xdr:nvSpPr>
        <xdr:cNvPr id="240" name="楕円 239">
          <a:extLst>
            <a:ext uri="{FF2B5EF4-FFF2-40B4-BE49-F238E27FC236}">
              <a16:creationId xmlns:a16="http://schemas.microsoft.com/office/drawing/2014/main" id="{BFA01654-4667-40EF-8953-A748CFC3D696}"/>
            </a:ext>
          </a:extLst>
        </xdr:cNvPr>
        <xdr:cNvSpPr/>
      </xdr:nvSpPr>
      <xdr:spPr>
        <a:xfrm>
          <a:off x="13093700" y="5749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xdr:rowOff>
    </xdr:from>
    <xdr:to>
      <xdr:col>81</xdr:col>
      <xdr:colOff>50800</xdr:colOff>
      <xdr:row>35</xdr:row>
      <xdr:rowOff>59055</xdr:rowOff>
    </xdr:to>
    <xdr:cxnSp macro="">
      <xdr:nvCxnSpPr>
        <xdr:cNvPr id="241" name="直線コネクタ 240">
          <a:extLst>
            <a:ext uri="{FF2B5EF4-FFF2-40B4-BE49-F238E27FC236}">
              <a16:creationId xmlns:a16="http://schemas.microsoft.com/office/drawing/2014/main" id="{A5726951-0F58-4493-94C0-E4175D808C18}"/>
            </a:ext>
          </a:extLst>
        </xdr:cNvPr>
        <xdr:cNvCxnSpPr/>
      </xdr:nvCxnSpPr>
      <xdr:spPr>
        <a:xfrm>
          <a:off x="13144500" y="579374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90170</xdr:rowOff>
    </xdr:from>
    <xdr:to>
      <xdr:col>72</xdr:col>
      <xdr:colOff>38100</xdr:colOff>
      <xdr:row>35</xdr:row>
      <xdr:rowOff>20320</xdr:rowOff>
    </xdr:to>
    <xdr:sp macro="" textlink="">
      <xdr:nvSpPr>
        <xdr:cNvPr id="242" name="楕円 241">
          <a:extLst>
            <a:ext uri="{FF2B5EF4-FFF2-40B4-BE49-F238E27FC236}">
              <a16:creationId xmlns:a16="http://schemas.microsoft.com/office/drawing/2014/main" id="{214D8305-7DE6-401D-9F0F-F225CFAB0122}"/>
            </a:ext>
          </a:extLst>
        </xdr:cNvPr>
        <xdr:cNvSpPr/>
      </xdr:nvSpPr>
      <xdr:spPr>
        <a:xfrm>
          <a:off x="12299950" y="5703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140970</xdr:rowOff>
    </xdr:from>
    <xdr:to>
      <xdr:col>76</xdr:col>
      <xdr:colOff>114300</xdr:colOff>
      <xdr:row>35</xdr:row>
      <xdr:rowOff>15240</xdr:rowOff>
    </xdr:to>
    <xdr:cxnSp macro="">
      <xdr:nvCxnSpPr>
        <xdr:cNvPr id="243" name="直線コネクタ 242">
          <a:extLst>
            <a:ext uri="{FF2B5EF4-FFF2-40B4-BE49-F238E27FC236}">
              <a16:creationId xmlns:a16="http://schemas.microsoft.com/office/drawing/2014/main" id="{E6619063-D7CB-4F73-9C67-D3644A40DE70}"/>
            </a:ext>
          </a:extLst>
        </xdr:cNvPr>
        <xdr:cNvCxnSpPr/>
      </xdr:nvCxnSpPr>
      <xdr:spPr>
        <a:xfrm>
          <a:off x="12344400" y="575437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40640</xdr:rowOff>
    </xdr:from>
    <xdr:to>
      <xdr:col>67</xdr:col>
      <xdr:colOff>101600</xdr:colOff>
      <xdr:row>34</xdr:row>
      <xdr:rowOff>142240</xdr:rowOff>
    </xdr:to>
    <xdr:sp macro="" textlink="">
      <xdr:nvSpPr>
        <xdr:cNvPr id="244" name="楕円 243">
          <a:extLst>
            <a:ext uri="{FF2B5EF4-FFF2-40B4-BE49-F238E27FC236}">
              <a16:creationId xmlns:a16="http://schemas.microsoft.com/office/drawing/2014/main" id="{FB72FA50-C067-463D-B1FE-D82D24434AF5}"/>
            </a:ext>
          </a:extLst>
        </xdr:cNvPr>
        <xdr:cNvSpPr/>
      </xdr:nvSpPr>
      <xdr:spPr>
        <a:xfrm>
          <a:off x="1148715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91440</xdr:rowOff>
    </xdr:from>
    <xdr:to>
      <xdr:col>71</xdr:col>
      <xdr:colOff>177800</xdr:colOff>
      <xdr:row>34</xdr:row>
      <xdr:rowOff>140970</xdr:rowOff>
    </xdr:to>
    <xdr:cxnSp macro="">
      <xdr:nvCxnSpPr>
        <xdr:cNvPr id="245" name="直線コネクタ 244">
          <a:extLst>
            <a:ext uri="{FF2B5EF4-FFF2-40B4-BE49-F238E27FC236}">
              <a16:creationId xmlns:a16="http://schemas.microsoft.com/office/drawing/2014/main" id="{FA533612-FEEE-4DC0-9C24-D9A272C83579}"/>
            </a:ext>
          </a:extLst>
        </xdr:cNvPr>
        <xdr:cNvCxnSpPr/>
      </xdr:nvCxnSpPr>
      <xdr:spPr>
        <a:xfrm>
          <a:off x="11537950" y="570484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34307</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3AF99841-3C1A-4DD6-ADD1-E1AB63A3DCE9}"/>
            </a:ext>
          </a:extLst>
        </xdr:cNvPr>
        <xdr:cNvSpPr txBox="1"/>
      </xdr:nvSpPr>
      <xdr:spPr>
        <a:xfrm>
          <a:off x="1374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335210F1-EB0F-4DDF-8F31-A3B6E916170F}"/>
            </a:ext>
          </a:extLst>
        </xdr:cNvPr>
        <xdr:cNvSpPr txBox="1"/>
      </xdr:nvSpPr>
      <xdr:spPr>
        <a:xfrm>
          <a:off x="1296099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0E728976-342D-4440-9D55-2D37EDE65F57}"/>
            </a:ext>
          </a:extLst>
        </xdr:cNvPr>
        <xdr:cNvSpPr txBox="1"/>
      </xdr:nvSpPr>
      <xdr:spPr>
        <a:xfrm>
          <a:off x="121672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F7B2BB3B-CC08-42D5-B5ED-2513EC199073}"/>
            </a:ext>
          </a:extLst>
        </xdr:cNvPr>
        <xdr:cNvSpPr txBox="1"/>
      </xdr:nvSpPr>
      <xdr:spPr>
        <a:xfrm>
          <a:off x="113544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126382</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2A72CE48-409A-455E-8499-55EA94CF1208}"/>
            </a:ext>
          </a:extLst>
        </xdr:cNvPr>
        <xdr:cNvSpPr txBox="1"/>
      </xdr:nvSpPr>
      <xdr:spPr>
        <a:xfrm>
          <a:off x="137420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82567</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39D77DBF-A116-4D49-9E0D-A88351030986}"/>
            </a:ext>
          </a:extLst>
        </xdr:cNvPr>
        <xdr:cNvSpPr txBox="1"/>
      </xdr:nvSpPr>
      <xdr:spPr>
        <a:xfrm>
          <a:off x="1296099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36847</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437734FC-AD15-4406-8EE6-8C8AD4356172}"/>
            </a:ext>
          </a:extLst>
        </xdr:cNvPr>
        <xdr:cNvSpPr txBox="1"/>
      </xdr:nvSpPr>
      <xdr:spPr>
        <a:xfrm>
          <a:off x="121672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158767</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5D3E3BE1-1178-4A30-8022-68C8AD3A68CB}"/>
            </a:ext>
          </a:extLst>
        </xdr:cNvPr>
        <xdr:cNvSpPr txBox="1"/>
      </xdr:nvSpPr>
      <xdr:spPr>
        <a:xfrm>
          <a:off x="11354444"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FBD9D7D4-BE4E-46C0-B873-EA46DEAACE2A}"/>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51DDE8C8-058D-4872-BAAC-34B6B14ED993}"/>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76E81A6D-7D40-485E-A29B-2CF6F205168A}"/>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53913FAA-8404-4EF9-86D5-2AACCC242A6D}"/>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927DA676-A677-43F3-B870-2F10C8ADD76A}"/>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F6D5826D-2D11-4FD0-9609-7C7D03B4FBD3}"/>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9F445E48-92A1-4BE5-AC3D-42AB5F29796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728FF499-D54D-4FA9-BBC8-91C92AFB4448}"/>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5B0EB85D-B6AB-46F6-9AA4-167FE2C629FE}"/>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4F01259E-1193-4451-B9EC-F4B944294FD1}"/>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a:extLst>
            <a:ext uri="{FF2B5EF4-FFF2-40B4-BE49-F238E27FC236}">
              <a16:creationId xmlns:a16="http://schemas.microsoft.com/office/drawing/2014/main" id="{DD3D2C05-75A8-430D-9242-98C9279F5C55}"/>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5" name="テキスト ボックス 264">
          <a:extLst>
            <a:ext uri="{FF2B5EF4-FFF2-40B4-BE49-F238E27FC236}">
              <a16:creationId xmlns:a16="http://schemas.microsoft.com/office/drawing/2014/main" id="{37229279-728C-40B6-AB40-650B17B1DA54}"/>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a:extLst>
            <a:ext uri="{FF2B5EF4-FFF2-40B4-BE49-F238E27FC236}">
              <a16:creationId xmlns:a16="http://schemas.microsoft.com/office/drawing/2014/main" id="{37E97B91-E651-47AA-BDC5-074EDDD1C669}"/>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7" name="テキスト ボックス 266">
          <a:extLst>
            <a:ext uri="{FF2B5EF4-FFF2-40B4-BE49-F238E27FC236}">
              <a16:creationId xmlns:a16="http://schemas.microsoft.com/office/drawing/2014/main" id="{25E5B7B8-A895-470E-8BC0-80B664B9C557}"/>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a:extLst>
            <a:ext uri="{FF2B5EF4-FFF2-40B4-BE49-F238E27FC236}">
              <a16:creationId xmlns:a16="http://schemas.microsoft.com/office/drawing/2014/main" id="{4962CB79-523F-4A23-B826-98576CB2BFCF}"/>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9" name="テキスト ボックス 268">
          <a:extLst>
            <a:ext uri="{FF2B5EF4-FFF2-40B4-BE49-F238E27FC236}">
              <a16:creationId xmlns:a16="http://schemas.microsoft.com/office/drawing/2014/main" id="{55329711-7D96-411B-BAA4-3D83B6AC1E66}"/>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a:extLst>
            <a:ext uri="{FF2B5EF4-FFF2-40B4-BE49-F238E27FC236}">
              <a16:creationId xmlns:a16="http://schemas.microsoft.com/office/drawing/2014/main" id="{5902321F-F2E3-4C0B-91B3-BC651972A45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1" name="テキスト ボックス 270">
          <a:extLst>
            <a:ext uri="{FF2B5EF4-FFF2-40B4-BE49-F238E27FC236}">
              <a16:creationId xmlns:a16="http://schemas.microsoft.com/office/drawing/2014/main" id="{304D4166-31BA-4252-A6D9-2105408BC2E4}"/>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a:extLst>
            <a:ext uri="{FF2B5EF4-FFF2-40B4-BE49-F238E27FC236}">
              <a16:creationId xmlns:a16="http://schemas.microsoft.com/office/drawing/2014/main" id="{292492B0-B224-4D3A-8639-14D155891996}"/>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3" name="テキスト ボックス 272">
          <a:extLst>
            <a:ext uri="{FF2B5EF4-FFF2-40B4-BE49-F238E27FC236}">
              <a16:creationId xmlns:a16="http://schemas.microsoft.com/office/drawing/2014/main" id="{5CD60CCA-B722-4625-96F9-598186AE130B}"/>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011F6AFF-5AA8-499A-B9BF-5E4E79BDF2B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5" name="テキスト ボックス 274">
          <a:extLst>
            <a:ext uri="{FF2B5EF4-FFF2-40B4-BE49-F238E27FC236}">
              <a16:creationId xmlns:a16="http://schemas.microsoft.com/office/drawing/2014/main" id="{EFCF1295-401B-41FD-A9B4-5498E0F30429}"/>
            </a:ext>
          </a:extLst>
        </xdr:cNvPr>
        <xdr:cNvSpPr txBox="1"/>
      </xdr:nvSpPr>
      <xdr:spPr>
        <a:xfrm>
          <a:off x="1584982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5158591C-F8A4-445C-832B-1BAC6D620B53}"/>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277" name="直線コネクタ 276">
          <a:extLst>
            <a:ext uri="{FF2B5EF4-FFF2-40B4-BE49-F238E27FC236}">
              <a16:creationId xmlns:a16="http://schemas.microsoft.com/office/drawing/2014/main" id="{08B46551-284D-4C21-A383-2C37D3BBA4CE}"/>
            </a:ext>
          </a:extLst>
        </xdr:cNvPr>
        <xdr:cNvCxnSpPr/>
      </xdr:nvCxnSpPr>
      <xdr:spPr>
        <a:xfrm flipV="1">
          <a:off x="19951064" y="5540856"/>
          <a:ext cx="0" cy="143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278" name="【一般廃棄物処理施設】&#10;一人当たり有形固定資産（償却資産）額最小値テキスト">
          <a:extLst>
            <a:ext uri="{FF2B5EF4-FFF2-40B4-BE49-F238E27FC236}">
              <a16:creationId xmlns:a16="http://schemas.microsoft.com/office/drawing/2014/main" id="{AAAC2F4F-4478-4AF4-92F6-FEE2EE7EF133}"/>
            </a:ext>
          </a:extLst>
        </xdr:cNvPr>
        <xdr:cNvSpPr txBox="1"/>
      </xdr:nvSpPr>
      <xdr:spPr>
        <a:xfrm>
          <a:off x="19989800" y="697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279" name="直線コネクタ 278">
          <a:extLst>
            <a:ext uri="{FF2B5EF4-FFF2-40B4-BE49-F238E27FC236}">
              <a16:creationId xmlns:a16="http://schemas.microsoft.com/office/drawing/2014/main" id="{716A86B5-2236-437E-BB38-9D42BC3E7103}"/>
            </a:ext>
          </a:extLst>
        </xdr:cNvPr>
        <xdr:cNvCxnSpPr/>
      </xdr:nvCxnSpPr>
      <xdr:spPr>
        <a:xfrm>
          <a:off x="19881850" y="697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4EAE3C64-BB46-4AED-921D-878AF05520D2}"/>
            </a:ext>
          </a:extLst>
        </xdr:cNvPr>
        <xdr:cNvSpPr txBox="1"/>
      </xdr:nvSpPr>
      <xdr:spPr>
        <a:xfrm>
          <a:off x="19989800" y="53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281" name="直線コネクタ 280">
          <a:extLst>
            <a:ext uri="{FF2B5EF4-FFF2-40B4-BE49-F238E27FC236}">
              <a16:creationId xmlns:a16="http://schemas.microsoft.com/office/drawing/2014/main" id="{E17C15CB-384E-4B87-A877-B2B9D5903178}"/>
            </a:ext>
          </a:extLst>
        </xdr:cNvPr>
        <xdr:cNvCxnSpPr/>
      </xdr:nvCxnSpPr>
      <xdr:spPr>
        <a:xfrm>
          <a:off x="19881850" y="5540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282" name="【一般廃棄物処理施設】&#10;一人当たり有形固定資産（償却資産）額平均値テキスト">
          <a:extLst>
            <a:ext uri="{FF2B5EF4-FFF2-40B4-BE49-F238E27FC236}">
              <a16:creationId xmlns:a16="http://schemas.microsoft.com/office/drawing/2014/main" id="{F2858B0C-CA1C-4762-8667-3FB47516C201}"/>
            </a:ext>
          </a:extLst>
        </xdr:cNvPr>
        <xdr:cNvSpPr txBox="1"/>
      </xdr:nvSpPr>
      <xdr:spPr>
        <a:xfrm>
          <a:off x="19989800" y="659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283" name="フローチャート: 判断 282">
          <a:extLst>
            <a:ext uri="{FF2B5EF4-FFF2-40B4-BE49-F238E27FC236}">
              <a16:creationId xmlns:a16="http://schemas.microsoft.com/office/drawing/2014/main" id="{E98736F4-BF54-4B86-A288-82273002B6A2}"/>
            </a:ext>
          </a:extLst>
        </xdr:cNvPr>
        <xdr:cNvSpPr/>
      </xdr:nvSpPr>
      <xdr:spPr>
        <a:xfrm>
          <a:off x="19900900" y="66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284" name="フローチャート: 判断 283">
          <a:extLst>
            <a:ext uri="{FF2B5EF4-FFF2-40B4-BE49-F238E27FC236}">
              <a16:creationId xmlns:a16="http://schemas.microsoft.com/office/drawing/2014/main" id="{9CD5E082-AEDB-4B66-B2E3-DF0237B18E84}"/>
            </a:ext>
          </a:extLst>
        </xdr:cNvPr>
        <xdr:cNvSpPr/>
      </xdr:nvSpPr>
      <xdr:spPr>
        <a:xfrm>
          <a:off x="19157950" y="6595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285" name="フローチャート: 判断 284">
          <a:extLst>
            <a:ext uri="{FF2B5EF4-FFF2-40B4-BE49-F238E27FC236}">
              <a16:creationId xmlns:a16="http://schemas.microsoft.com/office/drawing/2014/main" id="{20FF51E3-4F09-4D1E-9E6E-9703D4EE821F}"/>
            </a:ext>
          </a:extLst>
        </xdr:cNvPr>
        <xdr:cNvSpPr/>
      </xdr:nvSpPr>
      <xdr:spPr>
        <a:xfrm>
          <a:off x="18345150" y="66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286" name="フローチャート: 判断 285">
          <a:extLst>
            <a:ext uri="{FF2B5EF4-FFF2-40B4-BE49-F238E27FC236}">
              <a16:creationId xmlns:a16="http://schemas.microsoft.com/office/drawing/2014/main" id="{FD6EEAC3-386F-4C8C-93C8-87C2272C4823}"/>
            </a:ext>
          </a:extLst>
        </xdr:cNvPr>
        <xdr:cNvSpPr/>
      </xdr:nvSpPr>
      <xdr:spPr>
        <a:xfrm>
          <a:off x="17551400" y="6550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287" name="フローチャート: 判断 286">
          <a:extLst>
            <a:ext uri="{FF2B5EF4-FFF2-40B4-BE49-F238E27FC236}">
              <a16:creationId xmlns:a16="http://schemas.microsoft.com/office/drawing/2014/main" id="{52CEA683-A753-4C60-AD58-897DBF93471A}"/>
            </a:ext>
          </a:extLst>
        </xdr:cNvPr>
        <xdr:cNvSpPr/>
      </xdr:nvSpPr>
      <xdr:spPr>
        <a:xfrm>
          <a:off x="16757650" y="6578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A45D3A84-D89F-4EA7-AC03-4A3FA09FD65E}"/>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555E2094-B7B0-4CA0-A1C9-0FC6B49B6B39}"/>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F4E10FD4-A787-44DD-A80A-8BAEBA3E1E8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DDC162FF-8CF5-4D1C-9825-2444A5C13A5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195EDE3C-7ADE-4995-B8DB-C2DAC9215DD4}"/>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125828</xdr:rowOff>
    </xdr:from>
    <xdr:to>
      <xdr:col>116</xdr:col>
      <xdr:colOff>114300</xdr:colOff>
      <xdr:row>39</xdr:row>
      <xdr:rowOff>55978</xdr:rowOff>
    </xdr:to>
    <xdr:sp macro="" textlink="">
      <xdr:nvSpPr>
        <xdr:cNvPr id="293" name="楕円 292">
          <a:extLst>
            <a:ext uri="{FF2B5EF4-FFF2-40B4-BE49-F238E27FC236}">
              <a16:creationId xmlns:a16="http://schemas.microsoft.com/office/drawing/2014/main" id="{0E7576FF-B398-48A9-8C09-531AC7544C90}"/>
            </a:ext>
          </a:extLst>
        </xdr:cNvPr>
        <xdr:cNvSpPr/>
      </xdr:nvSpPr>
      <xdr:spPr>
        <a:xfrm>
          <a:off x="19900900" y="6399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148705</xdr:rowOff>
    </xdr:from>
    <xdr:ext cx="599010" cy="259045"/>
    <xdr:sp macro="" textlink="">
      <xdr:nvSpPr>
        <xdr:cNvPr id="294" name="【一般廃棄物処理施設】&#10;一人当たり有形固定資産（償却資産）額該当値テキスト">
          <a:extLst>
            <a:ext uri="{FF2B5EF4-FFF2-40B4-BE49-F238E27FC236}">
              <a16:creationId xmlns:a16="http://schemas.microsoft.com/office/drawing/2014/main" id="{045AACC1-DD78-4224-A57F-1D0A42474316}"/>
            </a:ext>
          </a:extLst>
        </xdr:cNvPr>
        <xdr:cNvSpPr txBox="1"/>
      </xdr:nvSpPr>
      <xdr:spPr>
        <a:xfrm>
          <a:off x="19989800" y="625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126571</xdr:rowOff>
    </xdr:from>
    <xdr:to>
      <xdr:col>112</xdr:col>
      <xdr:colOff>38100</xdr:colOff>
      <xdr:row>39</xdr:row>
      <xdr:rowOff>56721</xdr:rowOff>
    </xdr:to>
    <xdr:sp macro="" textlink="">
      <xdr:nvSpPr>
        <xdr:cNvPr id="295" name="楕円 294">
          <a:extLst>
            <a:ext uri="{FF2B5EF4-FFF2-40B4-BE49-F238E27FC236}">
              <a16:creationId xmlns:a16="http://schemas.microsoft.com/office/drawing/2014/main" id="{74E8E920-3550-43D4-B30E-41E107D182D9}"/>
            </a:ext>
          </a:extLst>
        </xdr:cNvPr>
        <xdr:cNvSpPr/>
      </xdr:nvSpPr>
      <xdr:spPr>
        <a:xfrm>
          <a:off x="19157950" y="6400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5178</xdr:rowOff>
    </xdr:from>
    <xdr:to>
      <xdr:col>116</xdr:col>
      <xdr:colOff>63500</xdr:colOff>
      <xdr:row>39</xdr:row>
      <xdr:rowOff>5921</xdr:rowOff>
    </xdr:to>
    <xdr:cxnSp macro="">
      <xdr:nvCxnSpPr>
        <xdr:cNvPr id="296" name="直線コネクタ 295">
          <a:extLst>
            <a:ext uri="{FF2B5EF4-FFF2-40B4-BE49-F238E27FC236}">
              <a16:creationId xmlns:a16="http://schemas.microsoft.com/office/drawing/2014/main" id="{1A67669F-5BE6-4987-BBDE-5F2951203BCA}"/>
            </a:ext>
          </a:extLst>
        </xdr:cNvPr>
        <xdr:cNvCxnSpPr/>
      </xdr:nvCxnSpPr>
      <xdr:spPr>
        <a:xfrm flipV="1">
          <a:off x="19202400" y="6444078"/>
          <a:ext cx="7493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151257</xdr:rowOff>
    </xdr:from>
    <xdr:to>
      <xdr:col>107</xdr:col>
      <xdr:colOff>101600</xdr:colOff>
      <xdr:row>39</xdr:row>
      <xdr:rowOff>81407</xdr:rowOff>
    </xdr:to>
    <xdr:sp macro="" textlink="">
      <xdr:nvSpPr>
        <xdr:cNvPr id="297" name="楕円 296">
          <a:extLst>
            <a:ext uri="{FF2B5EF4-FFF2-40B4-BE49-F238E27FC236}">
              <a16:creationId xmlns:a16="http://schemas.microsoft.com/office/drawing/2014/main" id="{48AB47B4-09A0-49FF-8691-5585C03B3C3C}"/>
            </a:ext>
          </a:extLst>
        </xdr:cNvPr>
        <xdr:cNvSpPr/>
      </xdr:nvSpPr>
      <xdr:spPr>
        <a:xfrm>
          <a:off x="18345150" y="6425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5921</xdr:rowOff>
    </xdr:from>
    <xdr:to>
      <xdr:col>111</xdr:col>
      <xdr:colOff>177800</xdr:colOff>
      <xdr:row>39</xdr:row>
      <xdr:rowOff>30607</xdr:rowOff>
    </xdr:to>
    <xdr:cxnSp macro="">
      <xdr:nvCxnSpPr>
        <xdr:cNvPr id="298" name="直線コネクタ 297">
          <a:extLst>
            <a:ext uri="{FF2B5EF4-FFF2-40B4-BE49-F238E27FC236}">
              <a16:creationId xmlns:a16="http://schemas.microsoft.com/office/drawing/2014/main" id="{A6FBBCDD-3884-4D2A-8B50-B8363BB22CDC}"/>
            </a:ext>
          </a:extLst>
        </xdr:cNvPr>
        <xdr:cNvCxnSpPr/>
      </xdr:nvCxnSpPr>
      <xdr:spPr>
        <a:xfrm flipV="1">
          <a:off x="18395950" y="6444821"/>
          <a:ext cx="80645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168346</xdr:rowOff>
    </xdr:from>
    <xdr:to>
      <xdr:col>102</xdr:col>
      <xdr:colOff>165100</xdr:colOff>
      <xdr:row>39</xdr:row>
      <xdr:rowOff>98496</xdr:rowOff>
    </xdr:to>
    <xdr:sp macro="" textlink="">
      <xdr:nvSpPr>
        <xdr:cNvPr id="299" name="楕円 298">
          <a:extLst>
            <a:ext uri="{FF2B5EF4-FFF2-40B4-BE49-F238E27FC236}">
              <a16:creationId xmlns:a16="http://schemas.microsoft.com/office/drawing/2014/main" id="{ACB56A1B-56F7-4D91-9CAC-CA9966AE098D}"/>
            </a:ext>
          </a:extLst>
        </xdr:cNvPr>
        <xdr:cNvSpPr/>
      </xdr:nvSpPr>
      <xdr:spPr>
        <a:xfrm>
          <a:off x="17551400" y="64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30607</xdr:rowOff>
    </xdr:from>
    <xdr:to>
      <xdr:col>107</xdr:col>
      <xdr:colOff>50800</xdr:colOff>
      <xdr:row>39</xdr:row>
      <xdr:rowOff>47696</xdr:rowOff>
    </xdr:to>
    <xdr:cxnSp macro="">
      <xdr:nvCxnSpPr>
        <xdr:cNvPr id="300" name="直線コネクタ 299">
          <a:extLst>
            <a:ext uri="{FF2B5EF4-FFF2-40B4-BE49-F238E27FC236}">
              <a16:creationId xmlns:a16="http://schemas.microsoft.com/office/drawing/2014/main" id="{B7985D79-767E-4B6F-9CB7-A248D6FE3C52}"/>
            </a:ext>
          </a:extLst>
        </xdr:cNvPr>
        <xdr:cNvCxnSpPr/>
      </xdr:nvCxnSpPr>
      <xdr:spPr>
        <a:xfrm flipV="1">
          <a:off x="17602200" y="6469507"/>
          <a:ext cx="793750" cy="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8836</xdr:rowOff>
    </xdr:from>
    <xdr:to>
      <xdr:col>98</xdr:col>
      <xdr:colOff>38100</xdr:colOff>
      <xdr:row>39</xdr:row>
      <xdr:rowOff>110436</xdr:rowOff>
    </xdr:to>
    <xdr:sp macro="" textlink="">
      <xdr:nvSpPr>
        <xdr:cNvPr id="301" name="楕円 300">
          <a:extLst>
            <a:ext uri="{FF2B5EF4-FFF2-40B4-BE49-F238E27FC236}">
              <a16:creationId xmlns:a16="http://schemas.microsoft.com/office/drawing/2014/main" id="{E6DBCF57-3167-4321-AE8D-E6FBCA100377}"/>
            </a:ext>
          </a:extLst>
        </xdr:cNvPr>
        <xdr:cNvSpPr/>
      </xdr:nvSpPr>
      <xdr:spPr>
        <a:xfrm>
          <a:off x="16757650" y="6447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47696</xdr:rowOff>
    </xdr:from>
    <xdr:to>
      <xdr:col>102</xdr:col>
      <xdr:colOff>114300</xdr:colOff>
      <xdr:row>39</xdr:row>
      <xdr:rowOff>59636</xdr:rowOff>
    </xdr:to>
    <xdr:cxnSp macro="">
      <xdr:nvCxnSpPr>
        <xdr:cNvPr id="302" name="直線コネクタ 301">
          <a:extLst>
            <a:ext uri="{FF2B5EF4-FFF2-40B4-BE49-F238E27FC236}">
              <a16:creationId xmlns:a16="http://schemas.microsoft.com/office/drawing/2014/main" id="{BD124291-42C2-4D66-83D8-363DFE0FEB25}"/>
            </a:ext>
          </a:extLst>
        </xdr:cNvPr>
        <xdr:cNvCxnSpPr/>
      </xdr:nvCxnSpPr>
      <xdr:spPr>
        <a:xfrm flipV="1">
          <a:off x="16802100" y="6486596"/>
          <a:ext cx="8001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DFB71685-12EF-496B-BF1C-2A8D4FFE3FD6}"/>
            </a:ext>
          </a:extLst>
        </xdr:cNvPr>
        <xdr:cNvSpPr txBox="1"/>
      </xdr:nvSpPr>
      <xdr:spPr>
        <a:xfrm>
          <a:off x="18915595" y="668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304" name="n_2aveValue【一般廃棄物処理施設】&#10;一人当たり有形固定資産（償却資産）額">
          <a:extLst>
            <a:ext uri="{FF2B5EF4-FFF2-40B4-BE49-F238E27FC236}">
              <a16:creationId xmlns:a16="http://schemas.microsoft.com/office/drawing/2014/main" id="{361C57DA-B236-48D0-9EBC-41F7B70146F7}"/>
            </a:ext>
          </a:extLst>
        </xdr:cNvPr>
        <xdr:cNvSpPr txBox="1"/>
      </xdr:nvSpPr>
      <xdr:spPr>
        <a:xfrm>
          <a:off x="18134545" y="671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32882</xdr:rowOff>
    </xdr:from>
    <xdr:ext cx="599010" cy="259045"/>
    <xdr:sp macro="" textlink="">
      <xdr:nvSpPr>
        <xdr:cNvPr id="305" name="n_3aveValue【一般廃棄物処理施設】&#10;一人当たり有形固定資産（償却資産）額">
          <a:extLst>
            <a:ext uri="{FF2B5EF4-FFF2-40B4-BE49-F238E27FC236}">
              <a16:creationId xmlns:a16="http://schemas.microsoft.com/office/drawing/2014/main" id="{298A7A46-90F2-46E8-AE9A-8C524EA73DB8}"/>
            </a:ext>
          </a:extLst>
        </xdr:cNvPr>
        <xdr:cNvSpPr txBox="1"/>
      </xdr:nvSpPr>
      <xdr:spPr>
        <a:xfrm>
          <a:off x="17321745" y="663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60947</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A77DAAA4-1B78-487B-A614-04DFE08CBBED}"/>
            </a:ext>
          </a:extLst>
        </xdr:cNvPr>
        <xdr:cNvSpPr txBox="1"/>
      </xdr:nvSpPr>
      <xdr:spPr>
        <a:xfrm>
          <a:off x="16527995" y="666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73248</xdr:rowOff>
    </xdr:from>
    <xdr:ext cx="599010" cy="259045"/>
    <xdr:sp macro="" textlink="">
      <xdr:nvSpPr>
        <xdr:cNvPr id="307" name="n_1mainValue【一般廃棄物処理施設】&#10;一人当たり有形固定資産（償却資産）額">
          <a:extLst>
            <a:ext uri="{FF2B5EF4-FFF2-40B4-BE49-F238E27FC236}">
              <a16:creationId xmlns:a16="http://schemas.microsoft.com/office/drawing/2014/main" id="{4FC6BB61-4953-4BB3-B0CD-054F3950DB47}"/>
            </a:ext>
          </a:extLst>
        </xdr:cNvPr>
        <xdr:cNvSpPr txBox="1"/>
      </xdr:nvSpPr>
      <xdr:spPr>
        <a:xfrm>
          <a:off x="18915595" y="618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97935</xdr:rowOff>
    </xdr:from>
    <xdr:ext cx="599010" cy="259045"/>
    <xdr:sp macro="" textlink="">
      <xdr:nvSpPr>
        <xdr:cNvPr id="308" name="n_2mainValue【一般廃棄物処理施設】&#10;一人当たり有形固定資産（償却資産）額">
          <a:extLst>
            <a:ext uri="{FF2B5EF4-FFF2-40B4-BE49-F238E27FC236}">
              <a16:creationId xmlns:a16="http://schemas.microsoft.com/office/drawing/2014/main" id="{C25FA83A-CE11-45FD-969A-BDA558200789}"/>
            </a:ext>
          </a:extLst>
        </xdr:cNvPr>
        <xdr:cNvSpPr txBox="1"/>
      </xdr:nvSpPr>
      <xdr:spPr>
        <a:xfrm>
          <a:off x="18134545" y="62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115023</xdr:rowOff>
    </xdr:from>
    <xdr:ext cx="599010" cy="259045"/>
    <xdr:sp macro="" textlink="">
      <xdr:nvSpPr>
        <xdr:cNvPr id="309" name="n_3mainValue【一般廃棄物処理施設】&#10;一人当たり有形固定資産（償却資産）額">
          <a:extLst>
            <a:ext uri="{FF2B5EF4-FFF2-40B4-BE49-F238E27FC236}">
              <a16:creationId xmlns:a16="http://schemas.microsoft.com/office/drawing/2014/main" id="{6CBFDB5D-5BC5-492E-96A3-8527BD474123}"/>
            </a:ext>
          </a:extLst>
        </xdr:cNvPr>
        <xdr:cNvSpPr txBox="1"/>
      </xdr:nvSpPr>
      <xdr:spPr>
        <a:xfrm>
          <a:off x="17321745" y="622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126963</xdr:rowOff>
    </xdr:from>
    <xdr:ext cx="599010" cy="259045"/>
    <xdr:sp macro="" textlink="">
      <xdr:nvSpPr>
        <xdr:cNvPr id="310" name="n_4mainValue【一般廃棄物処理施設】&#10;一人当たり有形固定資産（償却資産）額">
          <a:extLst>
            <a:ext uri="{FF2B5EF4-FFF2-40B4-BE49-F238E27FC236}">
              <a16:creationId xmlns:a16="http://schemas.microsoft.com/office/drawing/2014/main" id="{F6082E09-59FA-41B1-821E-6AA50F7920EC}"/>
            </a:ext>
          </a:extLst>
        </xdr:cNvPr>
        <xdr:cNvSpPr txBox="1"/>
      </xdr:nvSpPr>
      <xdr:spPr>
        <a:xfrm>
          <a:off x="16527995" y="62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6DAE260D-B5D7-4D3C-ABC6-780C0042844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70F2926F-4E42-4090-AE2E-4DF64F9856BF}"/>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652F708A-1F46-4A84-85E7-BD1ECAF8B3FD}"/>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7A994A80-D421-407B-AE5C-01367258779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BBE54D9A-2A92-4E09-B09C-DD926C68329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07D0492C-1A4E-40F6-9F93-20C117DE21F1}"/>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CDE9EE0-41F2-4B01-B386-C775A68E7F58}"/>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24F14103-AAE8-433A-86E0-BA64233011C3}"/>
            </a:ext>
          </a:extLst>
        </xdr:cNvPr>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32902BDE-A717-445A-9DAC-F1B0E4E6BD3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5765782C-F881-45F1-8FF7-AC456C4C3DE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1408F74C-4005-4C88-B57F-C642CBC44EF0}"/>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1F447C81-7FCD-4477-8AD5-1C4F402CCAD1}"/>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E7A81364-73BA-42D4-9618-48017DFCC44F}"/>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55E103AF-5D40-4F80-A89E-D3641DAD72E9}"/>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2FDA567E-6899-4318-A3C3-378E539106C5}"/>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EE8C702D-6EDA-4063-AA27-2908F8CFDF06}"/>
            </a:ext>
          </a:extLst>
        </xdr:cNvPr>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6A50C443-B4CA-4BEA-8213-267695B4DFB4}"/>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54F1F7FC-DF9F-4F90-9823-058313505BDD}"/>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A90240C8-47B9-4E44-815E-9FCA5C1A067E}"/>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7D56CD01-B811-4063-A8A8-2A1491661BA1}"/>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393BB03A-AF3A-4211-BD21-BE27B6F037CC}"/>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535A13A3-82F0-4852-B468-082EEC230271}"/>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9AF36205-E209-4E77-AB26-E9D70B48308F}"/>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5B22E5EB-CEBA-42AB-9673-DD0243A5B701}"/>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27A487EE-3D44-4724-ADF4-5314F1024283}"/>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365CB3EF-89B5-48FD-9203-BFE20C1E241F}"/>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4E550DDA-FA07-42F9-B11D-D96E1E6A3BDB}"/>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a:extLst>
            <a:ext uri="{FF2B5EF4-FFF2-40B4-BE49-F238E27FC236}">
              <a16:creationId xmlns:a16="http://schemas.microsoft.com/office/drawing/2014/main" id="{77CA4828-B82B-458E-AEA7-493A30D54AE4}"/>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a:extLst>
            <a:ext uri="{FF2B5EF4-FFF2-40B4-BE49-F238E27FC236}">
              <a16:creationId xmlns:a16="http://schemas.microsoft.com/office/drawing/2014/main" id="{F14AF4EC-72A3-4B92-9720-8ECFCA544B67}"/>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a:extLst>
            <a:ext uri="{FF2B5EF4-FFF2-40B4-BE49-F238E27FC236}">
              <a16:creationId xmlns:a16="http://schemas.microsoft.com/office/drawing/2014/main" id="{32A2579D-A759-481A-BB1E-A14440109CC0}"/>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a:extLst>
            <a:ext uri="{FF2B5EF4-FFF2-40B4-BE49-F238E27FC236}">
              <a16:creationId xmlns:a16="http://schemas.microsoft.com/office/drawing/2014/main" id="{8018C469-76A4-4BE8-8C8F-FF8591D9EA90}"/>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a:extLst>
            <a:ext uri="{FF2B5EF4-FFF2-40B4-BE49-F238E27FC236}">
              <a16:creationId xmlns:a16="http://schemas.microsoft.com/office/drawing/2014/main" id="{1E1C3C83-A504-4665-84BF-7C3A11736B04}"/>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a:extLst>
            <a:ext uri="{FF2B5EF4-FFF2-40B4-BE49-F238E27FC236}">
              <a16:creationId xmlns:a16="http://schemas.microsoft.com/office/drawing/2014/main" id="{207619D4-4CDD-4088-9512-0EDA2E8A317A}"/>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a:extLst>
            <a:ext uri="{FF2B5EF4-FFF2-40B4-BE49-F238E27FC236}">
              <a16:creationId xmlns:a16="http://schemas.microsoft.com/office/drawing/2014/main" id="{91804CFA-B5EE-4F81-A935-4A01C1ED7CCF}"/>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a:extLst>
            <a:ext uri="{FF2B5EF4-FFF2-40B4-BE49-F238E27FC236}">
              <a16:creationId xmlns:a16="http://schemas.microsoft.com/office/drawing/2014/main" id="{3D4E5C89-CADF-4C6F-BD83-CB79C31FD6B8}"/>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a:extLst>
            <a:ext uri="{FF2B5EF4-FFF2-40B4-BE49-F238E27FC236}">
              <a16:creationId xmlns:a16="http://schemas.microsoft.com/office/drawing/2014/main" id="{88C2B6E6-36A2-4178-B20F-5FF532636EF2}"/>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a:extLst>
            <a:ext uri="{FF2B5EF4-FFF2-40B4-BE49-F238E27FC236}">
              <a16:creationId xmlns:a16="http://schemas.microsoft.com/office/drawing/2014/main" id="{606D9266-C979-46E1-9854-284DB721BD63}"/>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a:extLst>
            <a:ext uri="{FF2B5EF4-FFF2-40B4-BE49-F238E27FC236}">
              <a16:creationId xmlns:a16="http://schemas.microsoft.com/office/drawing/2014/main" id="{5DFDC1F1-3F80-4278-84C2-6347971B533B}"/>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a:extLst>
            <a:ext uri="{FF2B5EF4-FFF2-40B4-BE49-F238E27FC236}">
              <a16:creationId xmlns:a16="http://schemas.microsoft.com/office/drawing/2014/main" id="{C20C1313-ECE8-4115-99FD-BB6D131074A6}"/>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a:extLst>
            <a:ext uri="{FF2B5EF4-FFF2-40B4-BE49-F238E27FC236}">
              <a16:creationId xmlns:a16="http://schemas.microsoft.com/office/drawing/2014/main" id="{9D9723E2-6818-4742-BEE5-B6B714DE59C3}"/>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a:extLst>
            <a:ext uri="{FF2B5EF4-FFF2-40B4-BE49-F238E27FC236}">
              <a16:creationId xmlns:a16="http://schemas.microsoft.com/office/drawing/2014/main" id="{26925882-A357-4FDB-B58A-BB5E7F3CB851}"/>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352" name="直線コネクタ 351">
          <a:extLst>
            <a:ext uri="{FF2B5EF4-FFF2-40B4-BE49-F238E27FC236}">
              <a16:creationId xmlns:a16="http://schemas.microsoft.com/office/drawing/2014/main" id="{86B6F984-C4AE-45BD-ADB7-908298373DA9}"/>
            </a:ext>
          </a:extLst>
        </xdr:cNvPr>
        <xdr:cNvCxnSpPr/>
      </xdr:nvCxnSpPr>
      <xdr:spPr>
        <a:xfrm flipV="1">
          <a:off x="14699614" y="12860201"/>
          <a:ext cx="0" cy="150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a:extLst>
            <a:ext uri="{FF2B5EF4-FFF2-40B4-BE49-F238E27FC236}">
              <a16:creationId xmlns:a16="http://schemas.microsoft.com/office/drawing/2014/main" id="{4A3760F7-9596-4419-A9B4-A098FE1A9774}"/>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a:extLst>
            <a:ext uri="{FF2B5EF4-FFF2-40B4-BE49-F238E27FC236}">
              <a16:creationId xmlns:a16="http://schemas.microsoft.com/office/drawing/2014/main" id="{3B71ECF1-2482-4F82-8D99-9240E0DEE6B8}"/>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355" name="【消防施設】&#10;有形固定資産減価償却率最大値テキスト">
          <a:extLst>
            <a:ext uri="{FF2B5EF4-FFF2-40B4-BE49-F238E27FC236}">
              <a16:creationId xmlns:a16="http://schemas.microsoft.com/office/drawing/2014/main" id="{C04ACE23-E626-4083-B775-70EC1BDE3130}"/>
            </a:ext>
          </a:extLst>
        </xdr:cNvPr>
        <xdr:cNvSpPr txBox="1"/>
      </xdr:nvSpPr>
      <xdr:spPr>
        <a:xfrm>
          <a:off x="14738350" y="126417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356" name="直線コネクタ 355">
          <a:extLst>
            <a:ext uri="{FF2B5EF4-FFF2-40B4-BE49-F238E27FC236}">
              <a16:creationId xmlns:a16="http://schemas.microsoft.com/office/drawing/2014/main" id="{8240F6E6-B71A-4692-82D9-F9E8B6CA12A2}"/>
            </a:ext>
          </a:extLst>
        </xdr:cNvPr>
        <xdr:cNvCxnSpPr/>
      </xdr:nvCxnSpPr>
      <xdr:spPr>
        <a:xfrm>
          <a:off x="14611350" y="12860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357" name="【消防施設】&#10;有形固定資産減価償却率平均値テキスト">
          <a:extLst>
            <a:ext uri="{FF2B5EF4-FFF2-40B4-BE49-F238E27FC236}">
              <a16:creationId xmlns:a16="http://schemas.microsoft.com/office/drawing/2014/main" id="{84FAC29D-3696-4BD3-850C-2DEEDE35BC1D}"/>
            </a:ext>
          </a:extLst>
        </xdr:cNvPr>
        <xdr:cNvSpPr txBox="1"/>
      </xdr:nvSpPr>
      <xdr:spPr>
        <a:xfrm>
          <a:off x="1473835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358" name="フローチャート: 判断 357">
          <a:extLst>
            <a:ext uri="{FF2B5EF4-FFF2-40B4-BE49-F238E27FC236}">
              <a16:creationId xmlns:a16="http://schemas.microsoft.com/office/drawing/2014/main" id="{A73326FD-F1FB-4DF0-AD8A-18FD71D4668C}"/>
            </a:ext>
          </a:extLst>
        </xdr:cNvPr>
        <xdr:cNvSpPr/>
      </xdr:nvSpPr>
      <xdr:spPr>
        <a:xfrm>
          <a:off x="14649450" y="137559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359" name="フローチャート: 判断 358">
          <a:extLst>
            <a:ext uri="{FF2B5EF4-FFF2-40B4-BE49-F238E27FC236}">
              <a16:creationId xmlns:a16="http://schemas.microsoft.com/office/drawing/2014/main" id="{6BB50AEE-17AA-4A27-866D-719F770A2244}"/>
            </a:ext>
          </a:extLst>
        </xdr:cNvPr>
        <xdr:cNvSpPr/>
      </xdr:nvSpPr>
      <xdr:spPr>
        <a:xfrm>
          <a:off x="13887450" y="1375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360" name="フローチャート: 判断 359">
          <a:extLst>
            <a:ext uri="{FF2B5EF4-FFF2-40B4-BE49-F238E27FC236}">
              <a16:creationId xmlns:a16="http://schemas.microsoft.com/office/drawing/2014/main" id="{778D6325-2ABA-4FE1-A9BC-F09B41F66921}"/>
            </a:ext>
          </a:extLst>
        </xdr:cNvPr>
        <xdr:cNvSpPr/>
      </xdr:nvSpPr>
      <xdr:spPr>
        <a:xfrm>
          <a:off x="13093700" y="137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61" name="フローチャート: 判断 360">
          <a:extLst>
            <a:ext uri="{FF2B5EF4-FFF2-40B4-BE49-F238E27FC236}">
              <a16:creationId xmlns:a16="http://schemas.microsoft.com/office/drawing/2014/main" id="{E2F393A1-80E0-47F7-92E1-2657579566D0}"/>
            </a:ext>
          </a:extLst>
        </xdr:cNvPr>
        <xdr:cNvSpPr/>
      </xdr:nvSpPr>
      <xdr:spPr>
        <a:xfrm>
          <a:off x="12299950" y="136936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362" name="フローチャート: 判断 361">
          <a:extLst>
            <a:ext uri="{FF2B5EF4-FFF2-40B4-BE49-F238E27FC236}">
              <a16:creationId xmlns:a16="http://schemas.microsoft.com/office/drawing/2014/main" id="{4F061C62-6518-4D58-B6C7-08F36EA745D5}"/>
            </a:ext>
          </a:extLst>
        </xdr:cNvPr>
        <xdr:cNvSpPr/>
      </xdr:nvSpPr>
      <xdr:spPr>
        <a:xfrm>
          <a:off x="11487150" y="13705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B17576C-E649-4001-8D26-FCE5316968A4}"/>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E3B85B3-849E-46ED-BEE3-475C60112F9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FF49CF24-C6BA-4F9C-BFF5-13CE4DF4E4A4}"/>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81A46DA-2248-491A-8458-2684ECE02AEE}"/>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1A7D5A18-1ED5-4D93-93D7-87A7E4E40BDB}"/>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152219</xdr:rowOff>
    </xdr:from>
    <xdr:to>
      <xdr:col>85</xdr:col>
      <xdr:colOff>177800</xdr:colOff>
      <xdr:row>81</xdr:row>
      <xdr:rowOff>82369</xdr:rowOff>
    </xdr:to>
    <xdr:sp macro="" textlink="">
      <xdr:nvSpPr>
        <xdr:cNvPr id="368" name="楕円 367">
          <a:extLst>
            <a:ext uri="{FF2B5EF4-FFF2-40B4-BE49-F238E27FC236}">
              <a16:creationId xmlns:a16="http://schemas.microsoft.com/office/drawing/2014/main" id="{DF9B9DD0-0CE0-4DFB-B558-29E6EB04A7CC}"/>
            </a:ext>
          </a:extLst>
        </xdr:cNvPr>
        <xdr:cNvSpPr/>
      </xdr:nvSpPr>
      <xdr:spPr>
        <a:xfrm>
          <a:off x="14649450" y="133602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3646</xdr:rowOff>
    </xdr:from>
    <xdr:ext cx="405111" cy="259045"/>
    <xdr:sp macro="" textlink="">
      <xdr:nvSpPr>
        <xdr:cNvPr id="369" name="【消防施設】&#10;有形固定資産減価償却率該当値テキスト">
          <a:extLst>
            <a:ext uri="{FF2B5EF4-FFF2-40B4-BE49-F238E27FC236}">
              <a16:creationId xmlns:a16="http://schemas.microsoft.com/office/drawing/2014/main" id="{2D4EDE7C-3A88-4273-B5EB-38E311931087}"/>
            </a:ext>
          </a:extLst>
        </xdr:cNvPr>
        <xdr:cNvSpPr txBox="1"/>
      </xdr:nvSpPr>
      <xdr:spPr>
        <a:xfrm>
          <a:off x="14738350" y="1321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370" name="楕円 369">
          <a:extLst>
            <a:ext uri="{FF2B5EF4-FFF2-40B4-BE49-F238E27FC236}">
              <a16:creationId xmlns:a16="http://schemas.microsoft.com/office/drawing/2014/main" id="{90656DD3-DC26-4CFA-AB2F-EC8B6393BF99}"/>
            </a:ext>
          </a:extLst>
        </xdr:cNvPr>
        <xdr:cNvSpPr/>
      </xdr:nvSpPr>
      <xdr:spPr>
        <a:xfrm>
          <a:off x="13887450" y="1332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31569</xdr:rowOff>
    </xdr:to>
    <xdr:cxnSp macro="">
      <xdr:nvCxnSpPr>
        <xdr:cNvPr id="371" name="直線コネクタ 370">
          <a:extLst>
            <a:ext uri="{FF2B5EF4-FFF2-40B4-BE49-F238E27FC236}">
              <a16:creationId xmlns:a16="http://schemas.microsoft.com/office/drawing/2014/main" id="{D3E8C077-582E-4068-A389-15BB295438E1}"/>
            </a:ext>
          </a:extLst>
        </xdr:cNvPr>
        <xdr:cNvCxnSpPr/>
      </xdr:nvCxnSpPr>
      <xdr:spPr>
        <a:xfrm>
          <a:off x="13938250" y="13371830"/>
          <a:ext cx="7620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73842</xdr:rowOff>
    </xdr:from>
    <xdr:to>
      <xdr:col>76</xdr:col>
      <xdr:colOff>165100</xdr:colOff>
      <xdr:row>81</xdr:row>
      <xdr:rowOff>3992</xdr:rowOff>
    </xdr:to>
    <xdr:sp macro="" textlink="">
      <xdr:nvSpPr>
        <xdr:cNvPr id="372" name="楕円 371">
          <a:extLst>
            <a:ext uri="{FF2B5EF4-FFF2-40B4-BE49-F238E27FC236}">
              <a16:creationId xmlns:a16="http://schemas.microsoft.com/office/drawing/2014/main" id="{9F407AB8-76B9-4143-A62F-B893967FDCB4}"/>
            </a:ext>
          </a:extLst>
        </xdr:cNvPr>
        <xdr:cNvSpPr/>
      </xdr:nvSpPr>
      <xdr:spPr>
        <a:xfrm>
          <a:off x="13093700" y="13281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80</xdr:row>
      <xdr:rowOff>163830</xdr:rowOff>
    </xdr:to>
    <xdr:cxnSp macro="">
      <xdr:nvCxnSpPr>
        <xdr:cNvPr id="373" name="直線コネクタ 372">
          <a:extLst>
            <a:ext uri="{FF2B5EF4-FFF2-40B4-BE49-F238E27FC236}">
              <a16:creationId xmlns:a16="http://schemas.microsoft.com/office/drawing/2014/main" id="{F8F51FCD-1D47-4214-ABDB-AB2E9F7C232A}"/>
            </a:ext>
          </a:extLst>
        </xdr:cNvPr>
        <xdr:cNvCxnSpPr/>
      </xdr:nvCxnSpPr>
      <xdr:spPr>
        <a:xfrm>
          <a:off x="13144500" y="13332642"/>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23223</xdr:rowOff>
    </xdr:from>
    <xdr:to>
      <xdr:col>72</xdr:col>
      <xdr:colOff>38100</xdr:colOff>
      <xdr:row>82</xdr:row>
      <xdr:rowOff>124823</xdr:rowOff>
    </xdr:to>
    <xdr:sp macro="" textlink="">
      <xdr:nvSpPr>
        <xdr:cNvPr id="374" name="楕円 373">
          <a:extLst>
            <a:ext uri="{FF2B5EF4-FFF2-40B4-BE49-F238E27FC236}">
              <a16:creationId xmlns:a16="http://schemas.microsoft.com/office/drawing/2014/main" id="{D3242639-1C6D-4CB1-8B8C-5BA8BD1DE6C5}"/>
            </a:ext>
          </a:extLst>
        </xdr:cNvPr>
        <xdr:cNvSpPr/>
      </xdr:nvSpPr>
      <xdr:spPr>
        <a:xfrm>
          <a:off x="12299950" y="135614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82</xdr:row>
      <xdr:rowOff>74023</xdr:rowOff>
    </xdr:to>
    <xdr:cxnSp macro="">
      <xdr:nvCxnSpPr>
        <xdr:cNvPr id="375" name="直線コネクタ 374">
          <a:extLst>
            <a:ext uri="{FF2B5EF4-FFF2-40B4-BE49-F238E27FC236}">
              <a16:creationId xmlns:a16="http://schemas.microsoft.com/office/drawing/2014/main" id="{2EDE1541-4367-47A8-8937-20B0B8A24D0E}"/>
            </a:ext>
          </a:extLst>
        </xdr:cNvPr>
        <xdr:cNvCxnSpPr/>
      </xdr:nvCxnSpPr>
      <xdr:spPr>
        <a:xfrm flipV="1">
          <a:off x="12344400" y="13332642"/>
          <a:ext cx="800100" cy="2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376" name="楕円 375">
          <a:extLst>
            <a:ext uri="{FF2B5EF4-FFF2-40B4-BE49-F238E27FC236}">
              <a16:creationId xmlns:a16="http://schemas.microsoft.com/office/drawing/2014/main" id="{BC1F05B4-C159-46B8-841E-2B35400D9C75}"/>
            </a:ext>
          </a:extLst>
        </xdr:cNvPr>
        <xdr:cNvSpPr/>
      </xdr:nvSpPr>
      <xdr:spPr>
        <a:xfrm>
          <a:off x="11487150" y="13538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74023</xdr:rowOff>
    </xdr:to>
    <xdr:cxnSp macro="">
      <xdr:nvCxnSpPr>
        <xdr:cNvPr id="377" name="直線コネクタ 376">
          <a:extLst>
            <a:ext uri="{FF2B5EF4-FFF2-40B4-BE49-F238E27FC236}">
              <a16:creationId xmlns:a16="http://schemas.microsoft.com/office/drawing/2014/main" id="{F572DA60-9282-4C8C-842D-BE5DB351BF7D}"/>
            </a:ext>
          </a:extLst>
        </xdr:cNvPr>
        <xdr:cNvCxnSpPr/>
      </xdr:nvCxnSpPr>
      <xdr:spPr>
        <a:xfrm>
          <a:off x="11537950" y="13582831"/>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378" name="n_1aveValue【消防施設】&#10;有形固定資産減価償却率">
          <a:extLst>
            <a:ext uri="{FF2B5EF4-FFF2-40B4-BE49-F238E27FC236}">
              <a16:creationId xmlns:a16="http://schemas.microsoft.com/office/drawing/2014/main" id="{FAF087AA-6A8E-4AA2-A0C3-8D86534D4C47}"/>
            </a:ext>
          </a:extLst>
        </xdr:cNvPr>
        <xdr:cNvSpPr txBox="1"/>
      </xdr:nvSpPr>
      <xdr:spPr>
        <a:xfrm>
          <a:off x="13742044" y="1384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379" name="n_2aveValue【消防施設】&#10;有形固定資産減価償却率">
          <a:extLst>
            <a:ext uri="{FF2B5EF4-FFF2-40B4-BE49-F238E27FC236}">
              <a16:creationId xmlns:a16="http://schemas.microsoft.com/office/drawing/2014/main" id="{354BC80C-E603-4658-897C-58615542CAF0}"/>
            </a:ext>
          </a:extLst>
        </xdr:cNvPr>
        <xdr:cNvSpPr txBox="1"/>
      </xdr:nvSpPr>
      <xdr:spPr>
        <a:xfrm>
          <a:off x="1296099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380" name="n_3aveValue【消防施設】&#10;有形固定資産減価償却率">
          <a:extLst>
            <a:ext uri="{FF2B5EF4-FFF2-40B4-BE49-F238E27FC236}">
              <a16:creationId xmlns:a16="http://schemas.microsoft.com/office/drawing/2014/main" id="{0E0FBCF8-CBB6-4C9E-AC37-C7F4F163E28F}"/>
            </a:ext>
          </a:extLst>
        </xdr:cNvPr>
        <xdr:cNvSpPr txBox="1"/>
      </xdr:nvSpPr>
      <xdr:spPr>
        <a:xfrm>
          <a:off x="12167244" y="1378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381" name="n_4aveValue【消防施設】&#10;有形固定資産減価償却率">
          <a:extLst>
            <a:ext uri="{FF2B5EF4-FFF2-40B4-BE49-F238E27FC236}">
              <a16:creationId xmlns:a16="http://schemas.microsoft.com/office/drawing/2014/main" id="{03163731-249F-412B-9551-0F3B916C31EF}"/>
            </a:ext>
          </a:extLst>
        </xdr:cNvPr>
        <xdr:cNvSpPr txBox="1"/>
      </xdr:nvSpPr>
      <xdr:spPr>
        <a:xfrm>
          <a:off x="11354444"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382" name="n_1mainValue【消防施設】&#10;有形固定資産減価償却率">
          <a:extLst>
            <a:ext uri="{FF2B5EF4-FFF2-40B4-BE49-F238E27FC236}">
              <a16:creationId xmlns:a16="http://schemas.microsoft.com/office/drawing/2014/main" id="{D13D4C08-1CF2-4950-9E7B-68E0370FF54D}"/>
            </a:ext>
          </a:extLst>
        </xdr:cNvPr>
        <xdr:cNvSpPr txBox="1"/>
      </xdr:nvSpPr>
      <xdr:spPr>
        <a:xfrm>
          <a:off x="13742044"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20519</xdr:rowOff>
    </xdr:from>
    <xdr:ext cx="405111" cy="259045"/>
    <xdr:sp macro="" textlink="">
      <xdr:nvSpPr>
        <xdr:cNvPr id="383" name="n_2mainValue【消防施設】&#10;有形固定資産減価償却率">
          <a:extLst>
            <a:ext uri="{FF2B5EF4-FFF2-40B4-BE49-F238E27FC236}">
              <a16:creationId xmlns:a16="http://schemas.microsoft.com/office/drawing/2014/main" id="{B5A5A1C9-3028-4D1B-A969-CF33E012FF96}"/>
            </a:ext>
          </a:extLst>
        </xdr:cNvPr>
        <xdr:cNvSpPr txBox="1"/>
      </xdr:nvSpPr>
      <xdr:spPr>
        <a:xfrm>
          <a:off x="12960994" y="13063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384" name="n_3mainValue【消防施設】&#10;有形固定資産減価償却率">
          <a:extLst>
            <a:ext uri="{FF2B5EF4-FFF2-40B4-BE49-F238E27FC236}">
              <a16:creationId xmlns:a16="http://schemas.microsoft.com/office/drawing/2014/main" id="{1FF3CF3B-9DEC-4657-9E77-5061175439B5}"/>
            </a:ext>
          </a:extLst>
        </xdr:cNvPr>
        <xdr:cNvSpPr txBox="1"/>
      </xdr:nvSpPr>
      <xdr:spPr>
        <a:xfrm>
          <a:off x="12167244" y="1334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385" name="n_4mainValue【消防施設】&#10;有形固定資産減価償却率">
          <a:extLst>
            <a:ext uri="{FF2B5EF4-FFF2-40B4-BE49-F238E27FC236}">
              <a16:creationId xmlns:a16="http://schemas.microsoft.com/office/drawing/2014/main" id="{ADF95754-47BE-4FA9-ACA2-3FC59BB616D0}"/>
            </a:ext>
          </a:extLst>
        </xdr:cNvPr>
        <xdr:cNvSpPr txBox="1"/>
      </xdr:nvSpPr>
      <xdr:spPr>
        <a:xfrm>
          <a:off x="11354444" y="1331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953AE1DC-5E98-4556-A806-50D9F7F42DB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2E5429FE-C3C1-4AA0-AF21-91EEBB025C97}"/>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424F6534-AB94-4A54-9B37-6F75B811B9C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3750FBC6-2939-4436-AE30-0BCB99FC9ECB}"/>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0C79CB72-D541-4CB0-851B-FCB35660A567}"/>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F1D61D8D-8946-4841-8F89-AA88F319857A}"/>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0D168ADB-23A0-4CBE-9D16-3A1A793E15E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BADAE28F-411A-45A0-9BF4-16AAADB72003}"/>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4C13BBC9-9603-4279-A3BB-85A28A7E552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a:extLst>
            <a:ext uri="{FF2B5EF4-FFF2-40B4-BE49-F238E27FC236}">
              <a16:creationId xmlns:a16="http://schemas.microsoft.com/office/drawing/2014/main" id="{076D9506-881B-4B66-AD58-49832FDABF85}"/>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6" name="直線コネクタ 395">
          <a:extLst>
            <a:ext uri="{FF2B5EF4-FFF2-40B4-BE49-F238E27FC236}">
              <a16:creationId xmlns:a16="http://schemas.microsoft.com/office/drawing/2014/main" id="{6619323B-A062-411B-AD3F-FAB9030BBB35}"/>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7" name="テキスト ボックス 396">
          <a:extLst>
            <a:ext uri="{FF2B5EF4-FFF2-40B4-BE49-F238E27FC236}">
              <a16:creationId xmlns:a16="http://schemas.microsoft.com/office/drawing/2014/main" id="{E5FCF690-FF53-440F-89BB-334F9974E77E}"/>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8" name="直線コネクタ 397">
          <a:extLst>
            <a:ext uri="{FF2B5EF4-FFF2-40B4-BE49-F238E27FC236}">
              <a16:creationId xmlns:a16="http://schemas.microsoft.com/office/drawing/2014/main" id="{6696E98E-031E-43F5-B8F8-715C69074265}"/>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9" name="テキスト ボックス 398">
          <a:extLst>
            <a:ext uri="{FF2B5EF4-FFF2-40B4-BE49-F238E27FC236}">
              <a16:creationId xmlns:a16="http://schemas.microsoft.com/office/drawing/2014/main" id="{6F342B98-91B9-4B7F-9067-D563F345EA04}"/>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0" name="直線コネクタ 399">
          <a:extLst>
            <a:ext uri="{FF2B5EF4-FFF2-40B4-BE49-F238E27FC236}">
              <a16:creationId xmlns:a16="http://schemas.microsoft.com/office/drawing/2014/main" id="{A9083CA4-15EA-47BC-93C4-7770A55CDFB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1" name="テキスト ボックス 400">
          <a:extLst>
            <a:ext uri="{FF2B5EF4-FFF2-40B4-BE49-F238E27FC236}">
              <a16:creationId xmlns:a16="http://schemas.microsoft.com/office/drawing/2014/main" id="{6EDEB216-4B4E-4271-A430-F5D0DEDA6837}"/>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2" name="直線コネクタ 401">
          <a:extLst>
            <a:ext uri="{FF2B5EF4-FFF2-40B4-BE49-F238E27FC236}">
              <a16:creationId xmlns:a16="http://schemas.microsoft.com/office/drawing/2014/main" id="{AF50E836-D367-4CC3-B741-B2FF468F097B}"/>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3" name="テキスト ボックス 402">
          <a:extLst>
            <a:ext uri="{FF2B5EF4-FFF2-40B4-BE49-F238E27FC236}">
              <a16:creationId xmlns:a16="http://schemas.microsoft.com/office/drawing/2014/main" id="{BDDF00AB-4FD3-441D-8005-C8761D215B79}"/>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4" name="直線コネクタ 403">
          <a:extLst>
            <a:ext uri="{FF2B5EF4-FFF2-40B4-BE49-F238E27FC236}">
              <a16:creationId xmlns:a16="http://schemas.microsoft.com/office/drawing/2014/main" id="{F680E817-D6AF-4365-8E68-55941C23C591}"/>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5" name="テキスト ボックス 404">
          <a:extLst>
            <a:ext uri="{FF2B5EF4-FFF2-40B4-BE49-F238E27FC236}">
              <a16:creationId xmlns:a16="http://schemas.microsoft.com/office/drawing/2014/main" id="{65E9A4E6-72D1-4407-BA84-978256686C8F}"/>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229F5450-C746-480A-B5DA-1EC74D6EBB8A}"/>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id="{36F982EF-710A-439B-881B-190872F7CC7A}"/>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6219B92D-E60F-4EAD-A683-2893C16F73AD}"/>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09" name="直線コネクタ 408">
          <a:extLst>
            <a:ext uri="{FF2B5EF4-FFF2-40B4-BE49-F238E27FC236}">
              <a16:creationId xmlns:a16="http://schemas.microsoft.com/office/drawing/2014/main" id="{E510EC41-A65A-4D53-93EA-66C9B1C0F429}"/>
            </a:ext>
          </a:extLst>
        </xdr:cNvPr>
        <xdr:cNvCxnSpPr/>
      </xdr:nvCxnSpPr>
      <xdr:spPr>
        <a:xfrm flipV="1">
          <a:off x="19951064" y="128098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10" name="【消防施設】&#10;一人当たり面積最小値テキスト">
          <a:extLst>
            <a:ext uri="{FF2B5EF4-FFF2-40B4-BE49-F238E27FC236}">
              <a16:creationId xmlns:a16="http://schemas.microsoft.com/office/drawing/2014/main" id="{58923B84-6218-453D-8689-1D117BC6D135}"/>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11" name="直線コネクタ 410">
          <a:extLst>
            <a:ext uri="{FF2B5EF4-FFF2-40B4-BE49-F238E27FC236}">
              <a16:creationId xmlns:a16="http://schemas.microsoft.com/office/drawing/2014/main" id="{B36D0B28-79A8-4644-AD51-9D8C50830D5F}"/>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12" name="【消防施設】&#10;一人当たり面積最大値テキスト">
          <a:extLst>
            <a:ext uri="{FF2B5EF4-FFF2-40B4-BE49-F238E27FC236}">
              <a16:creationId xmlns:a16="http://schemas.microsoft.com/office/drawing/2014/main" id="{7F2FF666-4A8E-40FC-8E82-C6E3E181D433}"/>
            </a:ext>
          </a:extLst>
        </xdr:cNvPr>
        <xdr:cNvSpPr txBox="1"/>
      </xdr:nvSpPr>
      <xdr:spPr>
        <a:xfrm>
          <a:off x="19989800" y="125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13" name="直線コネクタ 412">
          <a:extLst>
            <a:ext uri="{FF2B5EF4-FFF2-40B4-BE49-F238E27FC236}">
              <a16:creationId xmlns:a16="http://schemas.microsoft.com/office/drawing/2014/main" id="{A34DFCC6-18F5-48EB-A169-816380BB6E48}"/>
            </a:ext>
          </a:extLst>
        </xdr:cNvPr>
        <xdr:cNvCxnSpPr/>
      </xdr:nvCxnSpPr>
      <xdr:spPr>
        <a:xfrm>
          <a:off x="19881850" y="12809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414" name="【消防施設】&#10;一人当たり面積平均値テキスト">
          <a:extLst>
            <a:ext uri="{FF2B5EF4-FFF2-40B4-BE49-F238E27FC236}">
              <a16:creationId xmlns:a16="http://schemas.microsoft.com/office/drawing/2014/main" id="{1BB10887-3988-40C0-9ECC-4389CDD34384}"/>
            </a:ext>
          </a:extLst>
        </xdr:cNvPr>
        <xdr:cNvSpPr txBox="1"/>
      </xdr:nvSpPr>
      <xdr:spPr>
        <a:xfrm>
          <a:off x="19989800" y="1375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15" name="フローチャート: 判断 414">
          <a:extLst>
            <a:ext uri="{FF2B5EF4-FFF2-40B4-BE49-F238E27FC236}">
              <a16:creationId xmlns:a16="http://schemas.microsoft.com/office/drawing/2014/main" id="{27EAF04C-7AFA-432C-A141-E246382E1090}"/>
            </a:ext>
          </a:extLst>
        </xdr:cNvPr>
        <xdr:cNvSpPr/>
      </xdr:nvSpPr>
      <xdr:spPr>
        <a:xfrm>
          <a:off x="19900900" y="13772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16" name="フローチャート: 判断 415">
          <a:extLst>
            <a:ext uri="{FF2B5EF4-FFF2-40B4-BE49-F238E27FC236}">
              <a16:creationId xmlns:a16="http://schemas.microsoft.com/office/drawing/2014/main" id="{08ACBB3A-E3B7-4D67-BCBE-14C3799CA70D}"/>
            </a:ext>
          </a:extLst>
        </xdr:cNvPr>
        <xdr:cNvSpPr/>
      </xdr:nvSpPr>
      <xdr:spPr>
        <a:xfrm>
          <a:off x="19157950" y="13778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17" name="フローチャート: 判断 416">
          <a:extLst>
            <a:ext uri="{FF2B5EF4-FFF2-40B4-BE49-F238E27FC236}">
              <a16:creationId xmlns:a16="http://schemas.microsoft.com/office/drawing/2014/main" id="{DACE1125-BE18-4321-81F7-DD49C1CF5190}"/>
            </a:ext>
          </a:extLst>
        </xdr:cNvPr>
        <xdr:cNvSpPr/>
      </xdr:nvSpPr>
      <xdr:spPr>
        <a:xfrm>
          <a:off x="18345150" y="13774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418" name="フローチャート: 判断 417">
          <a:extLst>
            <a:ext uri="{FF2B5EF4-FFF2-40B4-BE49-F238E27FC236}">
              <a16:creationId xmlns:a16="http://schemas.microsoft.com/office/drawing/2014/main" id="{353A2491-E48F-44A7-B55D-C8B2C5AAD2FC}"/>
            </a:ext>
          </a:extLst>
        </xdr:cNvPr>
        <xdr:cNvSpPr/>
      </xdr:nvSpPr>
      <xdr:spPr>
        <a:xfrm>
          <a:off x="17551400" y="1376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419" name="フローチャート: 判断 418">
          <a:extLst>
            <a:ext uri="{FF2B5EF4-FFF2-40B4-BE49-F238E27FC236}">
              <a16:creationId xmlns:a16="http://schemas.microsoft.com/office/drawing/2014/main" id="{9EDD7EAF-CCF7-44D7-BAA3-2DD73CBBA8AC}"/>
            </a:ext>
          </a:extLst>
        </xdr:cNvPr>
        <xdr:cNvSpPr/>
      </xdr:nvSpPr>
      <xdr:spPr>
        <a:xfrm>
          <a:off x="16757650" y="13309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FF38879D-161D-4467-9C58-A51E5A156DB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BA715196-AF5B-462F-828A-2570F3D177FD}"/>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F121B73C-E532-44E7-A70E-5C2032A506E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5032AB49-BF9C-4E92-BDF8-CE7F578F2F7E}"/>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21D1C49A-A8CF-4AA4-B198-FD67C3671AEF}"/>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151130</xdr:rowOff>
    </xdr:from>
    <xdr:to>
      <xdr:col>116</xdr:col>
      <xdr:colOff>114300</xdr:colOff>
      <xdr:row>83</xdr:row>
      <xdr:rowOff>81280</xdr:rowOff>
    </xdr:to>
    <xdr:sp macro="" textlink="">
      <xdr:nvSpPr>
        <xdr:cNvPr id="425" name="楕円 424">
          <a:extLst>
            <a:ext uri="{FF2B5EF4-FFF2-40B4-BE49-F238E27FC236}">
              <a16:creationId xmlns:a16="http://schemas.microsoft.com/office/drawing/2014/main" id="{3F080A4F-ED32-4ABA-B069-4F57432D34AF}"/>
            </a:ext>
          </a:extLst>
        </xdr:cNvPr>
        <xdr:cNvSpPr/>
      </xdr:nvSpPr>
      <xdr:spPr>
        <a:xfrm>
          <a:off x="19900900" y="13689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2557</xdr:rowOff>
    </xdr:from>
    <xdr:ext cx="469744" cy="259045"/>
    <xdr:sp macro="" textlink="">
      <xdr:nvSpPr>
        <xdr:cNvPr id="426" name="【消防施設】&#10;一人当たり面積該当値テキスト">
          <a:extLst>
            <a:ext uri="{FF2B5EF4-FFF2-40B4-BE49-F238E27FC236}">
              <a16:creationId xmlns:a16="http://schemas.microsoft.com/office/drawing/2014/main" id="{BACDD3DF-2F91-45A1-9E05-0050AD2AB780}"/>
            </a:ext>
          </a:extLst>
        </xdr:cNvPr>
        <xdr:cNvSpPr txBox="1"/>
      </xdr:nvSpPr>
      <xdr:spPr>
        <a:xfrm>
          <a:off x="19989800" y="1354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151130</xdr:rowOff>
    </xdr:from>
    <xdr:to>
      <xdr:col>112</xdr:col>
      <xdr:colOff>38100</xdr:colOff>
      <xdr:row>83</xdr:row>
      <xdr:rowOff>81280</xdr:rowOff>
    </xdr:to>
    <xdr:sp macro="" textlink="">
      <xdr:nvSpPr>
        <xdr:cNvPr id="427" name="楕円 426">
          <a:extLst>
            <a:ext uri="{FF2B5EF4-FFF2-40B4-BE49-F238E27FC236}">
              <a16:creationId xmlns:a16="http://schemas.microsoft.com/office/drawing/2014/main" id="{FEC4FA15-F6EA-45B4-BA58-FB833C2CDD09}"/>
            </a:ext>
          </a:extLst>
        </xdr:cNvPr>
        <xdr:cNvSpPr/>
      </xdr:nvSpPr>
      <xdr:spPr>
        <a:xfrm>
          <a:off x="19157950" y="13689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30480</xdr:rowOff>
    </xdr:from>
    <xdr:to>
      <xdr:col>116</xdr:col>
      <xdr:colOff>63500</xdr:colOff>
      <xdr:row>83</xdr:row>
      <xdr:rowOff>30480</xdr:rowOff>
    </xdr:to>
    <xdr:cxnSp macro="">
      <xdr:nvCxnSpPr>
        <xdr:cNvPr id="428" name="直線コネクタ 427">
          <a:extLst>
            <a:ext uri="{FF2B5EF4-FFF2-40B4-BE49-F238E27FC236}">
              <a16:creationId xmlns:a16="http://schemas.microsoft.com/office/drawing/2014/main" id="{BB6AB9F0-A477-4D83-842B-1237C1FF20D9}"/>
            </a:ext>
          </a:extLst>
        </xdr:cNvPr>
        <xdr:cNvCxnSpPr/>
      </xdr:nvCxnSpPr>
      <xdr:spPr>
        <a:xfrm>
          <a:off x="19202400" y="137337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164464</xdr:rowOff>
    </xdr:from>
    <xdr:to>
      <xdr:col>107</xdr:col>
      <xdr:colOff>101600</xdr:colOff>
      <xdr:row>83</xdr:row>
      <xdr:rowOff>94614</xdr:rowOff>
    </xdr:to>
    <xdr:sp macro="" textlink="">
      <xdr:nvSpPr>
        <xdr:cNvPr id="429" name="楕円 428">
          <a:extLst>
            <a:ext uri="{FF2B5EF4-FFF2-40B4-BE49-F238E27FC236}">
              <a16:creationId xmlns:a16="http://schemas.microsoft.com/office/drawing/2014/main" id="{41ECB75B-CAC0-48DA-ABC1-A5C2971B7582}"/>
            </a:ext>
          </a:extLst>
        </xdr:cNvPr>
        <xdr:cNvSpPr/>
      </xdr:nvSpPr>
      <xdr:spPr>
        <a:xfrm>
          <a:off x="18345150" y="13702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30480</xdr:rowOff>
    </xdr:from>
    <xdr:to>
      <xdr:col>111</xdr:col>
      <xdr:colOff>177800</xdr:colOff>
      <xdr:row>83</xdr:row>
      <xdr:rowOff>43814</xdr:rowOff>
    </xdr:to>
    <xdr:cxnSp macro="">
      <xdr:nvCxnSpPr>
        <xdr:cNvPr id="430" name="直線コネクタ 429">
          <a:extLst>
            <a:ext uri="{FF2B5EF4-FFF2-40B4-BE49-F238E27FC236}">
              <a16:creationId xmlns:a16="http://schemas.microsoft.com/office/drawing/2014/main" id="{93FFDF93-4555-408B-B95D-ED36D3D258F9}"/>
            </a:ext>
          </a:extLst>
        </xdr:cNvPr>
        <xdr:cNvCxnSpPr/>
      </xdr:nvCxnSpPr>
      <xdr:spPr>
        <a:xfrm flipV="1">
          <a:off x="18395950" y="13733780"/>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431" name="楕円 430">
          <a:extLst>
            <a:ext uri="{FF2B5EF4-FFF2-40B4-BE49-F238E27FC236}">
              <a16:creationId xmlns:a16="http://schemas.microsoft.com/office/drawing/2014/main" id="{1094AAB8-7207-4050-9ADD-05D1D7589D95}"/>
            </a:ext>
          </a:extLst>
        </xdr:cNvPr>
        <xdr:cNvSpPr/>
      </xdr:nvSpPr>
      <xdr:spPr>
        <a:xfrm>
          <a:off x="17551400" y="13808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43814</xdr:rowOff>
    </xdr:from>
    <xdr:to>
      <xdr:col>107</xdr:col>
      <xdr:colOff>50800</xdr:colOff>
      <xdr:row>83</xdr:row>
      <xdr:rowOff>156211</xdr:rowOff>
    </xdr:to>
    <xdr:cxnSp macro="">
      <xdr:nvCxnSpPr>
        <xdr:cNvPr id="432" name="直線コネクタ 431">
          <a:extLst>
            <a:ext uri="{FF2B5EF4-FFF2-40B4-BE49-F238E27FC236}">
              <a16:creationId xmlns:a16="http://schemas.microsoft.com/office/drawing/2014/main" id="{68C2ACA4-C848-45F5-9B00-4C74B0B286F8}"/>
            </a:ext>
          </a:extLst>
        </xdr:cNvPr>
        <xdr:cNvCxnSpPr/>
      </xdr:nvCxnSpPr>
      <xdr:spPr>
        <a:xfrm flipV="1">
          <a:off x="17602200" y="13747114"/>
          <a:ext cx="79375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111125</xdr:rowOff>
    </xdr:from>
    <xdr:to>
      <xdr:col>98</xdr:col>
      <xdr:colOff>38100</xdr:colOff>
      <xdr:row>84</xdr:row>
      <xdr:rowOff>41275</xdr:rowOff>
    </xdr:to>
    <xdr:sp macro="" textlink="">
      <xdr:nvSpPr>
        <xdr:cNvPr id="433" name="楕円 432">
          <a:extLst>
            <a:ext uri="{FF2B5EF4-FFF2-40B4-BE49-F238E27FC236}">
              <a16:creationId xmlns:a16="http://schemas.microsoft.com/office/drawing/2014/main" id="{547603D5-542F-4E0F-BE61-5160BBF5F1DC}"/>
            </a:ext>
          </a:extLst>
        </xdr:cNvPr>
        <xdr:cNvSpPr/>
      </xdr:nvSpPr>
      <xdr:spPr>
        <a:xfrm>
          <a:off x="16757650" y="13814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161925</xdr:rowOff>
    </xdr:to>
    <xdr:cxnSp macro="">
      <xdr:nvCxnSpPr>
        <xdr:cNvPr id="434" name="直線コネクタ 433">
          <a:extLst>
            <a:ext uri="{FF2B5EF4-FFF2-40B4-BE49-F238E27FC236}">
              <a16:creationId xmlns:a16="http://schemas.microsoft.com/office/drawing/2014/main" id="{79EC9C26-1ED1-4956-B1AF-67C37CE47A8F}"/>
            </a:ext>
          </a:extLst>
        </xdr:cNvPr>
        <xdr:cNvCxnSpPr/>
      </xdr:nvCxnSpPr>
      <xdr:spPr>
        <a:xfrm flipV="1">
          <a:off x="16802100" y="13859511"/>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435" name="n_1aveValue【消防施設】&#10;一人当たり面積">
          <a:extLst>
            <a:ext uri="{FF2B5EF4-FFF2-40B4-BE49-F238E27FC236}">
              <a16:creationId xmlns:a16="http://schemas.microsoft.com/office/drawing/2014/main" id="{DBCDA227-2DC8-4DBC-9A78-3B2EE23C4844}"/>
            </a:ext>
          </a:extLst>
        </xdr:cNvPr>
        <xdr:cNvSpPr txBox="1"/>
      </xdr:nvSpPr>
      <xdr:spPr>
        <a:xfrm>
          <a:off x="189802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436" name="n_2aveValue【消防施設】&#10;一人当たり面積">
          <a:extLst>
            <a:ext uri="{FF2B5EF4-FFF2-40B4-BE49-F238E27FC236}">
              <a16:creationId xmlns:a16="http://schemas.microsoft.com/office/drawing/2014/main" id="{7A133FD7-9B27-47F6-8227-40FB9A52CA10}"/>
            </a:ext>
          </a:extLst>
        </xdr:cNvPr>
        <xdr:cNvSpPr txBox="1"/>
      </xdr:nvSpPr>
      <xdr:spPr>
        <a:xfrm>
          <a:off x="181801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437" name="n_3aveValue【消防施設】&#10;一人当たり面積">
          <a:extLst>
            <a:ext uri="{FF2B5EF4-FFF2-40B4-BE49-F238E27FC236}">
              <a16:creationId xmlns:a16="http://schemas.microsoft.com/office/drawing/2014/main" id="{D233587A-AB8C-4E89-B32F-0497034279C5}"/>
            </a:ext>
          </a:extLst>
        </xdr:cNvPr>
        <xdr:cNvSpPr txBox="1"/>
      </xdr:nvSpPr>
      <xdr:spPr>
        <a:xfrm>
          <a:off x="17386377" y="1354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438" name="n_4aveValue【消防施設】&#10;一人当たり面積">
          <a:extLst>
            <a:ext uri="{FF2B5EF4-FFF2-40B4-BE49-F238E27FC236}">
              <a16:creationId xmlns:a16="http://schemas.microsoft.com/office/drawing/2014/main" id="{99206013-91AD-4F58-9BC5-19A40BC8832D}"/>
            </a:ext>
          </a:extLst>
        </xdr:cNvPr>
        <xdr:cNvSpPr txBox="1"/>
      </xdr:nvSpPr>
      <xdr:spPr>
        <a:xfrm>
          <a:off x="16592627"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97807</xdr:rowOff>
    </xdr:from>
    <xdr:ext cx="469744" cy="259045"/>
    <xdr:sp macro="" textlink="">
      <xdr:nvSpPr>
        <xdr:cNvPr id="439" name="n_1mainValue【消防施設】&#10;一人当たり面積">
          <a:extLst>
            <a:ext uri="{FF2B5EF4-FFF2-40B4-BE49-F238E27FC236}">
              <a16:creationId xmlns:a16="http://schemas.microsoft.com/office/drawing/2014/main" id="{C088E052-26C1-459F-B63C-9D1A34C608A9}"/>
            </a:ext>
          </a:extLst>
        </xdr:cNvPr>
        <xdr:cNvSpPr txBox="1"/>
      </xdr:nvSpPr>
      <xdr:spPr>
        <a:xfrm>
          <a:off x="189802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111141</xdr:rowOff>
    </xdr:from>
    <xdr:ext cx="469744" cy="259045"/>
    <xdr:sp macro="" textlink="">
      <xdr:nvSpPr>
        <xdr:cNvPr id="440" name="n_2mainValue【消防施設】&#10;一人当たり面積">
          <a:extLst>
            <a:ext uri="{FF2B5EF4-FFF2-40B4-BE49-F238E27FC236}">
              <a16:creationId xmlns:a16="http://schemas.microsoft.com/office/drawing/2014/main" id="{43E4B44E-A239-4BB5-A8D5-D687959BAE81}"/>
            </a:ext>
          </a:extLst>
        </xdr:cNvPr>
        <xdr:cNvSpPr txBox="1"/>
      </xdr:nvSpPr>
      <xdr:spPr>
        <a:xfrm>
          <a:off x="18180127" y="134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441" name="n_3mainValue【消防施設】&#10;一人当たり面積">
          <a:extLst>
            <a:ext uri="{FF2B5EF4-FFF2-40B4-BE49-F238E27FC236}">
              <a16:creationId xmlns:a16="http://schemas.microsoft.com/office/drawing/2014/main" id="{2538D90F-FB41-4738-BD65-1363ED67E173}"/>
            </a:ext>
          </a:extLst>
        </xdr:cNvPr>
        <xdr:cNvSpPr txBox="1"/>
      </xdr:nvSpPr>
      <xdr:spPr>
        <a:xfrm>
          <a:off x="17386377" y="1389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32402</xdr:rowOff>
    </xdr:from>
    <xdr:ext cx="469744" cy="259045"/>
    <xdr:sp macro="" textlink="">
      <xdr:nvSpPr>
        <xdr:cNvPr id="442" name="n_4mainValue【消防施設】&#10;一人当たり面積">
          <a:extLst>
            <a:ext uri="{FF2B5EF4-FFF2-40B4-BE49-F238E27FC236}">
              <a16:creationId xmlns:a16="http://schemas.microsoft.com/office/drawing/2014/main" id="{71FAE907-7A0A-4630-A8AD-0D40492BE32E}"/>
            </a:ext>
          </a:extLst>
        </xdr:cNvPr>
        <xdr:cNvSpPr txBox="1"/>
      </xdr:nvSpPr>
      <xdr:spPr>
        <a:xfrm>
          <a:off x="16592627" y="1390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DE01621D-47A9-46F4-ADB8-451F613EC5D2}"/>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3AF80CBD-AB68-42FD-818F-42F0F79AE398}"/>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A9DBADC8-6765-4FBC-80F3-AFFC2C5F31E2}"/>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5E8DA187-292C-4D35-8997-2EBD3D39F42A}"/>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27CD871A-14E7-4A2B-821B-26DFE5AD1FDA}"/>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0BCB76A2-1011-4E03-A162-F6BE1A523C84}"/>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45CD4F1D-28F3-49CF-884F-385D0C95A839}"/>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DD163277-C9BA-4A5A-8759-3A87A535C91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8DCC9AFE-0929-4A39-8562-DCC521331675}"/>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79F2AA25-96C8-4997-B7B2-7CD62B591287}"/>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F24E6B31-F46F-4382-960D-C278AFFF77A2}"/>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C2CBA9AE-F0B1-4217-9D7C-D3238E1E0B1B}"/>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F5794B2F-E99E-4551-AB21-7E9D609AEC08}"/>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D4D2352B-D1E9-42BD-8237-EB6181D825B9}"/>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118693CF-BE5E-4C20-BB53-50D53EE125AC}"/>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87BE9095-1FFE-4DD1-B69F-500F90378AF1}"/>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A2205FF0-DBD6-467B-9578-A56B908260F1}"/>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30028CFC-1F39-42CB-9625-4E727DC7976E}"/>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7714F7D6-38DC-4335-9BFD-EB01A13CFF73}"/>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0854AE5C-AC8B-4485-A584-8F054F01D44E}"/>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A1B6C3D4-56BE-4CEA-A6CD-F48FBFB28DFC}"/>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0AE097F9-4B61-4691-A76D-08194698D4D7}"/>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86B3BC78-794E-4ACB-90BC-E554E9FD2E85}"/>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B300B8FB-7886-4603-87AA-CE8362A97BE7}"/>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BFEAEDFB-C60D-4DE1-B7DD-7B82387637E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0158D9A2-31E1-41D9-932C-DAA078CF9426}"/>
            </a:ext>
          </a:extLst>
        </xdr:cNvPr>
        <xdr:cNvCxnSpPr/>
      </xdr:nvCxnSpPr>
      <xdr:spPr>
        <a:xfrm flipV="1">
          <a:off x="14699614" y="1652415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F80D321C-3831-41AC-A6F9-6E303AA14B8F}"/>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6082087B-F282-4A2B-84BA-75D8E66DCCF1}"/>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71" name="【庁舎】&#10;有形固定資産減価償却率最大値テキスト">
          <a:extLst>
            <a:ext uri="{FF2B5EF4-FFF2-40B4-BE49-F238E27FC236}">
              <a16:creationId xmlns:a16="http://schemas.microsoft.com/office/drawing/2014/main" id="{F121AD25-7FC4-45B6-AA3C-173DC78465FC}"/>
            </a:ext>
          </a:extLst>
        </xdr:cNvPr>
        <xdr:cNvSpPr txBox="1"/>
      </xdr:nvSpPr>
      <xdr:spPr>
        <a:xfrm>
          <a:off x="14738350" y="163120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72" name="直線コネクタ 471">
          <a:extLst>
            <a:ext uri="{FF2B5EF4-FFF2-40B4-BE49-F238E27FC236}">
              <a16:creationId xmlns:a16="http://schemas.microsoft.com/office/drawing/2014/main" id="{DF2992B5-9C03-4C5A-B7C9-EEE775FA56EC}"/>
            </a:ext>
          </a:extLst>
        </xdr:cNvPr>
        <xdr:cNvCxnSpPr/>
      </xdr:nvCxnSpPr>
      <xdr:spPr>
        <a:xfrm>
          <a:off x="14611350" y="16524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3" name="【庁舎】&#10;有形固定資産減価償却率平均値テキスト">
          <a:extLst>
            <a:ext uri="{FF2B5EF4-FFF2-40B4-BE49-F238E27FC236}">
              <a16:creationId xmlns:a16="http://schemas.microsoft.com/office/drawing/2014/main" id="{31D2998F-2F13-450C-A0CE-5E88E38D5ED5}"/>
            </a:ext>
          </a:extLst>
        </xdr:cNvPr>
        <xdr:cNvSpPr txBox="1"/>
      </xdr:nvSpPr>
      <xdr:spPr>
        <a:xfrm>
          <a:off x="14738350" y="17110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4" name="フローチャート: 判断 473">
          <a:extLst>
            <a:ext uri="{FF2B5EF4-FFF2-40B4-BE49-F238E27FC236}">
              <a16:creationId xmlns:a16="http://schemas.microsoft.com/office/drawing/2014/main" id="{43FA1195-3D56-423B-8D39-46252232FE46}"/>
            </a:ext>
          </a:extLst>
        </xdr:cNvPr>
        <xdr:cNvSpPr/>
      </xdr:nvSpPr>
      <xdr:spPr>
        <a:xfrm>
          <a:off x="14649450" y="17252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5" name="フローチャート: 判断 474">
          <a:extLst>
            <a:ext uri="{FF2B5EF4-FFF2-40B4-BE49-F238E27FC236}">
              <a16:creationId xmlns:a16="http://schemas.microsoft.com/office/drawing/2014/main" id="{6C90ACB7-EA45-44E2-A26D-363C4E8E8E55}"/>
            </a:ext>
          </a:extLst>
        </xdr:cNvPr>
        <xdr:cNvSpPr/>
      </xdr:nvSpPr>
      <xdr:spPr>
        <a:xfrm>
          <a:off x="13887450" y="17252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6" name="フローチャート: 判断 475">
          <a:extLst>
            <a:ext uri="{FF2B5EF4-FFF2-40B4-BE49-F238E27FC236}">
              <a16:creationId xmlns:a16="http://schemas.microsoft.com/office/drawing/2014/main" id="{1766B4E7-AC5C-437C-AE6F-DF198CFCEC6E}"/>
            </a:ext>
          </a:extLst>
        </xdr:cNvPr>
        <xdr:cNvSpPr/>
      </xdr:nvSpPr>
      <xdr:spPr>
        <a:xfrm>
          <a:off x="13093700" y="17243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7" name="フローチャート: 判断 476">
          <a:extLst>
            <a:ext uri="{FF2B5EF4-FFF2-40B4-BE49-F238E27FC236}">
              <a16:creationId xmlns:a16="http://schemas.microsoft.com/office/drawing/2014/main" id="{CEB2B4B0-8A97-4728-A48F-8753E6D69A6A}"/>
            </a:ext>
          </a:extLst>
        </xdr:cNvPr>
        <xdr:cNvSpPr/>
      </xdr:nvSpPr>
      <xdr:spPr>
        <a:xfrm>
          <a:off x="12299950" y="17375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78" name="フローチャート: 判断 477">
          <a:extLst>
            <a:ext uri="{FF2B5EF4-FFF2-40B4-BE49-F238E27FC236}">
              <a16:creationId xmlns:a16="http://schemas.microsoft.com/office/drawing/2014/main" id="{8242B291-A750-4C58-BCF6-AA2033B2EB8A}"/>
            </a:ext>
          </a:extLst>
        </xdr:cNvPr>
        <xdr:cNvSpPr/>
      </xdr:nvSpPr>
      <xdr:spPr>
        <a:xfrm>
          <a:off x="11487150" y="17453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55C48C5-A2E7-42C5-B069-39B899113043}"/>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4189D35-23E0-4B81-8CFC-1FE1173F2F23}"/>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2523C22F-E8B7-44B7-BF50-F2B6219DE9B1}"/>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BBC2B3B-9B19-40AE-ABDA-75D361CD504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81E2FB1C-5D06-4465-AFEE-7AED9D4BA787}"/>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484" name="楕円 483">
          <a:extLst>
            <a:ext uri="{FF2B5EF4-FFF2-40B4-BE49-F238E27FC236}">
              <a16:creationId xmlns:a16="http://schemas.microsoft.com/office/drawing/2014/main" id="{DD2E6CB7-3E5E-4591-B6A7-E3F31A2C837B}"/>
            </a:ext>
          </a:extLst>
        </xdr:cNvPr>
        <xdr:cNvSpPr/>
      </xdr:nvSpPr>
      <xdr:spPr>
        <a:xfrm>
          <a:off x="14649450" y="17628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485" name="【庁舎】&#10;有形固定資産減価償却率該当値テキスト">
          <a:extLst>
            <a:ext uri="{FF2B5EF4-FFF2-40B4-BE49-F238E27FC236}">
              <a16:creationId xmlns:a16="http://schemas.microsoft.com/office/drawing/2014/main" id="{D947BA28-A068-4745-ABAB-75C9F1673226}"/>
            </a:ext>
          </a:extLst>
        </xdr:cNvPr>
        <xdr:cNvSpPr txBox="1"/>
      </xdr:nvSpPr>
      <xdr:spPr>
        <a:xfrm>
          <a:off x="14738350"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486" name="楕円 485">
          <a:extLst>
            <a:ext uri="{FF2B5EF4-FFF2-40B4-BE49-F238E27FC236}">
              <a16:creationId xmlns:a16="http://schemas.microsoft.com/office/drawing/2014/main" id="{20E6C3E4-9643-4C88-8954-54D501BA2225}"/>
            </a:ext>
          </a:extLst>
        </xdr:cNvPr>
        <xdr:cNvSpPr/>
      </xdr:nvSpPr>
      <xdr:spPr>
        <a:xfrm>
          <a:off x="13887450" y="17597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148045</xdr:rowOff>
    </xdr:from>
    <xdr:to>
      <xdr:col>85</xdr:col>
      <xdr:colOff>127000</xdr:colOff>
      <xdr:row>107</xdr:row>
      <xdr:rowOff>7620</xdr:rowOff>
    </xdr:to>
    <xdr:cxnSp macro="">
      <xdr:nvCxnSpPr>
        <xdr:cNvPr id="487" name="直線コネクタ 486">
          <a:extLst>
            <a:ext uri="{FF2B5EF4-FFF2-40B4-BE49-F238E27FC236}">
              <a16:creationId xmlns:a16="http://schemas.microsoft.com/office/drawing/2014/main" id="{5DEBBB67-7FC4-4EF7-BB31-9A3C94A13E70}"/>
            </a:ext>
          </a:extLst>
        </xdr:cNvPr>
        <xdr:cNvCxnSpPr/>
      </xdr:nvCxnSpPr>
      <xdr:spPr>
        <a:xfrm>
          <a:off x="13938250" y="17648645"/>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488" name="楕円 487">
          <a:extLst>
            <a:ext uri="{FF2B5EF4-FFF2-40B4-BE49-F238E27FC236}">
              <a16:creationId xmlns:a16="http://schemas.microsoft.com/office/drawing/2014/main" id="{64D205FE-7F1B-42EE-8C5E-7912343E15EC}"/>
            </a:ext>
          </a:extLst>
        </xdr:cNvPr>
        <xdr:cNvSpPr/>
      </xdr:nvSpPr>
      <xdr:spPr>
        <a:xfrm>
          <a:off x="13093700" y="17571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148045</xdr:rowOff>
    </xdr:to>
    <xdr:cxnSp macro="">
      <xdr:nvCxnSpPr>
        <xdr:cNvPr id="489" name="直線コネクタ 488">
          <a:extLst>
            <a:ext uri="{FF2B5EF4-FFF2-40B4-BE49-F238E27FC236}">
              <a16:creationId xmlns:a16="http://schemas.microsoft.com/office/drawing/2014/main" id="{93E56B50-6A26-4B89-968F-9A5D3A98A173}"/>
            </a:ext>
          </a:extLst>
        </xdr:cNvPr>
        <xdr:cNvCxnSpPr/>
      </xdr:nvCxnSpPr>
      <xdr:spPr>
        <a:xfrm>
          <a:off x="13144500" y="17622520"/>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490" name="楕円 489">
          <a:extLst>
            <a:ext uri="{FF2B5EF4-FFF2-40B4-BE49-F238E27FC236}">
              <a16:creationId xmlns:a16="http://schemas.microsoft.com/office/drawing/2014/main" id="{79276CA9-B987-49A9-8FB9-E144A66C7B7C}"/>
            </a:ext>
          </a:extLst>
        </xdr:cNvPr>
        <xdr:cNvSpPr/>
      </xdr:nvSpPr>
      <xdr:spPr>
        <a:xfrm>
          <a:off x="12299950" y="17540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121920</xdr:rowOff>
    </xdr:to>
    <xdr:cxnSp macro="">
      <xdr:nvCxnSpPr>
        <xdr:cNvPr id="491" name="直線コネクタ 490">
          <a:extLst>
            <a:ext uri="{FF2B5EF4-FFF2-40B4-BE49-F238E27FC236}">
              <a16:creationId xmlns:a16="http://schemas.microsoft.com/office/drawing/2014/main" id="{F9F78F51-9DFF-4A30-8C40-185A75BC1D16}"/>
            </a:ext>
          </a:extLst>
        </xdr:cNvPr>
        <xdr:cNvCxnSpPr/>
      </xdr:nvCxnSpPr>
      <xdr:spPr>
        <a:xfrm>
          <a:off x="12344400" y="17591495"/>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492" name="楕円 491">
          <a:extLst>
            <a:ext uri="{FF2B5EF4-FFF2-40B4-BE49-F238E27FC236}">
              <a16:creationId xmlns:a16="http://schemas.microsoft.com/office/drawing/2014/main" id="{457CBA3B-6D9C-4B08-AE13-09381EFA389B}"/>
            </a:ext>
          </a:extLst>
        </xdr:cNvPr>
        <xdr:cNvSpPr/>
      </xdr:nvSpPr>
      <xdr:spPr>
        <a:xfrm>
          <a:off x="11487150" y="1751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90895</xdr:rowOff>
    </xdr:to>
    <xdr:cxnSp macro="">
      <xdr:nvCxnSpPr>
        <xdr:cNvPr id="493" name="直線コネクタ 492">
          <a:extLst>
            <a:ext uri="{FF2B5EF4-FFF2-40B4-BE49-F238E27FC236}">
              <a16:creationId xmlns:a16="http://schemas.microsoft.com/office/drawing/2014/main" id="{336F00C1-341B-49D1-98C0-3A9392B42B71}"/>
            </a:ext>
          </a:extLst>
        </xdr:cNvPr>
        <xdr:cNvCxnSpPr/>
      </xdr:nvCxnSpPr>
      <xdr:spPr>
        <a:xfrm>
          <a:off x="11537950" y="17562105"/>
          <a:ext cx="80645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94" name="n_1aveValue【庁舎】&#10;有形固定資産減価償却率">
          <a:extLst>
            <a:ext uri="{FF2B5EF4-FFF2-40B4-BE49-F238E27FC236}">
              <a16:creationId xmlns:a16="http://schemas.microsoft.com/office/drawing/2014/main" id="{5A3E8A67-4F43-45C2-9808-985515B061A4}"/>
            </a:ext>
          </a:extLst>
        </xdr:cNvPr>
        <xdr:cNvSpPr txBox="1"/>
      </xdr:nvSpPr>
      <xdr:spPr>
        <a:xfrm>
          <a:off x="13742044" y="170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495" name="n_2aveValue【庁舎】&#10;有形固定資産減価償却率">
          <a:extLst>
            <a:ext uri="{FF2B5EF4-FFF2-40B4-BE49-F238E27FC236}">
              <a16:creationId xmlns:a16="http://schemas.microsoft.com/office/drawing/2014/main" id="{9A51E7E4-349C-43DA-82D3-C528B693AF2C}"/>
            </a:ext>
          </a:extLst>
        </xdr:cNvPr>
        <xdr:cNvSpPr txBox="1"/>
      </xdr:nvSpPr>
      <xdr:spPr>
        <a:xfrm>
          <a:off x="12960994" y="17024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496" name="n_3aveValue【庁舎】&#10;有形固定資産減価償却率">
          <a:extLst>
            <a:ext uri="{FF2B5EF4-FFF2-40B4-BE49-F238E27FC236}">
              <a16:creationId xmlns:a16="http://schemas.microsoft.com/office/drawing/2014/main" id="{1664EEDB-4B0E-40C8-93E2-2869B3015DE7}"/>
            </a:ext>
          </a:extLst>
        </xdr:cNvPr>
        <xdr:cNvSpPr txBox="1"/>
      </xdr:nvSpPr>
      <xdr:spPr>
        <a:xfrm>
          <a:off x="12167244" y="1716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497" name="n_4aveValue【庁舎】&#10;有形固定資産減価償却率">
          <a:extLst>
            <a:ext uri="{FF2B5EF4-FFF2-40B4-BE49-F238E27FC236}">
              <a16:creationId xmlns:a16="http://schemas.microsoft.com/office/drawing/2014/main" id="{A710B2FB-8D66-47AA-A4C0-3CF638E15C20}"/>
            </a:ext>
          </a:extLst>
        </xdr:cNvPr>
        <xdr:cNvSpPr txBox="1"/>
      </xdr:nvSpPr>
      <xdr:spPr>
        <a:xfrm>
          <a:off x="11354444" y="1723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498" name="n_1mainValue【庁舎】&#10;有形固定資産減価償却率">
          <a:extLst>
            <a:ext uri="{FF2B5EF4-FFF2-40B4-BE49-F238E27FC236}">
              <a16:creationId xmlns:a16="http://schemas.microsoft.com/office/drawing/2014/main" id="{81AF9E21-AD5D-4797-BE41-FE948B49B936}"/>
            </a:ext>
          </a:extLst>
        </xdr:cNvPr>
        <xdr:cNvSpPr txBox="1"/>
      </xdr:nvSpPr>
      <xdr:spPr>
        <a:xfrm>
          <a:off x="13742044" y="176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499" name="n_2mainValue【庁舎】&#10;有形固定資産減価償却率">
          <a:extLst>
            <a:ext uri="{FF2B5EF4-FFF2-40B4-BE49-F238E27FC236}">
              <a16:creationId xmlns:a16="http://schemas.microsoft.com/office/drawing/2014/main" id="{64744E8B-0C8D-4EAE-8523-6988E82D05D7}"/>
            </a:ext>
          </a:extLst>
        </xdr:cNvPr>
        <xdr:cNvSpPr txBox="1"/>
      </xdr:nvSpPr>
      <xdr:spPr>
        <a:xfrm>
          <a:off x="1296099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500" name="n_3mainValue【庁舎】&#10;有形固定資産減価償却率">
          <a:extLst>
            <a:ext uri="{FF2B5EF4-FFF2-40B4-BE49-F238E27FC236}">
              <a16:creationId xmlns:a16="http://schemas.microsoft.com/office/drawing/2014/main" id="{21EACEFA-A413-4A96-AA96-F9F1C5D2131B}"/>
            </a:ext>
          </a:extLst>
        </xdr:cNvPr>
        <xdr:cNvSpPr txBox="1"/>
      </xdr:nvSpPr>
      <xdr:spPr>
        <a:xfrm>
          <a:off x="12167244" y="1763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501" name="n_4mainValue【庁舎】&#10;有形固定資産減価償却率">
          <a:extLst>
            <a:ext uri="{FF2B5EF4-FFF2-40B4-BE49-F238E27FC236}">
              <a16:creationId xmlns:a16="http://schemas.microsoft.com/office/drawing/2014/main" id="{0C003F08-8395-45C8-8FAF-17FDA21E56E3}"/>
            </a:ext>
          </a:extLst>
        </xdr:cNvPr>
        <xdr:cNvSpPr txBox="1"/>
      </xdr:nvSpPr>
      <xdr:spPr>
        <a:xfrm>
          <a:off x="11354444" y="1760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6EB4667A-9B7E-4129-B821-B49B79A7D809}"/>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315CC289-0ECD-418F-8836-8A598ACA7822}"/>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8D3B1ED2-031D-4AA4-9179-B489414320D8}"/>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F48BD3EF-8AB3-4240-BB0A-1C7415D493DD}"/>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42BAEDC2-7D64-4CE0-9FF6-0985CE896D07}"/>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A9CCD3ED-D4DE-4ABC-A0AD-F670BD196FF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F142F08C-5AEB-4AB8-B522-BF2A127F2AF4}"/>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6C53E3E6-9061-4EC7-85C8-CBFEC2D7FC6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312A77A1-FF44-44D8-AA95-97E6FB18E46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A15DC325-ED78-4651-831E-38E8A837801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2" name="直線コネクタ 511">
          <a:extLst>
            <a:ext uri="{FF2B5EF4-FFF2-40B4-BE49-F238E27FC236}">
              <a16:creationId xmlns:a16="http://schemas.microsoft.com/office/drawing/2014/main" id="{98D71F96-53A1-442F-8BC2-4595917B1329}"/>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3" name="テキスト ボックス 512">
          <a:extLst>
            <a:ext uri="{FF2B5EF4-FFF2-40B4-BE49-F238E27FC236}">
              <a16:creationId xmlns:a16="http://schemas.microsoft.com/office/drawing/2014/main" id="{BEEC4C16-3027-44A8-A26A-21C1B8B0E271}"/>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4" name="直線コネクタ 513">
          <a:extLst>
            <a:ext uri="{FF2B5EF4-FFF2-40B4-BE49-F238E27FC236}">
              <a16:creationId xmlns:a16="http://schemas.microsoft.com/office/drawing/2014/main" id="{53030A71-9292-4020-B4C4-F645B863D0A2}"/>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5" name="テキスト ボックス 514">
          <a:extLst>
            <a:ext uri="{FF2B5EF4-FFF2-40B4-BE49-F238E27FC236}">
              <a16:creationId xmlns:a16="http://schemas.microsoft.com/office/drawing/2014/main" id="{66F6DEBA-E2FA-4F77-A652-06FB114EB61D}"/>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6" name="直線コネクタ 515">
          <a:extLst>
            <a:ext uri="{FF2B5EF4-FFF2-40B4-BE49-F238E27FC236}">
              <a16:creationId xmlns:a16="http://schemas.microsoft.com/office/drawing/2014/main" id="{48E00CBF-B040-4013-AB45-F43BBA5601F9}"/>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7" name="テキスト ボックス 516">
          <a:extLst>
            <a:ext uri="{FF2B5EF4-FFF2-40B4-BE49-F238E27FC236}">
              <a16:creationId xmlns:a16="http://schemas.microsoft.com/office/drawing/2014/main" id="{2B8290A9-8368-41E3-9822-8D8E7EF7C92A}"/>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8" name="直線コネクタ 517">
          <a:extLst>
            <a:ext uri="{FF2B5EF4-FFF2-40B4-BE49-F238E27FC236}">
              <a16:creationId xmlns:a16="http://schemas.microsoft.com/office/drawing/2014/main" id="{E101556C-8E96-461F-8D10-989D214F5562}"/>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9" name="テキスト ボックス 518">
          <a:extLst>
            <a:ext uri="{FF2B5EF4-FFF2-40B4-BE49-F238E27FC236}">
              <a16:creationId xmlns:a16="http://schemas.microsoft.com/office/drawing/2014/main" id="{CEA6BF2D-A64D-4A1B-AD61-DBCF10556B74}"/>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69424C71-165D-4CC2-BD3E-AF0C44ECF119}"/>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2FCC67DC-A15B-4870-8E5C-DF9A312E4466}"/>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6FB7D7B5-C483-49EA-BAE6-680D070FD3D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23" name="直線コネクタ 522">
          <a:extLst>
            <a:ext uri="{FF2B5EF4-FFF2-40B4-BE49-F238E27FC236}">
              <a16:creationId xmlns:a16="http://schemas.microsoft.com/office/drawing/2014/main" id="{A837B249-56D3-452C-97B2-E5D672240C4A}"/>
            </a:ext>
          </a:extLst>
        </xdr:cNvPr>
        <xdr:cNvCxnSpPr/>
      </xdr:nvCxnSpPr>
      <xdr:spPr>
        <a:xfrm flipV="1">
          <a:off x="19951064" y="16575684"/>
          <a:ext cx="0" cy="11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24" name="【庁舎】&#10;一人当たり面積最小値テキスト">
          <a:extLst>
            <a:ext uri="{FF2B5EF4-FFF2-40B4-BE49-F238E27FC236}">
              <a16:creationId xmlns:a16="http://schemas.microsoft.com/office/drawing/2014/main" id="{B4F0419D-B44B-415F-8A28-A94770172283}"/>
            </a:ext>
          </a:extLst>
        </xdr:cNvPr>
        <xdr:cNvSpPr txBox="1"/>
      </xdr:nvSpPr>
      <xdr:spPr>
        <a:xfrm>
          <a:off x="19989800" y="1774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5" name="直線コネクタ 524">
          <a:extLst>
            <a:ext uri="{FF2B5EF4-FFF2-40B4-BE49-F238E27FC236}">
              <a16:creationId xmlns:a16="http://schemas.microsoft.com/office/drawing/2014/main" id="{EC20099C-0454-4154-A50D-E5CFFD8BFCD7}"/>
            </a:ext>
          </a:extLst>
        </xdr:cNvPr>
        <xdr:cNvCxnSpPr/>
      </xdr:nvCxnSpPr>
      <xdr:spPr>
        <a:xfrm>
          <a:off x="19881850" y="17743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6" name="【庁舎】&#10;一人当たり面積最大値テキスト">
          <a:extLst>
            <a:ext uri="{FF2B5EF4-FFF2-40B4-BE49-F238E27FC236}">
              <a16:creationId xmlns:a16="http://schemas.microsoft.com/office/drawing/2014/main" id="{3CDE08F2-7FE4-4569-9A3F-51859FC3FBE2}"/>
            </a:ext>
          </a:extLst>
        </xdr:cNvPr>
        <xdr:cNvSpPr txBox="1"/>
      </xdr:nvSpPr>
      <xdr:spPr>
        <a:xfrm>
          <a:off x="19989800" y="163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7" name="直線コネクタ 526">
          <a:extLst>
            <a:ext uri="{FF2B5EF4-FFF2-40B4-BE49-F238E27FC236}">
              <a16:creationId xmlns:a16="http://schemas.microsoft.com/office/drawing/2014/main" id="{601F62F9-F98B-408D-A7BF-E689AD1E133A}"/>
            </a:ext>
          </a:extLst>
        </xdr:cNvPr>
        <xdr:cNvCxnSpPr/>
      </xdr:nvCxnSpPr>
      <xdr:spPr>
        <a:xfrm>
          <a:off x="19881850" y="16575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28" name="【庁舎】&#10;一人当たり面積平均値テキスト">
          <a:extLst>
            <a:ext uri="{FF2B5EF4-FFF2-40B4-BE49-F238E27FC236}">
              <a16:creationId xmlns:a16="http://schemas.microsoft.com/office/drawing/2014/main" id="{A2F07FBE-DA3D-4E50-85A5-85299BB3B0BE}"/>
            </a:ext>
          </a:extLst>
        </xdr:cNvPr>
        <xdr:cNvSpPr txBox="1"/>
      </xdr:nvSpPr>
      <xdr:spPr>
        <a:xfrm>
          <a:off x="19989800" y="1729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9" name="フローチャート: 判断 528">
          <a:extLst>
            <a:ext uri="{FF2B5EF4-FFF2-40B4-BE49-F238E27FC236}">
              <a16:creationId xmlns:a16="http://schemas.microsoft.com/office/drawing/2014/main" id="{54D8D2AD-18EB-470C-9207-562562EA573B}"/>
            </a:ext>
          </a:extLst>
        </xdr:cNvPr>
        <xdr:cNvSpPr/>
      </xdr:nvSpPr>
      <xdr:spPr>
        <a:xfrm>
          <a:off x="19900900" y="17439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30" name="フローチャート: 判断 529">
          <a:extLst>
            <a:ext uri="{FF2B5EF4-FFF2-40B4-BE49-F238E27FC236}">
              <a16:creationId xmlns:a16="http://schemas.microsoft.com/office/drawing/2014/main" id="{915FD730-82A7-493E-99E4-2430FEA54A8F}"/>
            </a:ext>
          </a:extLst>
        </xdr:cNvPr>
        <xdr:cNvSpPr/>
      </xdr:nvSpPr>
      <xdr:spPr>
        <a:xfrm>
          <a:off x="19157950" y="17469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31" name="フローチャート: 判断 530">
          <a:extLst>
            <a:ext uri="{FF2B5EF4-FFF2-40B4-BE49-F238E27FC236}">
              <a16:creationId xmlns:a16="http://schemas.microsoft.com/office/drawing/2014/main" id="{A07C9A25-567B-4BBE-87D0-3854EF87383D}"/>
            </a:ext>
          </a:extLst>
        </xdr:cNvPr>
        <xdr:cNvSpPr/>
      </xdr:nvSpPr>
      <xdr:spPr>
        <a:xfrm>
          <a:off x="18345150" y="17491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32" name="フローチャート: 判断 531">
          <a:extLst>
            <a:ext uri="{FF2B5EF4-FFF2-40B4-BE49-F238E27FC236}">
              <a16:creationId xmlns:a16="http://schemas.microsoft.com/office/drawing/2014/main" id="{5EE141DF-06CD-4A24-A679-06A46BDAEBD2}"/>
            </a:ext>
          </a:extLst>
        </xdr:cNvPr>
        <xdr:cNvSpPr/>
      </xdr:nvSpPr>
      <xdr:spPr>
        <a:xfrm>
          <a:off x="17551400" y="17494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33" name="フローチャート: 判断 532">
          <a:extLst>
            <a:ext uri="{FF2B5EF4-FFF2-40B4-BE49-F238E27FC236}">
              <a16:creationId xmlns:a16="http://schemas.microsoft.com/office/drawing/2014/main" id="{B7625F66-23CF-479C-BBD9-3135F1AFAB18}"/>
            </a:ext>
          </a:extLst>
        </xdr:cNvPr>
        <xdr:cNvSpPr/>
      </xdr:nvSpPr>
      <xdr:spPr>
        <a:xfrm>
          <a:off x="16757650" y="17511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B7E628-6ABC-4A64-844A-81EBD5FF7A56}"/>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7FD0E162-6D5A-4B5E-8815-6C986D47495B}"/>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63CDDC3F-6573-4106-898A-71C7927343BD}"/>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25656BD7-6851-4BE4-A47A-58194677D803}"/>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AAF67E7B-BFB7-4FA5-8F2A-4C438CBE1ECD}"/>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127355</xdr:rowOff>
    </xdr:from>
    <xdr:to>
      <xdr:col>116</xdr:col>
      <xdr:colOff>114300</xdr:colOff>
      <xdr:row>106</xdr:row>
      <xdr:rowOff>57505</xdr:rowOff>
    </xdr:to>
    <xdr:sp macro="" textlink="">
      <xdr:nvSpPr>
        <xdr:cNvPr id="539" name="楕円 538">
          <a:extLst>
            <a:ext uri="{FF2B5EF4-FFF2-40B4-BE49-F238E27FC236}">
              <a16:creationId xmlns:a16="http://schemas.microsoft.com/office/drawing/2014/main" id="{5CBDABD0-37EB-40BD-B285-5BD96F30A7DD}"/>
            </a:ext>
          </a:extLst>
        </xdr:cNvPr>
        <xdr:cNvSpPr/>
      </xdr:nvSpPr>
      <xdr:spPr>
        <a:xfrm>
          <a:off x="19900900" y="17462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105782</xdr:rowOff>
    </xdr:from>
    <xdr:ext cx="469744" cy="259045"/>
    <xdr:sp macro="" textlink="">
      <xdr:nvSpPr>
        <xdr:cNvPr id="540" name="【庁舎】&#10;一人当たり面積該当値テキスト">
          <a:extLst>
            <a:ext uri="{FF2B5EF4-FFF2-40B4-BE49-F238E27FC236}">
              <a16:creationId xmlns:a16="http://schemas.microsoft.com/office/drawing/2014/main" id="{8D4E9767-A8A3-4671-9C47-53D6B2A789AA}"/>
            </a:ext>
          </a:extLst>
        </xdr:cNvPr>
        <xdr:cNvSpPr txBox="1"/>
      </xdr:nvSpPr>
      <xdr:spPr>
        <a:xfrm>
          <a:off x="19989800" y="174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127812</xdr:rowOff>
    </xdr:from>
    <xdr:to>
      <xdr:col>112</xdr:col>
      <xdr:colOff>38100</xdr:colOff>
      <xdr:row>106</xdr:row>
      <xdr:rowOff>57962</xdr:rowOff>
    </xdr:to>
    <xdr:sp macro="" textlink="">
      <xdr:nvSpPr>
        <xdr:cNvPr id="541" name="楕円 540">
          <a:extLst>
            <a:ext uri="{FF2B5EF4-FFF2-40B4-BE49-F238E27FC236}">
              <a16:creationId xmlns:a16="http://schemas.microsoft.com/office/drawing/2014/main" id="{5EAB6097-8220-472F-A551-812DC15F8FC0}"/>
            </a:ext>
          </a:extLst>
        </xdr:cNvPr>
        <xdr:cNvSpPr/>
      </xdr:nvSpPr>
      <xdr:spPr>
        <a:xfrm>
          <a:off x="19157950" y="174633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xdr:rowOff>
    </xdr:from>
    <xdr:to>
      <xdr:col>116</xdr:col>
      <xdr:colOff>63500</xdr:colOff>
      <xdr:row>106</xdr:row>
      <xdr:rowOff>7162</xdr:rowOff>
    </xdr:to>
    <xdr:cxnSp macro="">
      <xdr:nvCxnSpPr>
        <xdr:cNvPr id="542" name="直線コネクタ 541">
          <a:extLst>
            <a:ext uri="{FF2B5EF4-FFF2-40B4-BE49-F238E27FC236}">
              <a16:creationId xmlns:a16="http://schemas.microsoft.com/office/drawing/2014/main" id="{8100E5EB-C4FF-4996-9AEE-5989D126FE6B}"/>
            </a:ext>
          </a:extLst>
        </xdr:cNvPr>
        <xdr:cNvCxnSpPr/>
      </xdr:nvCxnSpPr>
      <xdr:spPr>
        <a:xfrm flipV="1">
          <a:off x="19202400" y="17507305"/>
          <a:ext cx="7493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136043</xdr:rowOff>
    </xdr:from>
    <xdr:to>
      <xdr:col>107</xdr:col>
      <xdr:colOff>101600</xdr:colOff>
      <xdr:row>106</xdr:row>
      <xdr:rowOff>66193</xdr:rowOff>
    </xdr:to>
    <xdr:sp macro="" textlink="">
      <xdr:nvSpPr>
        <xdr:cNvPr id="543" name="楕円 542">
          <a:extLst>
            <a:ext uri="{FF2B5EF4-FFF2-40B4-BE49-F238E27FC236}">
              <a16:creationId xmlns:a16="http://schemas.microsoft.com/office/drawing/2014/main" id="{9B2EAD0F-F666-42C1-A7AA-46F6620BB146}"/>
            </a:ext>
          </a:extLst>
        </xdr:cNvPr>
        <xdr:cNvSpPr/>
      </xdr:nvSpPr>
      <xdr:spPr>
        <a:xfrm>
          <a:off x="18345150" y="17471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xdr:rowOff>
    </xdr:from>
    <xdr:to>
      <xdr:col>111</xdr:col>
      <xdr:colOff>177800</xdr:colOff>
      <xdr:row>106</xdr:row>
      <xdr:rowOff>15393</xdr:rowOff>
    </xdr:to>
    <xdr:cxnSp macro="">
      <xdr:nvCxnSpPr>
        <xdr:cNvPr id="544" name="直線コネクタ 543">
          <a:extLst>
            <a:ext uri="{FF2B5EF4-FFF2-40B4-BE49-F238E27FC236}">
              <a16:creationId xmlns:a16="http://schemas.microsoft.com/office/drawing/2014/main" id="{15EC9AC2-1447-461E-AEA6-1032EEE446B9}"/>
            </a:ext>
          </a:extLst>
        </xdr:cNvPr>
        <xdr:cNvCxnSpPr/>
      </xdr:nvCxnSpPr>
      <xdr:spPr>
        <a:xfrm flipV="1">
          <a:off x="18395950" y="17507762"/>
          <a:ext cx="80645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140615</xdr:rowOff>
    </xdr:from>
    <xdr:to>
      <xdr:col>102</xdr:col>
      <xdr:colOff>165100</xdr:colOff>
      <xdr:row>106</xdr:row>
      <xdr:rowOff>70765</xdr:rowOff>
    </xdr:to>
    <xdr:sp macro="" textlink="">
      <xdr:nvSpPr>
        <xdr:cNvPr id="545" name="楕円 544">
          <a:extLst>
            <a:ext uri="{FF2B5EF4-FFF2-40B4-BE49-F238E27FC236}">
              <a16:creationId xmlns:a16="http://schemas.microsoft.com/office/drawing/2014/main" id="{5C4497B8-5C07-424E-8903-F89432B50A52}"/>
            </a:ext>
          </a:extLst>
        </xdr:cNvPr>
        <xdr:cNvSpPr/>
      </xdr:nvSpPr>
      <xdr:spPr>
        <a:xfrm>
          <a:off x="17551400" y="17476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15393</xdr:rowOff>
    </xdr:from>
    <xdr:to>
      <xdr:col>107</xdr:col>
      <xdr:colOff>50800</xdr:colOff>
      <xdr:row>106</xdr:row>
      <xdr:rowOff>19965</xdr:rowOff>
    </xdr:to>
    <xdr:cxnSp macro="">
      <xdr:nvCxnSpPr>
        <xdr:cNvPr id="546" name="直線コネクタ 545">
          <a:extLst>
            <a:ext uri="{FF2B5EF4-FFF2-40B4-BE49-F238E27FC236}">
              <a16:creationId xmlns:a16="http://schemas.microsoft.com/office/drawing/2014/main" id="{45B0A130-935A-4BAC-A586-40CAAD4BF5A1}"/>
            </a:ext>
          </a:extLst>
        </xdr:cNvPr>
        <xdr:cNvCxnSpPr/>
      </xdr:nvCxnSpPr>
      <xdr:spPr>
        <a:xfrm flipV="1">
          <a:off x="17602200" y="17515993"/>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145644</xdr:rowOff>
    </xdr:from>
    <xdr:to>
      <xdr:col>98</xdr:col>
      <xdr:colOff>38100</xdr:colOff>
      <xdr:row>106</xdr:row>
      <xdr:rowOff>75794</xdr:rowOff>
    </xdr:to>
    <xdr:sp macro="" textlink="">
      <xdr:nvSpPr>
        <xdr:cNvPr id="547" name="楕円 546">
          <a:extLst>
            <a:ext uri="{FF2B5EF4-FFF2-40B4-BE49-F238E27FC236}">
              <a16:creationId xmlns:a16="http://schemas.microsoft.com/office/drawing/2014/main" id="{13A24E37-AEF1-42A9-ABEF-1EE1AF276E24}"/>
            </a:ext>
          </a:extLst>
        </xdr:cNvPr>
        <xdr:cNvSpPr/>
      </xdr:nvSpPr>
      <xdr:spPr>
        <a:xfrm>
          <a:off x="16757650" y="174811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19965</xdr:rowOff>
    </xdr:from>
    <xdr:to>
      <xdr:col>102</xdr:col>
      <xdr:colOff>114300</xdr:colOff>
      <xdr:row>106</xdr:row>
      <xdr:rowOff>24994</xdr:rowOff>
    </xdr:to>
    <xdr:cxnSp macro="">
      <xdr:nvCxnSpPr>
        <xdr:cNvPr id="548" name="直線コネクタ 547">
          <a:extLst>
            <a:ext uri="{FF2B5EF4-FFF2-40B4-BE49-F238E27FC236}">
              <a16:creationId xmlns:a16="http://schemas.microsoft.com/office/drawing/2014/main" id="{EB1FEC8C-E2E8-4D66-B7C5-835FB1D96E4D}"/>
            </a:ext>
          </a:extLst>
        </xdr:cNvPr>
        <xdr:cNvCxnSpPr/>
      </xdr:nvCxnSpPr>
      <xdr:spPr>
        <a:xfrm flipV="1">
          <a:off x="16802100" y="17520565"/>
          <a:ext cx="8001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549" name="n_1aveValue【庁舎】&#10;一人当たり面積">
          <a:extLst>
            <a:ext uri="{FF2B5EF4-FFF2-40B4-BE49-F238E27FC236}">
              <a16:creationId xmlns:a16="http://schemas.microsoft.com/office/drawing/2014/main" id="{2B93A2AC-F224-4D68-93FB-4DF6A049DD93}"/>
            </a:ext>
          </a:extLst>
        </xdr:cNvPr>
        <xdr:cNvSpPr txBox="1"/>
      </xdr:nvSpPr>
      <xdr:spPr>
        <a:xfrm>
          <a:off x="18980227" y="1755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550" name="n_2aveValue【庁舎】&#10;一人当たり面積">
          <a:extLst>
            <a:ext uri="{FF2B5EF4-FFF2-40B4-BE49-F238E27FC236}">
              <a16:creationId xmlns:a16="http://schemas.microsoft.com/office/drawing/2014/main" id="{C95CB909-DFA2-4CD4-B2B0-C3CF29A1D4F9}"/>
            </a:ext>
          </a:extLst>
        </xdr:cNvPr>
        <xdr:cNvSpPr txBox="1"/>
      </xdr:nvSpPr>
      <xdr:spPr>
        <a:xfrm>
          <a:off x="18180127" y="1757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551" name="n_3aveValue【庁舎】&#10;一人当たり面積">
          <a:extLst>
            <a:ext uri="{FF2B5EF4-FFF2-40B4-BE49-F238E27FC236}">
              <a16:creationId xmlns:a16="http://schemas.microsoft.com/office/drawing/2014/main" id="{59B8DC5B-BBFC-4787-A8C7-577BA92ACF00}"/>
            </a:ext>
          </a:extLst>
        </xdr:cNvPr>
        <xdr:cNvSpPr txBox="1"/>
      </xdr:nvSpPr>
      <xdr:spPr>
        <a:xfrm>
          <a:off x="17386377" y="1758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552" name="n_4aveValue【庁舎】&#10;一人当たり面積">
          <a:extLst>
            <a:ext uri="{FF2B5EF4-FFF2-40B4-BE49-F238E27FC236}">
              <a16:creationId xmlns:a16="http://schemas.microsoft.com/office/drawing/2014/main" id="{83AA386D-62FA-4AF4-AAC5-FFCAC872E679}"/>
            </a:ext>
          </a:extLst>
        </xdr:cNvPr>
        <xdr:cNvSpPr txBox="1"/>
      </xdr:nvSpPr>
      <xdr:spPr>
        <a:xfrm>
          <a:off x="16592627" y="1760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74489</xdr:rowOff>
    </xdr:from>
    <xdr:ext cx="469744" cy="259045"/>
    <xdr:sp macro="" textlink="">
      <xdr:nvSpPr>
        <xdr:cNvPr id="553" name="n_1mainValue【庁舎】&#10;一人当たり面積">
          <a:extLst>
            <a:ext uri="{FF2B5EF4-FFF2-40B4-BE49-F238E27FC236}">
              <a16:creationId xmlns:a16="http://schemas.microsoft.com/office/drawing/2014/main" id="{AF99C366-CB0F-4A56-A220-97C2DFF52E34}"/>
            </a:ext>
          </a:extLst>
        </xdr:cNvPr>
        <xdr:cNvSpPr txBox="1"/>
      </xdr:nvSpPr>
      <xdr:spPr>
        <a:xfrm>
          <a:off x="18980227" y="1724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82720</xdr:rowOff>
    </xdr:from>
    <xdr:ext cx="469744" cy="259045"/>
    <xdr:sp macro="" textlink="">
      <xdr:nvSpPr>
        <xdr:cNvPr id="554" name="n_2mainValue【庁舎】&#10;一人当たり面積">
          <a:extLst>
            <a:ext uri="{FF2B5EF4-FFF2-40B4-BE49-F238E27FC236}">
              <a16:creationId xmlns:a16="http://schemas.microsoft.com/office/drawing/2014/main" id="{8FCBCCA9-5EB0-4923-A5F2-5FFE51F73686}"/>
            </a:ext>
          </a:extLst>
        </xdr:cNvPr>
        <xdr:cNvSpPr txBox="1"/>
      </xdr:nvSpPr>
      <xdr:spPr>
        <a:xfrm>
          <a:off x="18180127" y="1725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87292</xdr:rowOff>
    </xdr:from>
    <xdr:ext cx="469744" cy="259045"/>
    <xdr:sp macro="" textlink="">
      <xdr:nvSpPr>
        <xdr:cNvPr id="555" name="n_3mainValue【庁舎】&#10;一人当たり面積">
          <a:extLst>
            <a:ext uri="{FF2B5EF4-FFF2-40B4-BE49-F238E27FC236}">
              <a16:creationId xmlns:a16="http://schemas.microsoft.com/office/drawing/2014/main" id="{7A054B55-8101-4658-B555-57DE9704C8B7}"/>
            </a:ext>
          </a:extLst>
        </xdr:cNvPr>
        <xdr:cNvSpPr txBox="1"/>
      </xdr:nvSpPr>
      <xdr:spPr>
        <a:xfrm>
          <a:off x="17386377" y="1725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92321</xdr:rowOff>
    </xdr:from>
    <xdr:ext cx="469744" cy="259045"/>
    <xdr:sp macro="" textlink="">
      <xdr:nvSpPr>
        <xdr:cNvPr id="556" name="n_4mainValue【庁舎】&#10;一人当たり面積">
          <a:extLst>
            <a:ext uri="{FF2B5EF4-FFF2-40B4-BE49-F238E27FC236}">
              <a16:creationId xmlns:a16="http://schemas.microsoft.com/office/drawing/2014/main" id="{49EB1DF1-8E87-4834-B5DD-2E62703CCAED}"/>
            </a:ext>
          </a:extLst>
        </xdr:cNvPr>
        <xdr:cNvSpPr txBox="1"/>
      </xdr:nvSpPr>
      <xdr:spPr>
        <a:xfrm>
          <a:off x="16592627" y="172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A56B61C0-E0F8-46EE-A391-729EB9C75EE8}"/>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69D16D60-E595-459D-A0D2-E15A04C64B0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CF5077A5-7442-4AD7-BF82-B83841340E63}"/>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会館、一般廃棄物処理施設については、平成２７年度に新設したため、有形固定資産減価償却率は類似団体を大きく下回っている。消防施設については、昭和５０年代に各地区の消防屯所が建設されており、耐用年数を経過しつつ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年度に「第５分団屯所整備」、令和３年度に「第２分団屯所整備」を行い新しく建設したため、有形固定資産減価償却率は大きく下がった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。今後、令和</a:t>
          </a:r>
          <a:r>
            <a:rPr kumimoji="1" lang="ja-JP" altLang="en-US" sz="1300">
              <a:latin typeface="ＭＳ Ｐゴシック" panose="020B0600070205080204" pitchFamily="50" charset="-128"/>
              <a:ea typeface="ＭＳ Ｐゴシック" panose="020B0600070205080204" pitchFamily="50" charset="-128"/>
            </a:rPr>
            <a:t>６年度に第１分団屯所、令和８年度に第３分団屯所と順次、整備を行う予定である。今後も公共施設等総合管理計画及び公共施設個別施設計画に基づいた施設の維持管理を適切に進めるとともに、基金残高や起債償還状況を見ながら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基準財政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需要額・収入額ともに増加しており、前年度より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の減となっているが、類似団体の平均を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上回っている。企業の継続的な設備投資による固定資産税の安定した収入が要因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が、今後の景気は物価高等による影響により非常に不透明であると思われるので、楽観視できない状況である。今後は、必要な事業を選別し、投資的経費を抑制するなど、歳出削減に努める。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71120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30904</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30904</xdr:rowOff>
    </xdr:from>
    <xdr:to>
      <xdr:col>11</xdr:col>
      <xdr:colOff>31750</xdr:colOff>
      <xdr:row>43</xdr:row>
      <xdr:rowOff>30904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151554</xdr:rowOff>
    </xdr:from>
    <xdr:to>
      <xdr:col>11</xdr:col>
      <xdr:colOff>82550</xdr:colOff>
      <xdr:row>43</xdr:row>
      <xdr:rowOff>81704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91881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臨時財政対策債等の減により、前年度より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現状の償還額程度が続くため、しばらくの間は新規事業をなるべく控え、歳出抑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48471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9793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139488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52617"/>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52617"/>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63</xdr:row>
      <xdr:rowOff>5715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938"/>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141198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101194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41292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人件費・物件費及び維持補修費の合計額の人口１人当たりの金額が、類似団体平均に比べて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円上回っている。主として、町立診療所の運営に係る人件費、物件費等が普通会計に計上されていることと、一般廃棄物処理施設に係る委託料などが要因となっている。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今後、さらに各種手当の支給要件の再検討など、人件費削減に努め、事務事業の見直しなどの行財政改革を行い、物件費の抑制等を行っていきたい。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167136</xdr:rowOff>
    </xdr:from>
    <xdr:to>
      <xdr:col>23</xdr:col>
      <xdr:colOff>133350</xdr:colOff>
      <xdr:row>81</xdr:row>
      <xdr:rowOff>167239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54586"/>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112148</xdr:rowOff>
    </xdr:from>
    <xdr:to>
      <xdr:col>19</xdr:col>
      <xdr:colOff>133350</xdr:colOff>
      <xdr:row>81</xdr:row>
      <xdr:rowOff>167136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9598"/>
          <a:ext cx="889000" cy="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93647</xdr:rowOff>
    </xdr:from>
    <xdr:to>
      <xdr:col>15</xdr:col>
      <xdr:colOff>82550</xdr:colOff>
      <xdr:row>81</xdr:row>
      <xdr:rowOff>112148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81097"/>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93647</xdr:rowOff>
    </xdr:from>
    <xdr:to>
      <xdr:col>11</xdr:col>
      <xdr:colOff>31750</xdr:colOff>
      <xdr:row>81</xdr:row>
      <xdr:rowOff>98233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81097"/>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116439</xdr:rowOff>
    </xdr:from>
    <xdr:to>
      <xdr:col>23</xdr:col>
      <xdr:colOff>184150</xdr:colOff>
      <xdr:row>82</xdr:row>
      <xdr:rowOff>46589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88516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116336</xdr:rowOff>
    </xdr:from>
    <xdr:to>
      <xdr:col>19</xdr:col>
      <xdr:colOff>184150</xdr:colOff>
      <xdr:row>82</xdr:row>
      <xdr:rowOff>46486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31263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9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61348</xdr:rowOff>
    </xdr:from>
    <xdr:to>
      <xdr:col>15</xdr:col>
      <xdr:colOff>133350</xdr:colOff>
      <xdr:row>81</xdr:row>
      <xdr:rowOff>162948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147725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42847</xdr:rowOff>
    </xdr:from>
    <xdr:to>
      <xdr:col>11</xdr:col>
      <xdr:colOff>82550</xdr:colOff>
      <xdr:row>81</xdr:row>
      <xdr:rowOff>144447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129224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1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47433</xdr:rowOff>
    </xdr:from>
    <xdr:to>
      <xdr:col>7</xdr:col>
      <xdr:colOff>31750</xdr:colOff>
      <xdr:row>81</xdr:row>
      <xdr:rowOff>149033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133810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2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ポイント、全国町村平均では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ポイント高い数値となっている。小さい自治体であり職員数が少ないことから、全体の職員構成が大きな要因である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今後もラスパイレス指数の水準は維持するものの、人員配置計画の再検討を行うなど、事務の効率化、集約化を図ることにより、なお一層の人件費削減に努める。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13405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26734"/>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23989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401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を若干上回っている。今後も、地方分権や物価高騰対応などにより、地方公共団体の役割が増加していることや、働き方改革により一定の職員数を確保していくことも必要であること、さらには、定年延長制度の導入により一時的には職員数は増加傾向になると考えるが、民間活力を活用するとともに、職員個人の質の向上にも努め、町民サービスの低下につながらないよう、適切な定員管理を実施し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17028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61202"/>
          <a:ext cx="8382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164750</xdr:rowOff>
    </xdr:from>
    <xdr:to>
      <xdr:col>77</xdr:col>
      <xdr:colOff>44450</xdr:colOff>
      <xdr:row>61</xdr:row>
      <xdr:rowOff>2752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51750"/>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159925</xdr:rowOff>
    </xdr:from>
    <xdr:to>
      <xdr:col>72</xdr:col>
      <xdr:colOff>203200</xdr:colOff>
      <xdr:row>60</xdr:row>
      <xdr:rowOff>164750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6925"/>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134387</xdr:rowOff>
    </xdr:from>
    <xdr:to>
      <xdr:col>68</xdr:col>
      <xdr:colOff>152400</xdr:colOff>
      <xdr:row>60</xdr:row>
      <xdr:rowOff>159925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1387"/>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137678</xdr:rowOff>
    </xdr:from>
    <xdr:to>
      <xdr:col>81</xdr:col>
      <xdr:colOff>95250</xdr:colOff>
      <xdr:row>61</xdr:row>
      <xdr:rowOff>67828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109755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38329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113950</xdr:rowOff>
    </xdr:from>
    <xdr:to>
      <xdr:col>73</xdr:col>
      <xdr:colOff>44450</xdr:colOff>
      <xdr:row>61</xdr:row>
      <xdr:rowOff>44100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28877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8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109125</xdr:rowOff>
    </xdr:from>
    <xdr:to>
      <xdr:col>68</xdr:col>
      <xdr:colOff>203200</xdr:colOff>
      <xdr:row>61</xdr:row>
      <xdr:rowOff>39275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8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83587</xdr:rowOff>
    </xdr:from>
    <xdr:to>
      <xdr:col>64</xdr:col>
      <xdr:colOff>152400</xdr:colOff>
      <xdr:row>61</xdr:row>
      <xdr:rowOff>13737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169964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現状の償還額程度が続くため、しばらくの間は新規事業をなるべく控え、歳出抑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87206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630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162137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067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826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619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過去からの地方債抑制施策として、交付税措置のある有利なもののみの発行に限定してきたことにより、全国平均・香川県平均を下回っている。今後も地方債抑制施策を継続し、現在の水準を維持する。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定員適正化計画の職員数を維持しているものの、類似団体平均を上回っている。大きな要因としては、町立診療所の運営に係る人件費が普通会計に計上されていることである。今後、定年延長制度の影響もあることから適正な人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7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おり、依然として類似団体平均を上回っている。大きな要因としては、町立診療所の運営に係る物件費が普通会計に計上されていることと、一般廃棄物処理施設に係る委託料などの物件費が主となっていることである。今後、エネルギー価格の高騰等があり厳しい状況ではあるが、施設の設備投資などによるさらなる光熱水費の抑制や業務委託の再検討など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xdr:rowOff>
    </xdr:from>
    <xdr:to>
      <xdr:col>82</xdr:col>
      <xdr:colOff>107950</xdr:colOff>
      <xdr:row>17</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197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5080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62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62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153670</xdr:rowOff>
    </xdr:from>
    <xdr:to>
      <xdr:col>69</xdr:col>
      <xdr:colOff>92075</xdr:colOff>
      <xdr:row>17</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96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148590</xdr:rowOff>
    </xdr:from>
    <xdr:to>
      <xdr:col>82</xdr:col>
      <xdr:colOff>158750</xdr:colOff>
      <xdr:row>17</xdr:row>
      <xdr:rowOff>78740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120667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125730</xdr:rowOff>
    </xdr:from>
    <xdr:to>
      <xdr:col>78</xdr:col>
      <xdr:colOff>120650</xdr:colOff>
      <xdr:row>17</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5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102870</xdr:rowOff>
    </xdr:from>
    <xdr:to>
      <xdr:col>69</xdr:col>
      <xdr:colOff>142875</xdr:colOff>
      <xdr:row>17</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17797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83820</xdr:rowOff>
    </xdr:from>
    <xdr:to>
      <xdr:col>65</xdr:col>
      <xdr:colOff>53975</xdr:colOff>
      <xdr:row>18</xdr:row>
      <xdr:rowOff>13970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170197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扶助費に係る経常収支比率は前年度より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が、類似団体平均を下回っている。主な経費としては、児童手当や介護・訓練等給付費などであり、義務的な性質のため経費削減は困難であるが、今後も引き続き現在の水準を維持するとともに、単独事業の効果の検証など見直しをすることで扶助費の抑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4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特別会計への繰出金が依然高いウエイトを占めており、介護・後期・下水道など、どの会計においても今後も増加傾向は続くと予想されるが、受益と負担の公平性の観点からも、また、独立採算の原則からも、その運営の健全化を図り、普通会計の負担額を減らしていく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5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142257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が、補助費等に係る経常収支比率は、類似団体平均を下回っている。社会福祉協議会に対するものが主なものとなっており、今後、削減していく事はかなり難しいところではあるが、厳しい財政状況が続いているため、今後も各種団体補助金の支給要件などを再検討するなど、補助費等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22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49276</xdr:rowOff>
    </xdr:from>
    <xdr:to>
      <xdr:col>78</xdr:col>
      <xdr:colOff>69850</xdr:colOff>
      <xdr:row>34</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78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831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ポイントの増となっており、類似団体平均を上回っている。大きな要因としては、町民会館、一般廃棄物処理施設の償還が主となっている。平成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予算より既に財政改革に取り組んでおり、借入額よりも償還額が上回る予算となっており、確実に地方債残高は減少している。今後も後世への負担軽減を図るため、引き続き地方債抑制政策を継続し、公債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438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638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40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公債費を除く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経常収支比率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をみると、類似団体平均を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ポイント下回っているが、今後も下水道や国保や介護など他会計への繰出金は増加が見込まれるため、歳出抑制を模索するなど、歳出の削減に努める。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24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60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600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157480</xdr:rowOff>
    </xdr:from>
    <xdr:to>
      <xdr:col>69</xdr:col>
      <xdr:colOff>92075</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162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106680</xdr:rowOff>
    </xdr:from>
    <xdr:to>
      <xdr:col>69</xdr:col>
      <xdr:colOff>142875</xdr:colOff>
      <xdr:row>76</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47007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135354</xdr:rowOff>
    </xdr:from>
    <xdr:to>
      <xdr:col>29</xdr:col>
      <xdr:colOff>127000</xdr:colOff>
      <xdr:row>16</xdr:row>
      <xdr:rowOff>143453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26179"/>
          <a:ext cx="6477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143453</xdr:rowOff>
    </xdr:from>
    <xdr:to>
      <xdr:col>26</xdr:col>
      <xdr:colOff>50800</xdr:colOff>
      <xdr:row>16</xdr:row>
      <xdr:rowOff>164656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34278"/>
          <a:ext cx="698500" cy="2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164656</xdr:rowOff>
    </xdr:from>
    <xdr:to>
      <xdr:col>22</xdr:col>
      <xdr:colOff>114300</xdr:colOff>
      <xdr:row>17</xdr:row>
      <xdr:rowOff>13889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55481"/>
          <a:ext cx="698500" cy="2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13889</xdr:rowOff>
    </xdr:from>
    <xdr:to>
      <xdr:col>18</xdr:col>
      <xdr:colOff>177800</xdr:colOff>
      <xdr:row>17</xdr:row>
      <xdr:rowOff>16159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76164"/>
          <a:ext cx="698500" cy="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84554</xdr:rowOff>
    </xdr:from>
    <xdr:to>
      <xdr:col>29</xdr:col>
      <xdr:colOff>177800</xdr:colOff>
      <xdr:row>17</xdr:row>
      <xdr:rowOff>14704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7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56631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4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92653</xdr:rowOff>
    </xdr:from>
    <xdr:to>
      <xdr:col>26</xdr:col>
      <xdr:colOff>101600</xdr:colOff>
      <xdr:row>17</xdr:row>
      <xdr:rowOff>22803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8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32980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5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113856</xdr:rowOff>
    </xdr:from>
    <xdr:to>
      <xdr:col>22</xdr:col>
      <xdr:colOff>165100</xdr:colOff>
      <xdr:row>17</xdr:row>
      <xdr:rowOff>44006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54183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134539</xdr:rowOff>
    </xdr:from>
    <xdr:to>
      <xdr:col>19</xdr:col>
      <xdr:colOff>38100</xdr:colOff>
      <xdr:row>17</xdr:row>
      <xdr:rowOff>64689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49466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1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136809</xdr:rowOff>
    </xdr:from>
    <xdr:to>
      <xdr:col>15</xdr:col>
      <xdr:colOff>101600</xdr:colOff>
      <xdr:row>17</xdr:row>
      <xdr:rowOff>66959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2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77136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9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34943</xdr:rowOff>
    </xdr:from>
    <xdr:to>
      <xdr:col>29</xdr:col>
      <xdr:colOff>127000</xdr:colOff>
      <xdr:row>36</xdr:row>
      <xdr:rowOff>50516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988193"/>
          <a:ext cx="647700" cy="1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50516</xdr:rowOff>
    </xdr:from>
    <xdr:to>
      <xdr:col>26</xdr:col>
      <xdr:colOff>50800</xdr:colOff>
      <xdr:row>36</xdr:row>
      <xdr:rowOff>126320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03766"/>
          <a:ext cx="6985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126320</xdr:rowOff>
    </xdr:from>
    <xdr:to>
      <xdr:col>22</xdr:col>
      <xdr:colOff>114300</xdr:colOff>
      <xdr:row>37</xdr:row>
      <xdr:rowOff>15152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079570"/>
          <a:ext cx="698500" cy="60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11763</xdr:rowOff>
    </xdr:from>
    <xdr:to>
      <xdr:col>18</xdr:col>
      <xdr:colOff>177800</xdr:colOff>
      <xdr:row>37</xdr:row>
      <xdr:rowOff>15152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136463"/>
          <a:ext cx="698500" cy="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327043</xdr:rowOff>
    </xdr:from>
    <xdr:to>
      <xdr:col>29</xdr:col>
      <xdr:colOff>177800</xdr:colOff>
      <xdr:row>36</xdr:row>
      <xdr:rowOff>85743</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3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172120</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8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342616</xdr:rowOff>
    </xdr:from>
    <xdr:to>
      <xdr:col>26</xdr:col>
      <xdr:colOff>101600</xdr:colOff>
      <xdr:row>36</xdr:row>
      <xdr:rowOff>101316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5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111493</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2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75520</xdr:rowOff>
    </xdr:from>
    <xdr:to>
      <xdr:col>22</xdr:col>
      <xdr:colOff>165100</xdr:colOff>
      <xdr:row>37</xdr:row>
      <xdr:rowOff>5670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2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187297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9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135802</xdr:rowOff>
    </xdr:from>
    <xdr:to>
      <xdr:col>19</xdr:col>
      <xdr:colOff>38100</xdr:colOff>
      <xdr:row>37</xdr:row>
      <xdr:rowOff>65952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247579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85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132413</xdr:rowOff>
    </xdr:from>
    <xdr:to>
      <xdr:col>15</xdr:col>
      <xdr:colOff>101600</xdr:colOff>
      <xdr:row>37</xdr:row>
      <xdr:rowOff>62563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08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244190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85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93322</xdr:rowOff>
    </xdr:from>
    <xdr:to>
      <xdr:col>24</xdr:col>
      <xdr:colOff>63500</xdr:colOff>
      <xdr:row>35</xdr:row>
      <xdr:rowOff>98810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094072"/>
          <a:ext cx="8382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93322</xdr:rowOff>
    </xdr:from>
    <xdr:to>
      <xdr:col>19</xdr:col>
      <xdr:colOff>177800</xdr:colOff>
      <xdr:row>35</xdr:row>
      <xdr:rowOff>111726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4072"/>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111726</xdr:rowOff>
    </xdr:from>
    <xdr:to>
      <xdr:col>15</xdr:col>
      <xdr:colOff>50800</xdr:colOff>
      <xdr:row>35</xdr:row>
      <xdr:rowOff>136027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2476"/>
          <a:ext cx="889000" cy="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136027</xdr:rowOff>
    </xdr:from>
    <xdr:to>
      <xdr:col>10</xdr:col>
      <xdr:colOff>114300</xdr:colOff>
      <xdr:row>36</xdr:row>
      <xdr:rowOff>6700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6777"/>
          <a:ext cx="889000" cy="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48010</xdr:rowOff>
    </xdr:from>
    <xdr:to>
      <xdr:col>24</xdr:col>
      <xdr:colOff>114300</xdr:colOff>
      <xdr:row>35</xdr:row>
      <xdr:rowOff>149610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70887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0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42522</xdr:rowOff>
    </xdr:from>
    <xdr:to>
      <xdr:col>20</xdr:col>
      <xdr:colOff>38100</xdr:colOff>
      <xdr:row>35</xdr:row>
      <xdr:rowOff>144122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160649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1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60926</xdr:rowOff>
    </xdr:from>
    <xdr:to>
      <xdr:col>15</xdr:col>
      <xdr:colOff>101600</xdr:colOff>
      <xdr:row>35</xdr:row>
      <xdr:rowOff>162526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85227</xdr:rowOff>
    </xdr:from>
    <xdr:to>
      <xdr:col>10</xdr:col>
      <xdr:colOff>165100</xdr:colOff>
      <xdr:row>36</xdr:row>
      <xdr:rowOff>15377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31904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127350</xdr:rowOff>
    </xdr:from>
    <xdr:to>
      <xdr:col>6</xdr:col>
      <xdr:colOff>38100</xdr:colOff>
      <xdr:row>36</xdr:row>
      <xdr:rowOff>57500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74027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70512</xdr:rowOff>
    </xdr:from>
    <xdr:to>
      <xdr:col>24</xdr:col>
      <xdr:colOff>63500</xdr:colOff>
      <xdr:row>56</xdr:row>
      <xdr:rowOff>76936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71712"/>
          <a:ext cx="8382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70512</xdr:rowOff>
    </xdr:from>
    <xdr:to>
      <xdr:col>19</xdr:col>
      <xdr:colOff>177800</xdr:colOff>
      <xdr:row>56</xdr:row>
      <xdr:rowOff>132407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71712"/>
          <a:ext cx="889000" cy="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132407</xdr:rowOff>
    </xdr:from>
    <xdr:to>
      <xdr:col>15</xdr:col>
      <xdr:colOff>50800</xdr:colOff>
      <xdr:row>56</xdr:row>
      <xdr:rowOff>139500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3607"/>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98318</xdr:rowOff>
    </xdr:from>
    <xdr:to>
      <xdr:col>10</xdr:col>
      <xdr:colOff>114300</xdr:colOff>
      <xdr:row>56</xdr:row>
      <xdr:rowOff>139500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99518"/>
          <a:ext cx="8890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26136</xdr:rowOff>
    </xdr:from>
    <xdr:to>
      <xdr:col>24</xdr:col>
      <xdr:colOff>114300</xdr:colOff>
      <xdr:row>56</xdr:row>
      <xdr:rowOff>127736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49013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19712</xdr:rowOff>
    </xdr:from>
    <xdr:to>
      <xdr:col>20</xdr:col>
      <xdr:colOff>38100</xdr:colOff>
      <xdr:row>56</xdr:row>
      <xdr:rowOff>121312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137839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9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81607</xdr:rowOff>
    </xdr:from>
    <xdr:to>
      <xdr:col>15</xdr:col>
      <xdr:colOff>101600</xdr:colOff>
      <xdr:row>57</xdr:row>
      <xdr:rowOff>11757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28284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5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88700</xdr:rowOff>
    </xdr:from>
    <xdr:to>
      <xdr:col>10</xdr:col>
      <xdr:colOff>165100</xdr:colOff>
      <xdr:row>57</xdr:row>
      <xdr:rowOff>18850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35377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47518</xdr:rowOff>
    </xdr:from>
    <xdr:to>
      <xdr:col>6</xdr:col>
      <xdr:colOff>38100</xdr:colOff>
      <xdr:row>56</xdr:row>
      <xdr:rowOff>149118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165645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2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73123</xdr:rowOff>
    </xdr:from>
    <xdr:to>
      <xdr:col>24</xdr:col>
      <xdr:colOff>63500</xdr:colOff>
      <xdr:row>79</xdr:row>
      <xdr:rowOff>76747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617673"/>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73123</xdr:rowOff>
    </xdr:from>
    <xdr:to>
      <xdr:col>19</xdr:col>
      <xdr:colOff>177800</xdr:colOff>
      <xdr:row>79</xdr:row>
      <xdr:rowOff>80580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617673"/>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78316</xdr:rowOff>
    </xdr:from>
    <xdr:to>
      <xdr:col>15</xdr:col>
      <xdr:colOff>50800</xdr:colOff>
      <xdr:row>79</xdr:row>
      <xdr:rowOff>80580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622866"/>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78316</xdr:rowOff>
    </xdr:from>
    <xdr:to>
      <xdr:col>10</xdr:col>
      <xdr:colOff>114300</xdr:colOff>
      <xdr:row>79</xdr:row>
      <xdr:rowOff>78566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622866"/>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25947</xdr:rowOff>
    </xdr:from>
    <xdr:to>
      <xdr:col>24</xdr:col>
      <xdr:colOff>114300</xdr:colOff>
      <xdr:row>79</xdr:row>
      <xdr:rowOff>127547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112324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22323</xdr:rowOff>
    </xdr:from>
    <xdr:to>
      <xdr:col>20</xdr:col>
      <xdr:colOff>38100</xdr:colOff>
      <xdr:row>79</xdr:row>
      <xdr:rowOff>123923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115050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29780</xdr:rowOff>
    </xdr:from>
    <xdr:to>
      <xdr:col>15</xdr:col>
      <xdr:colOff>101600</xdr:colOff>
      <xdr:row>79</xdr:row>
      <xdr:rowOff>131380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122507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27516</xdr:rowOff>
    </xdr:from>
    <xdr:to>
      <xdr:col>10</xdr:col>
      <xdr:colOff>165100</xdr:colOff>
      <xdr:row>79</xdr:row>
      <xdr:rowOff>129116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120243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6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27766</xdr:rowOff>
    </xdr:from>
    <xdr:to>
      <xdr:col>6</xdr:col>
      <xdr:colOff>38100</xdr:colOff>
      <xdr:row>79</xdr:row>
      <xdr:rowOff>129366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120493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166421</xdr:rowOff>
    </xdr:from>
    <xdr:to>
      <xdr:col>24</xdr:col>
      <xdr:colOff>63500</xdr:colOff>
      <xdr:row>97</xdr:row>
      <xdr:rowOff>161810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5621"/>
          <a:ext cx="838200" cy="16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36691</xdr:rowOff>
    </xdr:from>
    <xdr:to>
      <xdr:col>19</xdr:col>
      <xdr:colOff>177800</xdr:colOff>
      <xdr:row>97</xdr:row>
      <xdr:rowOff>161810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67341"/>
          <a:ext cx="889000" cy="1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36691</xdr:rowOff>
    </xdr:from>
    <xdr:to>
      <xdr:col>15</xdr:col>
      <xdr:colOff>50800</xdr:colOff>
      <xdr:row>98</xdr:row>
      <xdr:rowOff>126848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67341"/>
          <a:ext cx="889000" cy="2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124333</xdr:rowOff>
    </xdr:from>
    <xdr:to>
      <xdr:col>10</xdr:col>
      <xdr:colOff>114300</xdr:colOff>
      <xdr:row>98</xdr:row>
      <xdr:rowOff>126848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2643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115621</xdr:rowOff>
    </xdr:from>
    <xdr:to>
      <xdr:col>24</xdr:col>
      <xdr:colOff>114300</xdr:colOff>
      <xdr:row>97</xdr:row>
      <xdr:rowOff>45771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94048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111010</xdr:rowOff>
    </xdr:from>
    <xdr:to>
      <xdr:col>20</xdr:col>
      <xdr:colOff>38100</xdr:colOff>
      <xdr:row>98</xdr:row>
      <xdr:rowOff>41160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157341</xdr:rowOff>
    </xdr:from>
    <xdr:to>
      <xdr:col>15</xdr:col>
      <xdr:colOff>101600</xdr:colOff>
      <xdr:row>97</xdr:row>
      <xdr:rowOff>87491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78618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0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76048</xdr:rowOff>
    </xdr:from>
    <xdr:to>
      <xdr:col>10</xdr:col>
      <xdr:colOff>165100</xdr:colOff>
      <xdr:row>99</xdr:row>
      <xdr:rowOff>6198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168775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73533</xdr:rowOff>
    </xdr:from>
    <xdr:to>
      <xdr:col>6</xdr:col>
      <xdr:colOff>38100</xdr:colOff>
      <xdr:row>99</xdr:row>
      <xdr:rowOff>3683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166260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106325</xdr:rowOff>
    </xdr:from>
    <xdr:to>
      <xdr:col>54</xdr:col>
      <xdr:colOff>189865</xdr:colOff>
      <xdr:row>38</xdr:row>
      <xdr:rowOff>16491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078375"/>
          <a:ext cx="1270" cy="14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20318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16491</xdr:rowOff>
    </xdr:from>
    <xdr:to>
      <xdr:col>55</xdr:col>
      <xdr:colOff>88900</xdr:colOff>
      <xdr:row>38</xdr:row>
      <xdr:rowOff>16491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53002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5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106325</xdr:rowOff>
    </xdr:from>
    <xdr:to>
      <xdr:col>55</xdr:col>
      <xdr:colOff>88900</xdr:colOff>
      <xdr:row>29</xdr:row>
      <xdr:rowOff>106325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07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120834</xdr:rowOff>
    </xdr:from>
    <xdr:to>
      <xdr:col>55</xdr:col>
      <xdr:colOff>0</xdr:colOff>
      <xdr:row>37</xdr:row>
      <xdr:rowOff>169490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64484"/>
          <a:ext cx="838200" cy="4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121995</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51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99118</xdr:rowOff>
    </xdr:from>
    <xdr:to>
      <xdr:col>55</xdr:col>
      <xdr:colOff>50800</xdr:colOff>
      <xdr:row>36</xdr:row>
      <xdr:rowOff>29268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120834</xdr:rowOff>
    </xdr:from>
    <xdr:to>
      <xdr:col>50</xdr:col>
      <xdr:colOff>114300</xdr:colOff>
      <xdr:row>38</xdr:row>
      <xdr:rowOff>13513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4484"/>
          <a:ext cx="889000" cy="6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109706</xdr:rowOff>
    </xdr:from>
    <xdr:to>
      <xdr:col>50</xdr:col>
      <xdr:colOff>165100</xdr:colOff>
      <xdr:row>36</xdr:row>
      <xdr:rowOff>39856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1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56383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148782</xdr:rowOff>
    </xdr:from>
    <xdr:to>
      <xdr:col>45</xdr:col>
      <xdr:colOff>177800</xdr:colOff>
      <xdr:row>38</xdr:row>
      <xdr:rowOff>13513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149532"/>
          <a:ext cx="889000" cy="37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169625</xdr:rowOff>
    </xdr:from>
    <xdr:to>
      <xdr:col>46</xdr:col>
      <xdr:colOff>38100</xdr:colOff>
      <xdr:row>36</xdr:row>
      <xdr:rowOff>99775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116302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148782</xdr:rowOff>
    </xdr:from>
    <xdr:to>
      <xdr:col>41</xdr:col>
      <xdr:colOff>50800</xdr:colOff>
      <xdr:row>38</xdr:row>
      <xdr:rowOff>46561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49532"/>
          <a:ext cx="889000" cy="4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140838</xdr:rowOff>
    </xdr:from>
    <xdr:to>
      <xdr:col>41</xdr:col>
      <xdr:colOff>101600</xdr:colOff>
      <xdr:row>34</xdr:row>
      <xdr:rowOff>70988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79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87515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7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110950</xdr:rowOff>
    </xdr:from>
    <xdr:to>
      <xdr:col>36</xdr:col>
      <xdr:colOff>165100</xdr:colOff>
      <xdr:row>37</xdr:row>
      <xdr:rowOff>41100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57627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5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118690</xdr:rowOff>
    </xdr:from>
    <xdr:to>
      <xdr:col>55</xdr:col>
      <xdr:colOff>50800</xdr:colOff>
      <xdr:row>38</xdr:row>
      <xdr:rowOff>48840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33617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7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70034</xdr:rowOff>
    </xdr:from>
    <xdr:to>
      <xdr:col>50</xdr:col>
      <xdr:colOff>165100</xdr:colOff>
      <xdr:row>38</xdr:row>
      <xdr:rowOff>184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134163</xdr:rowOff>
    </xdr:from>
    <xdr:to>
      <xdr:col>46</xdr:col>
      <xdr:colOff>38100</xdr:colOff>
      <xdr:row>38</xdr:row>
      <xdr:rowOff>64312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55440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97982</xdr:rowOff>
    </xdr:from>
    <xdr:to>
      <xdr:col>41</xdr:col>
      <xdr:colOff>101600</xdr:colOff>
      <xdr:row>36</xdr:row>
      <xdr:rowOff>28132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19259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9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167211</xdr:rowOff>
    </xdr:from>
    <xdr:to>
      <xdr:col>36</xdr:col>
      <xdr:colOff>165100</xdr:colOff>
      <xdr:row>38</xdr:row>
      <xdr:rowOff>97361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88488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98163</xdr:rowOff>
    </xdr:from>
    <xdr:to>
      <xdr:col>55</xdr:col>
      <xdr:colOff>0</xdr:colOff>
      <xdr:row>58</xdr:row>
      <xdr:rowOff>102681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42263"/>
          <a:ext cx="8382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15328</xdr:rowOff>
    </xdr:from>
    <xdr:to>
      <xdr:col>50</xdr:col>
      <xdr:colOff>114300</xdr:colOff>
      <xdr:row>58</xdr:row>
      <xdr:rowOff>98163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59428"/>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15328</xdr:rowOff>
    </xdr:from>
    <xdr:to>
      <xdr:col>45</xdr:col>
      <xdr:colOff>177800</xdr:colOff>
      <xdr:row>58</xdr:row>
      <xdr:rowOff>63905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942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63905</xdr:rowOff>
    </xdr:from>
    <xdr:to>
      <xdr:col>41</xdr:col>
      <xdr:colOff>50800</xdr:colOff>
      <xdr:row>58</xdr:row>
      <xdr:rowOff>77304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08005"/>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51881</xdr:rowOff>
    </xdr:from>
    <xdr:to>
      <xdr:col>55</xdr:col>
      <xdr:colOff>50800</xdr:colOff>
      <xdr:row>58</xdr:row>
      <xdr:rowOff>153481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138258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47363</xdr:rowOff>
    </xdr:from>
    <xdr:to>
      <xdr:col>50</xdr:col>
      <xdr:colOff>165100</xdr:colOff>
      <xdr:row>58</xdr:row>
      <xdr:rowOff>148963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140090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1008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135978</xdr:rowOff>
    </xdr:from>
    <xdr:to>
      <xdr:col>46</xdr:col>
      <xdr:colOff>38100</xdr:colOff>
      <xdr:row>58</xdr:row>
      <xdr:rowOff>66128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57255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1000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13105</xdr:rowOff>
    </xdr:from>
    <xdr:to>
      <xdr:col>41</xdr:col>
      <xdr:colOff>101600</xdr:colOff>
      <xdr:row>58</xdr:row>
      <xdr:rowOff>114705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105832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1004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26504</xdr:rowOff>
    </xdr:from>
    <xdr:to>
      <xdr:col>36</xdr:col>
      <xdr:colOff>165100</xdr:colOff>
      <xdr:row>58</xdr:row>
      <xdr:rowOff>128104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119231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100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123703</xdr:rowOff>
    </xdr:from>
    <xdr:to>
      <xdr:col>55</xdr:col>
      <xdr:colOff>0</xdr:colOff>
      <xdr:row>78</xdr:row>
      <xdr:rowOff>157325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803"/>
          <a:ext cx="838200" cy="3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84423</xdr:rowOff>
    </xdr:from>
    <xdr:to>
      <xdr:col>50</xdr:col>
      <xdr:colOff>114300</xdr:colOff>
      <xdr:row>78</xdr:row>
      <xdr:rowOff>123703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57523"/>
          <a:ext cx="889000" cy="3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84423</xdr:rowOff>
    </xdr:from>
    <xdr:to>
      <xdr:col>45</xdr:col>
      <xdr:colOff>177800</xdr:colOff>
      <xdr:row>79</xdr:row>
      <xdr:rowOff>34744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57523"/>
          <a:ext cx="889000" cy="1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6784</xdr:rowOff>
    </xdr:from>
    <xdr:to>
      <xdr:col>41</xdr:col>
      <xdr:colOff>50800</xdr:colOff>
      <xdr:row>79</xdr:row>
      <xdr:rowOff>34744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51334"/>
          <a:ext cx="889000" cy="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106525</xdr:rowOff>
    </xdr:from>
    <xdr:to>
      <xdr:col>55</xdr:col>
      <xdr:colOff>50800</xdr:colOff>
      <xdr:row>79</xdr:row>
      <xdr:rowOff>36675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21452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72903</xdr:rowOff>
    </xdr:from>
    <xdr:to>
      <xdr:col>50</xdr:col>
      <xdr:colOff>165100</xdr:colOff>
      <xdr:row>79</xdr:row>
      <xdr:rowOff>3053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165630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33623</xdr:rowOff>
    </xdr:from>
    <xdr:to>
      <xdr:col>46</xdr:col>
      <xdr:colOff>38100</xdr:colOff>
      <xdr:row>78</xdr:row>
      <xdr:rowOff>135223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155394</xdr:rowOff>
    </xdr:from>
    <xdr:to>
      <xdr:col>41</xdr:col>
      <xdr:colOff>101600</xdr:colOff>
      <xdr:row>79</xdr:row>
      <xdr:rowOff>85544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76671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127434</xdr:rowOff>
    </xdr:from>
    <xdr:to>
      <xdr:col>36</xdr:col>
      <xdr:colOff>165100</xdr:colOff>
      <xdr:row>79</xdr:row>
      <xdr:rowOff>57584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48711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72509</xdr:rowOff>
    </xdr:from>
    <xdr:to>
      <xdr:col>55</xdr:col>
      <xdr:colOff>0</xdr:colOff>
      <xdr:row>98</xdr:row>
      <xdr:rowOff>94396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74609"/>
          <a:ext cx="8382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15207</xdr:rowOff>
    </xdr:from>
    <xdr:to>
      <xdr:col>50</xdr:col>
      <xdr:colOff>114300</xdr:colOff>
      <xdr:row>98</xdr:row>
      <xdr:rowOff>94396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17307"/>
          <a:ext cx="889000" cy="7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7730</xdr:rowOff>
    </xdr:from>
    <xdr:to>
      <xdr:col>45</xdr:col>
      <xdr:colOff>177800</xdr:colOff>
      <xdr:row>98</xdr:row>
      <xdr:rowOff>15207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09830"/>
          <a:ext cx="8890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7730</xdr:rowOff>
    </xdr:from>
    <xdr:to>
      <xdr:col>41</xdr:col>
      <xdr:colOff>50800</xdr:colOff>
      <xdr:row>98</xdr:row>
      <xdr:rowOff>63959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09830"/>
          <a:ext cx="889000" cy="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21709</xdr:rowOff>
    </xdr:from>
    <xdr:to>
      <xdr:col>55</xdr:col>
      <xdr:colOff>50800</xdr:colOff>
      <xdr:row>98</xdr:row>
      <xdr:rowOff>123309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136</xdr:rowOff>
    </xdr:from>
    <xdr:ext cx="599010"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0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43596</xdr:rowOff>
    </xdr:from>
    <xdr:to>
      <xdr:col>50</xdr:col>
      <xdr:colOff>165100</xdr:colOff>
      <xdr:row>98</xdr:row>
      <xdr:rowOff>145196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135857</xdr:rowOff>
    </xdr:from>
    <xdr:to>
      <xdr:col>46</xdr:col>
      <xdr:colOff>38100</xdr:colOff>
      <xdr:row>98</xdr:row>
      <xdr:rowOff>66007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6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57134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68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128380</xdr:rowOff>
    </xdr:from>
    <xdr:to>
      <xdr:col>41</xdr:col>
      <xdr:colOff>101600</xdr:colOff>
      <xdr:row>98</xdr:row>
      <xdr:rowOff>58530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75057</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61795" y="1653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13159</xdr:rowOff>
    </xdr:from>
    <xdr:to>
      <xdr:col>36</xdr:col>
      <xdr:colOff>165100</xdr:colOff>
      <xdr:row>98</xdr:row>
      <xdr:rowOff>114759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105886</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690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111106</xdr:rowOff>
    </xdr:from>
    <xdr:to>
      <xdr:col>85</xdr:col>
      <xdr:colOff>127000</xdr:colOff>
      <xdr:row>76</xdr:row>
      <xdr:rowOff>121948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41306"/>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121948</xdr:rowOff>
    </xdr:from>
    <xdr:to>
      <xdr:col>81</xdr:col>
      <xdr:colOff>50800</xdr:colOff>
      <xdr:row>76</xdr:row>
      <xdr:rowOff>154003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52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127431</xdr:rowOff>
    </xdr:from>
    <xdr:to>
      <xdr:col>76</xdr:col>
      <xdr:colOff>114300</xdr:colOff>
      <xdr:row>76</xdr:row>
      <xdr:rowOff>154003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7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163492</xdr:rowOff>
    </xdr:from>
    <xdr:to>
      <xdr:col>71</xdr:col>
      <xdr:colOff>177800</xdr:colOff>
      <xdr:row>76</xdr:row>
      <xdr:rowOff>127431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850792"/>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60306</xdr:rowOff>
    </xdr:from>
    <xdr:to>
      <xdr:col>85</xdr:col>
      <xdr:colOff>177800</xdr:colOff>
      <xdr:row>76</xdr:row>
      <xdr:rowOff>161906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83183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4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71148</xdr:rowOff>
    </xdr:from>
    <xdr:to>
      <xdr:col>81</xdr:col>
      <xdr:colOff>101600</xdr:colOff>
      <xdr:row>77</xdr:row>
      <xdr:rowOff>1298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17824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87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103203</xdr:rowOff>
    </xdr:from>
    <xdr:to>
      <xdr:col>76</xdr:col>
      <xdr:colOff>165100</xdr:colOff>
      <xdr:row>77</xdr:row>
      <xdr:rowOff>33353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49881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0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76631</xdr:rowOff>
    </xdr:from>
    <xdr:to>
      <xdr:col>72</xdr:col>
      <xdr:colOff>38100</xdr:colOff>
      <xdr:row>77</xdr:row>
      <xdr:rowOff>6781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23308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8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112692</xdr:rowOff>
    </xdr:from>
    <xdr:to>
      <xdr:col>67</xdr:col>
      <xdr:colOff>101600</xdr:colOff>
      <xdr:row>75</xdr:row>
      <xdr:rowOff>42842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59369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5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53615</xdr:rowOff>
    </xdr:from>
    <xdr:to>
      <xdr:col>85</xdr:col>
      <xdr:colOff>127000</xdr:colOff>
      <xdr:row>96</xdr:row>
      <xdr:rowOff>90449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12815"/>
          <a:ext cx="8382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75674</xdr:rowOff>
    </xdr:from>
    <xdr:to>
      <xdr:col>81</xdr:col>
      <xdr:colOff>50800</xdr:colOff>
      <xdr:row>96</xdr:row>
      <xdr:rowOff>53615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363424"/>
          <a:ext cx="889000" cy="1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75674</xdr:rowOff>
    </xdr:from>
    <xdr:to>
      <xdr:col>76</xdr:col>
      <xdr:colOff>114300</xdr:colOff>
      <xdr:row>96</xdr:row>
      <xdr:rowOff>163792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63424"/>
          <a:ext cx="889000" cy="2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163792</xdr:rowOff>
    </xdr:from>
    <xdr:to>
      <xdr:col>71</xdr:col>
      <xdr:colOff>177800</xdr:colOff>
      <xdr:row>97</xdr:row>
      <xdr:rowOff>90185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22992"/>
          <a:ext cx="889000" cy="9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39649</xdr:rowOff>
    </xdr:from>
    <xdr:to>
      <xdr:col>85</xdr:col>
      <xdr:colOff>177800</xdr:colOff>
      <xdr:row>96</xdr:row>
      <xdr:rowOff>141249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62526</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5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2815</xdr:rowOff>
    </xdr:from>
    <xdr:to>
      <xdr:col>81</xdr:col>
      <xdr:colOff>101600</xdr:colOff>
      <xdr:row>96</xdr:row>
      <xdr:rowOff>104415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120942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23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24874</xdr:rowOff>
    </xdr:from>
    <xdr:to>
      <xdr:col>76</xdr:col>
      <xdr:colOff>165100</xdr:colOff>
      <xdr:row>95</xdr:row>
      <xdr:rowOff>126474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143001</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08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112992</xdr:rowOff>
    </xdr:from>
    <xdr:to>
      <xdr:col>72</xdr:col>
      <xdr:colOff>38100</xdr:colOff>
      <xdr:row>97</xdr:row>
      <xdr:rowOff>43142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59669</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3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39385</xdr:rowOff>
    </xdr:from>
    <xdr:to>
      <xdr:col>67</xdr:col>
      <xdr:colOff>101600</xdr:colOff>
      <xdr:row>97</xdr:row>
      <xdr:rowOff>140985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157512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97702</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9527452"/>
          <a:ext cx="1269" cy="5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44379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93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97702</xdr:rowOff>
    </xdr:from>
    <xdr:to>
      <xdr:col>116</xdr:col>
      <xdr:colOff>152400</xdr:colOff>
      <xdr:row>55</xdr:row>
      <xdr:rowOff>97702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5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38013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1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15136</xdr:rowOff>
    </xdr:from>
    <xdr:to>
      <xdr:col>116</xdr:col>
      <xdr:colOff>114300</xdr:colOff>
      <xdr:row>58</xdr:row>
      <xdr:rowOff>116736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36779</xdr:rowOff>
    </xdr:from>
    <xdr:to>
      <xdr:col>112</xdr:col>
      <xdr:colOff>38100</xdr:colOff>
      <xdr:row>58</xdr:row>
      <xdr:rowOff>138379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8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31924</xdr:rowOff>
    </xdr:from>
    <xdr:to>
      <xdr:col>107</xdr:col>
      <xdr:colOff>101600</xdr:colOff>
      <xdr:row>58</xdr:row>
      <xdr:rowOff>133524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7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150051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5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27366</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8599866"/>
          <a:ext cx="889000" cy="14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10316</xdr:rowOff>
    </xdr:from>
    <xdr:to>
      <xdr:col>102</xdr:col>
      <xdr:colOff>165100</xdr:colOff>
      <xdr:row>58</xdr:row>
      <xdr:rowOff>111916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5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128443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2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160287</xdr:rowOff>
    </xdr:from>
    <xdr:to>
      <xdr:col>98</xdr:col>
      <xdr:colOff>38100</xdr:colOff>
      <xdr:row>58</xdr:row>
      <xdr:rowOff>90437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81564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100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148016</xdr:rowOff>
    </xdr:from>
    <xdr:to>
      <xdr:col>98</xdr:col>
      <xdr:colOff>38100</xdr:colOff>
      <xdr:row>50</xdr:row>
      <xdr:rowOff>78166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85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94693</xdr:rowOff>
    </xdr:from>
    <xdr:ext cx="59901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56795" y="832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99434</xdr:rowOff>
    </xdr:from>
    <xdr:to>
      <xdr:col>116</xdr:col>
      <xdr:colOff>63500</xdr:colOff>
      <xdr:row>75</xdr:row>
      <xdr:rowOff>147138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958184"/>
          <a:ext cx="838200" cy="4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99434</xdr:rowOff>
    </xdr:from>
    <xdr:to>
      <xdr:col>111</xdr:col>
      <xdr:colOff>177800</xdr:colOff>
      <xdr:row>76</xdr:row>
      <xdr:rowOff>17376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58184"/>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17376</xdr:rowOff>
    </xdr:from>
    <xdr:to>
      <xdr:col>107</xdr:col>
      <xdr:colOff>50800</xdr:colOff>
      <xdr:row>76</xdr:row>
      <xdr:rowOff>92993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47576"/>
          <a:ext cx="889000" cy="7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59159</xdr:rowOff>
    </xdr:from>
    <xdr:to>
      <xdr:col>102</xdr:col>
      <xdr:colOff>114300</xdr:colOff>
      <xdr:row>76</xdr:row>
      <xdr:rowOff>92993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89359"/>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96338</xdr:rowOff>
    </xdr:from>
    <xdr:to>
      <xdr:col>116</xdr:col>
      <xdr:colOff>114300</xdr:colOff>
      <xdr:row>76</xdr:row>
      <xdr:rowOff>26488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119215</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0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48634</xdr:rowOff>
    </xdr:from>
    <xdr:to>
      <xdr:col>112</xdr:col>
      <xdr:colOff>38100</xdr:colOff>
      <xdr:row>75</xdr:row>
      <xdr:rowOff>150234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166761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68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138026</xdr:rowOff>
    </xdr:from>
    <xdr:to>
      <xdr:col>107</xdr:col>
      <xdr:colOff>101600</xdr:colOff>
      <xdr:row>76</xdr:row>
      <xdr:rowOff>68176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59303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308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42193</xdr:rowOff>
    </xdr:from>
    <xdr:to>
      <xdr:col>102</xdr:col>
      <xdr:colOff>165100</xdr:colOff>
      <xdr:row>76</xdr:row>
      <xdr:rowOff>143793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134920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8359</xdr:rowOff>
    </xdr:from>
    <xdr:to>
      <xdr:col>98</xdr:col>
      <xdr:colOff>38100</xdr:colOff>
      <xdr:row>76</xdr:row>
      <xdr:rowOff>109959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101086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1,241,074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33,821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円の減となっている。主な構成項目である人件費は一人当たり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242,887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円、物件費は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252,947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円、公債費は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162,508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べ高い水準にある。主な要因は、町立診療所の運営に係る経費が普通会計に計上されていること、一般廃棄物処理施設に係る委託料などが増となっていること、町民会館及び一般廃棄物処理施設の地方債の償還である。また、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154,007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下回っている。今後とも人件費・物件費の削減に努め、公債費については、現在実施している施策を今後も継続し、地方債残高を減少させていくこととする。さらには、公共施設等総合管理計画に基づき、更新や維持管理に対して適正に財源配分していくよう努める。補助費・扶助費の増減については、令和２年度から続いている新型コロナウイルス感染症対応に係るもの、また、令和４年度からは物価高騰対応に係るものも含め、生活支援・子育て世帯応援・地域経済の活性化等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157074</xdr:rowOff>
    </xdr:from>
    <xdr:to>
      <xdr:col>24</xdr:col>
      <xdr:colOff>63500</xdr:colOff>
      <xdr:row>36</xdr:row>
      <xdr:rowOff>162789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2927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162789</xdr:rowOff>
    </xdr:from>
    <xdr:to>
      <xdr:col>19</xdr:col>
      <xdr:colOff>177800</xdr:colOff>
      <xdr:row>37</xdr:row>
      <xdr:rowOff>3569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34989"/>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3569</xdr:rowOff>
    </xdr:from>
    <xdr:to>
      <xdr:col>15</xdr:col>
      <xdr:colOff>50800</xdr:colOff>
      <xdr:row>37</xdr:row>
      <xdr:rowOff>36430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47219"/>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36430</xdr:rowOff>
    </xdr:from>
    <xdr:to>
      <xdr:col>10</xdr:col>
      <xdr:colOff>114300</xdr:colOff>
      <xdr:row>37</xdr:row>
      <xdr:rowOff>36944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8008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106274</xdr:rowOff>
    </xdr:from>
    <xdr:to>
      <xdr:col>24</xdr:col>
      <xdr:colOff>114300</xdr:colOff>
      <xdr:row>37</xdr:row>
      <xdr:rowOff>36424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129151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111989</xdr:rowOff>
    </xdr:from>
    <xdr:to>
      <xdr:col>20</xdr:col>
      <xdr:colOff>38100</xdr:colOff>
      <xdr:row>37</xdr:row>
      <xdr:rowOff>42139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58666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124219</xdr:rowOff>
    </xdr:from>
    <xdr:to>
      <xdr:col>15</xdr:col>
      <xdr:colOff>101600</xdr:colOff>
      <xdr:row>37</xdr:row>
      <xdr:rowOff>54369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9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70896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7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157080</xdr:rowOff>
    </xdr:from>
    <xdr:to>
      <xdr:col>10</xdr:col>
      <xdr:colOff>165100</xdr:colOff>
      <xdr:row>37</xdr:row>
      <xdr:rowOff>87230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78357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157594</xdr:rowOff>
    </xdr:from>
    <xdr:to>
      <xdr:col>6</xdr:col>
      <xdr:colOff>38100</xdr:colOff>
      <xdr:row>37</xdr:row>
      <xdr:rowOff>87744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78871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126634</xdr:rowOff>
    </xdr:from>
    <xdr:to>
      <xdr:col>24</xdr:col>
      <xdr:colOff>63500</xdr:colOff>
      <xdr:row>56</xdr:row>
      <xdr:rowOff>145813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27834"/>
          <a:ext cx="8382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78176</xdr:rowOff>
    </xdr:from>
    <xdr:to>
      <xdr:col>19</xdr:col>
      <xdr:colOff>177800</xdr:colOff>
      <xdr:row>56</xdr:row>
      <xdr:rowOff>126634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79376"/>
          <a:ext cx="889000" cy="4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63337</xdr:rowOff>
    </xdr:from>
    <xdr:to>
      <xdr:col>15</xdr:col>
      <xdr:colOff>50800</xdr:colOff>
      <xdr:row>56</xdr:row>
      <xdr:rowOff>78176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64537"/>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63337</xdr:rowOff>
    </xdr:from>
    <xdr:to>
      <xdr:col>10</xdr:col>
      <xdr:colOff>114300</xdr:colOff>
      <xdr:row>57</xdr:row>
      <xdr:rowOff>38707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64537"/>
          <a:ext cx="889000" cy="14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95013</xdr:rowOff>
    </xdr:from>
    <xdr:to>
      <xdr:col>24</xdr:col>
      <xdr:colOff>114300</xdr:colOff>
      <xdr:row>57</xdr:row>
      <xdr:rowOff>25163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73440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75834</xdr:rowOff>
    </xdr:from>
    <xdr:to>
      <xdr:col>20</xdr:col>
      <xdr:colOff>38100</xdr:colOff>
      <xdr:row>57</xdr:row>
      <xdr:rowOff>5984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168561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7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27376</xdr:rowOff>
    </xdr:from>
    <xdr:to>
      <xdr:col>15</xdr:col>
      <xdr:colOff>101600</xdr:colOff>
      <xdr:row>56</xdr:row>
      <xdr:rowOff>128976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120103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2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12537</xdr:rowOff>
    </xdr:from>
    <xdr:to>
      <xdr:col>10</xdr:col>
      <xdr:colOff>165100</xdr:colOff>
      <xdr:row>56</xdr:row>
      <xdr:rowOff>114137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1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105264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159357</xdr:rowOff>
    </xdr:from>
    <xdr:to>
      <xdr:col>6</xdr:col>
      <xdr:colOff>38100</xdr:colOff>
      <xdr:row>57</xdr:row>
      <xdr:rowOff>89507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106034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3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28747</xdr:rowOff>
    </xdr:from>
    <xdr:to>
      <xdr:col>24</xdr:col>
      <xdr:colOff>63500</xdr:colOff>
      <xdr:row>76</xdr:row>
      <xdr:rowOff>92805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8947"/>
          <a:ext cx="8382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92805</xdr:rowOff>
    </xdr:from>
    <xdr:to>
      <xdr:col>19</xdr:col>
      <xdr:colOff>177800</xdr:colOff>
      <xdr:row>76</xdr:row>
      <xdr:rowOff>124200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3005"/>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124200</xdr:rowOff>
    </xdr:from>
    <xdr:to>
      <xdr:col>15</xdr:col>
      <xdr:colOff>50800</xdr:colOff>
      <xdr:row>77</xdr:row>
      <xdr:rowOff>29355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54400"/>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29355</xdr:rowOff>
    </xdr:from>
    <xdr:to>
      <xdr:col>10</xdr:col>
      <xdr:colOff>114300</xdr:colOff>
      <xdr:row>77</xdr:row>
      <xdr:rowOff>60536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1005"/>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149397</xdr:rowOff>
    </xdr:from>
    <xdr:to>
      <xdr:col>24</xdr:col>
      <xdr:colOff>114300</xdr:colOff>
      <xdr:row>76</xdr:row>
      <xdr:rowOff>79547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127824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42005</xdr:rowOff>
    </xdr:from>
    <xdr:to>
      <xdr:col>20</xdr:col>
      <xdr:colOff>38100</xdr:colOff>
      <xdr:row>76</xdr:row>
      <xdr:rowOff>143605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134732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73400</xdr:rowOff>
    </xdr:from>
    <xdr:to>
      <xdr:col>15</xdr:col>
      <xdr:colOff>101600</xdr:colOff>
      <xdr:row>77</xdr:row>
      <xdr:rowOff>3550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166127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150005</xdr:rowOff>
    </xdr:from>
    <xdr:to>
      <xdr:col>10</xdr:col>
      <xdr:colOff>165100</xdr:colOff>
      <xdr:row>77</xdr:row>
      <xdr:rowOff>80155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71282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9736</xdr:rowOff>
    </xdr:from>
    <xdr:to>
      <xdr:col>6</xdr:col>
      <xdr:colOff>38100</xdr:colOff>
      <xdr:row>77</xdr:row>
      <xdr:rowOff>111336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102463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48799</xdr:rowOff>
    </xdr:from>
    <xdr:to>
      <xdr:col>24</xdr:col>
      <xdr:colOff>63500</xdr:colOff>
      <xdr:row>95</xdr:row>
      <xdr:rowOff>82060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36549"/>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104620</xdr:rowOff>
    </xdr:from>
    <xdr:to>
      <xdr:col>19</xdr:col>
      <xdr:colOff>177800</xdr:colOff>
      <xdr:row>95</xdr:row>
      <xdr:rowOff>48799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20920"/>
          <a:ext cx="889000" cy="11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104620</xdr:rowOff>
    </xdr:from>
    <xdr:to>
      <xdr:col>15</xdr:col>
      <xdr:colOff>50800</xdr:colOff>
      <xdr:row>96</xdr:row>
      <xdr:rowOff>17641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20920"/>
          <a:ext cx="889000" cy="2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17641</xdr:rowOff>
    </xdr:from>
    <xdr:to>
      <xdr:col>10</xdr:col>
      <xdr:colOff>114300</xdr:colOff>
      <xdr:row>96</xdr:row>
      <xdr:rowOff>54190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6841"/>
          <a:ext cx="8890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31260</xdr:rowOff>
    </xdr:from>
    <xdr:to>
      <xdr:col>24</xdr:col>
      <xdr:colOff>114300</xdr:colOff>
      <xdr:row>95</xdr:row>
      <xdr:rowOff>132860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54137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7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169449</xdr:rowOff>
    </xdr:from>
    <xdr:to>
      <xdr:col>20</xdr:col>
      <xdr:colOff>38100</xdr:colOff>
      <xdr:row>95</xdr:row>
      <xdr:rowOff>99599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116126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06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53820</xdr:rowOff>
    </xdr:from>
    <xdr:to>
      <xdr:col>15</xdr:col>
      <xdr:colOff>101600</xdr:colOff>
      <xdr:row>94</xdr:row>
      <xdr:rowOff>155420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497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138291</xdr:rowOff>
    </xdr:from>
    <xdr:to>
      <xdr:col>10</xdr:col>
      <xdr:colOff>165100</xdr:colOff>
      <xdr:row>96</xdr:row>
      <xdr:rowOff>68441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84968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0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3390</xdr:rowOff>
    </xdr:from>
    <xdr:to>
      <xdr:col>6</xdr:col>
      <xdr:colOff>38100</xdr:colOff>
      <xdr:row>96</xdr:row>
      <xdr:rowOff>104990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121517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3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087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82631</xdr:rowOff>
    </xdr:from>
    <xdr:to>
      <xdr:col>55</xdr:col>
      <xdr:colOff>0</xdr:colOff>
      <xdr:row>59</xdr:row>
      <xdr:rowOff>83989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98181"/>
          <a:ext cx="8382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83989</xdr:rowOff>
    </xdr:from>
    <xdr:to>
      <xdr:col>50</xdr:col>
      <xdr:colOff>114300</xdr:colOff>
      <xdr:row>59</xdr:row>
      <xdr:rowOff>87467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99539"/>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65043</xdr:rowOff>
    </xdr:from>
    <xdr:to>
      <xdr:col>45</xdr:col>
      <xdr:colOff>177800</xdr:colOff>
      <xdr:row>59</xdr:row>
      <xdr:rowOff>87467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80593"/>
          <a:ext cx="8890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160651</xdr:rowOff>
    </xdr:from>
    <xdr:to>
      <xdr:col>41</xdr:col>
      <xdr:colOff>50800</xdr:colOff>
      <xdr:row>59</xdr:row>
      <xdr:rowOff>65043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33301"/>
          <a:ext cx="889000" cy="2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31831</xdr:rowOff>
    </xdr:from>
    <xdr:to>
      <xdr:col>55</xdr:col>
      <xdr:colOff>50800</xdr:colOff>
      <xdr:row>59</xdr:row>
      <xdr:rowOff>133431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118208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6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33189</xdr:rowOff>
    </xdr:from>
    <xdr:to>
      <xdr:col>50</xdr:col>
      <xdr:colOff>165100</xdr:colOff>
      <xdr:row>59</xdr:row>
      <xdr:rowOff>134789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125916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36667</xdr:rowOff>
    </xdr:from>
    <xdr:to>
      <xdr:col>46</xdr:col>
      <xdr:colOff>38100</xdr:colOff>
      <xdr:row>59</xdr:row>
      <xdr:rowOff>138267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129394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4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14243</xdr:rowOff>
    </xdr:from>
    <xdr:to>
      <xdr:col>41</xdr:col>
      <xdr:colOff>101600</xdr:colOff>
      <xdr:row>59</xdr:row>
      <xdr:rowOff>115843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106970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22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109851</xdr:rowOff>
    </xdr:from>
    <xdr:to>
      <xdr:col>36</xdr:col>
      <xdr:colOff>165100</xdr:colOff>
      <xdr:row>58</xdr:row>
      <xdr:rowOff>40001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56528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5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160976</xdr:rowOff>
    </xdr:from>
    <xdr:to>
      <xdr:col>55</xdr:col>
      <xdr:colOff>0</xdr:colOff>
      <xdr:row>79</xdr:row>
      <xdr:rowOff>2136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34076"/>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160976</xdr:rowOff>
    </xdr:from>
    <xdr:to>
      <xdr:col>50</xdr:col>
      <xdr:colOff>114300</xdr:colOff>
      <xdr:row>79</xdr:row>
      <xdr:rowOff>21554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34076"/>
          <a:ext cx="889000" cy="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12929</xdr:rowOff>
    </xdr:from>
    <xdr:to>
      <xdr:col>45</xdr:col>
      <xdr:colOff>177800</xdr:colOff>
      <xdr:row>79</xdr:row>
      <xdr:rowOff>21554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57479"/>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12929</xdr:rowOff>
    </xdr:from>
    <xdr:to>
      <xdr:col>41</xdr:col>
      <xdr:colOff>50800</xdr:colOff>
      <xdr:row>79</xdr:row>
      <xdr:rowOff>18647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57479"/>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122786</xdr:rowOff>
    </xdr:from>
    <xdr:to>
      <xdr:col>55</xdr:col>
      <xdr:colOff>50800</xdr:colOff>
      <xdr:row>79</xdr:row>
      <xdr:rowOff>52936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110176</xdr:rowOff>
    </xdr:from>
    <xdr:to>
      <xdr:col>50</xdr:col>
      <xdr:colOff>165100</xdr:colOff>
      <xdr:row>79</xdr:row>
      <xdr:rowOff>40326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142204</xdr:rowOff>
    </xdr:from>
    <xdr:to>
      <xdr:col>46</xdr:col>
      <xdr:colOff>38100</xdr:colOff>
      <xdr:row>79</xdr:row>
      <xdr:rowOff>72354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63481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6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133579</xdr:rowOff>
    </xdr:from>
    <xdr:to>
      <xdr:col>41</xdr:col>
      <xdr:colOff>101600</xdr:colOff>
      <xdr:row>79</xdr:row>
      <xdr:rowOff>63729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54856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139297</xdr:rowOff>
    </xdr:from>
    <xdr:to>
      <xdr:col>36</xdr:col>
      <xdr:colOff>165100</xdr:colOff>
      <xdr:row>79</xdr:row>
      <xdr:rowOff>69447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60574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6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44416</xdr:rowOff>
    </xdr:from>
    <xdr:to>
      <xdr:col>55</xdr:col>
      <xdr:colOff>0</xdr:colOff>
      <xdr:row>97</xdr:row>
      <xdr:rowOff>80685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75066"/>
          <a:ext cx="838200" cy="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44416</xdr:rowOff>
    </xdr:from>
    <xdr:to>
      <xdr:col>50</xdr:col>
      <xdr:colOff>114300</xdr:colOff>
      <xdr:row>97</xdr:row>
      <xdr:rowOff>85382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75066"/>
          <a:ext cx="889000" cy="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14387</xdr:rowOff>
    </xdr:from>
    <xdr:to>
      <xdr:col>45</xdr:col>
      <xdr:colOff>177800</xdr:colOff>
      <xdr:row>97</xdr:row>
      <xdr:rowOff>85382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45037"/>
          <a:ext cx="889000" cy="7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14387</xdr:rowOff>
    </xdr:from>
    <xdr:to>
      <xdr:col>41</xdr:col>
      <xdr:colOff>50800</xdr:colOff>
      <xdr:row>97</xdr:row>
      <xdr:rowOff>41604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45037"/>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29885</xdr:rowOff>
    </xdr:from>
    <xdr:to>
      <xdr:col>55</xdr:col>
      <xdr:colOff>50800</xdr:colOff>
      <xdr:row>97</xdr:row>
      <xdr:rowOff>131485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52762</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165066</xdr:rowOff>
    </xdr:from>
    <xdr:to>
      <xdr:col>50</xdr:col>
      <xdr:colOff>165100</xdr:colOff>
      <xdr:row>97</xdr:row>
      <xdr:rowOff>95216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111743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34582</xdr:rowOff>
    </xdr:from>
    <xdr:to>
      <xdr:col>46</xdr:col>
      <xdr:colOff>38100</xdr:colOff>
      <xdr:row>97</xdr:row>
      <xdr:rowOff>136182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152709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4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135037</xdr:rowOff>
    </xdr:from>
    <xdr:to>
      <xdr:col>41</xdr:col>
      <xdr:colOff>101600</xdr:colOff>
      <xdr:row>97</xdr:row>
      <xdr:rowOff>65187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81714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36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162254</xdr:rowOff>
    </xdr:from>
    <xdr:to>
      <xdr:col>36</xdr:col>
      <xdr:colOff>165100</xdr:colOff>
      <xdr:row>97</xdr:row>
      <xdr:rowOff>92404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108931</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39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15250</xdr:rowOff>
    </xdr:from>
    <xdr:to>
      <xdr:col>85</xdr:col>
      <xdr:colOff>127000</xdr:colOff>
      <xdr:row>38</xdr:row>
      <xdr:rowOff>28044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30350"/>
          <a:ext cx="8382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21194</xdr:rowOff>
    </xdr:from>
    <xdr:to>
      <xdr:col>81</xdr:col>
      <xdr:colOff>50800</xdr:colOff>
      <xdr:row>38</xdr:row>
      <xdr:rowOff>28044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64844"/>
          <a:ext cx="889000" cy="1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21194</xdr:rowOff>
    </xdr:from>
    <xdr:to>
      <xdr:col>76</xdr:col>
      <xdr:colOff>114300</xdr:colOff>
      <xdr:row>38</xdr:row>
      <xdr:rowOff>26146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64844"/>
          <a:ext cx="889000" cy="1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26146</xdr:rowOff>
    </xdr:from>
    <xdr:to>
      <xdr:col>71</xdr:col>
      <xdr:colOff>177800</xdr:colOff>
      <xdr:row>38</xdr:row>
      <xdr:rowOff>46286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41246"/>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135900</xdr:rowOff>
    </xdr:from>
    <xdr:to>
      <xdr:col>85</xdr:col>
      <xdr:colOff>177800</xdr:colOff>
      <xdr:row>38</xdr:row>
      <xdr:rowOff>66050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50827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148694</xdr:rowOff>
    </xdr:from>
    <xdr:to>
      <xdr:col>81</xdr:col>
      <xdr:colOff>101600</xdr:colOff>
      <xdr:row>38</xdr:row>
      <xdr:rowOff>78844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69971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141844</xdr:rowOff>
    </xdr:from>
    <xdr:to>
      <xdr:col>76</xdr:col>
      <xdr:colOff>165100</xdr:colOff>
      <xdr:row>37</xdr:row>
      <xdr:rowOff>71994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63121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0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146797</xdr:rowOff>
    </xdr:from>
    <xdr:to>
      <xdr:col>72</xdr:col>
      <xdr:colOff>38100</xdr:colOff>
      <xdr:row>38</xdr:row>
      <xdr:rowOff>76947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68073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166936</xdr:rowOff>
    </xdr:from>
    <xdr:to>
      <xdr:col>67</xdr:col>
      <xdr:colOff>101600</xdr:colOff>
      <xdr:row>38</xdr:row>
      <xdr:rowOff>97086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88213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40602</xdr:rowOff>
    </xdr:from>
    <xdr:to>
      <xdr:col>85</xdr:col>
      <xdr:colOff>127000</xdr:colOff>
      <xdr:row>58</xdr:row>
      <xdr:rowOff>53618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84702"/>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154767</xdr:rowOff>
    </xdr:from>
    <xdr:to>
      <xdr:col>81</xdr:col>
      <xdr:colOff>50800</xdr:colOff>
      <xdr:row>58</xdr:row>
      <xdr:rowOff>40602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27417"/>
          <a:ext cx="889000" cy="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154767</xdr:rowOff>
    </xdr:from>
    <xdr:to>
      <xdr:col>76</xdr:col>
      <xdr:colOff>114300</xdr:colOff>
      <xdr:row>58</xdr:row>
      <xdr:rowOff>66051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27417"/>
          <a:ext cx="889000" cy="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66051</xdr:rowOff>
    </xdr:from>
    <xdr:to>
      <xdr:col>71</xdr:col>
      <xdr:colOff>177800</xdr:colOff>
      <xdr:row>58</xdr:row>
      <xdr:rowOff>74888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10010151"/>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2818</xdr:rowOff>
    </xdr:from>
    <xdr:to>
      <xdr:col>85</xdr:col>
      <xdr:colOff>177800</xdr:colOff>
      <xdr:row>58</xdr:row>
      <xdr:rowOff>104418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89195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161252</xdr:rowOff>
    </xdr:from>
    <xdr:to>
      <xdr:col>81</xdr:col>
      <xdr:colOff>101600</xdr:colOff>
      <xdr:row>58</xdr:row>
      <xdr:rowOff>91402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82529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103967</xdr:rowOff>
    </xdr:from>
    <xdr:to>
      <xdr:col>76</xdr:col>
      <xdr:colOff>165100</xdr:colOff>
      <xdr:row>58</xdr:row>
      <xdr:rowOff>34117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50644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65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15251</xdr:rowOff>
    </xdr:from>
    <xdr:to>
      <xdr:col>72</xdr:col>
      <xdr:colOff>38100</xdr:colOff>
      <xdr:row>58</xdr:row>
      <xdr:rowOff>116851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107978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24088</xdr:rowOff>
    </xdr:from>
    <xdr:to>
      <xdr:col>67</xdr:col>
      <xdr:colOff>101600</xdr:colOff>
      <xdr:row>58</xdr:row>
      <xdr:rowOff>125688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116815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6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111106</xdr:rowOff>
    </xdr:from>
    <xdr:to>
      <xdr:col>85</xdr:col>
      <xdr:colOff>127000</xdr:colOff>
      <xdr:row>96</xdr:row>
      <xdr:rowOff>121948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70306"/>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121948</xdr:rowOff>
    </xdr:from>
    <xdr:to>
      <xdr:col>81</xdr:col>
      <xdr:colOff>50800</xdr:colOff>
      <xdr:row>96</xdr:row>
      <xdr:rowOff>154003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81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127431</xdr:rowOff>
    </xdr:from>
    <xdr:to>
      <xdr:col>76</xdr:col>
      <xdr:colOff>114300</xdr:colOff>
      <xdr:row>96</xdr:row>
      <xdr:rowOff>154003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86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163492</xdr:rowOff>
    </xdr:from>
    <xdr:to>
      <xdr:col>71</xdr:col>
      <xdr:colOff>177800</xdr:colOff>
      <xdr:row>96</xdr:row>
      <xdr:rowOff>127431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279792"/>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60306</xdr:rowOff>
    </xdr:from>
    <xdr:to>
      <xdr:col>85</xdr:col>
      <xdr:colOff>177800</xdr:colOff>
      <xdr:row>96</xdr:row>
      <xdr:rowOff>161906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83183</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71148</xdr:rowOff>
    </xdr:from>
    <xdr:to>
      <xdr:col>81</xdr:col>
      <xdr:colOff>101600</xdr:colOff>
      <xdr:row>97</xdr:row>
      <xdr:rowOff>1298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17825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103203</xdr:rowOff>
    </xdr:from>
    <xdr:to>
      <xdr:col>76</xdr:col>
      <xdr:colOff>165100</xdr:colOff>
      <xdr:row>97</xdr:row>
      <xdr:rowOff>33353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49880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3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76631</xdr:rowOff>
    </xdr:from>
    <xdr:to>
      <xdr:col>72</xdr:col>
      <xdr:colOff>38100</xdr:colOff>
      <xdr:row>97</xdr:row>
      <xdr:rowOff>6781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23308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1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112692</xdr:rowOff>
    </xdr:from>
    <xdr:to>
      <xdr:col>67</xdr:col>
      <xdr:colOff>101600</xdr:colOff>
      <xdr:row>95</xdr:row>
      <xdr:rowOff>42842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59369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0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164846</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994146"/>
          <a:ext cx="838200" cy="7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116603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31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114046</xdr:rowOff>
    </xdr:from>
    <xdr:to>
      <xdr:col>116</xdr:col>
      <xdr:colOff>114300</xdr:colOff>
      <xdr:row>35</xdr:row>
      <xdr:rowOff>44196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136923</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衛生費は、住民一人当たり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215,150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大幅に上回っているのは、町立診療所の運営に係る経費や一般廃棄物処理施設に係る委託料などの物件費が増加しているからであり、前年度と比較して住民一人当たりのコストが減少しているのは、新型コロナウイルス感染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事業の減少によるものである。土木費は、積浦公園整備・横防家族用住宅整備事業による費用が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ものの、下水道会計への繰出金が大きいため、類似団体を上回っている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地域活性化に係るクーポン券事業によ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る費用が減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民生費は、物価高騰対策として住民税非課税世帯等への給付事業によって増となっている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。今後とも、人件費の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や事業の選択と集中を行っていくとともに、公共施設等総合管理計画に基づき、更新や維持管理に対して適正に財源配分していくよう努める。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実質単年度収支が▲</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低い数値となっているのは、一般廃棄物処理施設に係る委託料などの物件費によるものや、町民会館・一般廃棄物処理施設に伴う公債費などのため、財政調整基金を取り崩したことが要因である。実質収支については、黒字で推移している。今後も自主財源の増を模索しつつ、歳出削減に努め、実質収支額の増加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会計も赤字は出していない。普通交付税等は増加しているが、臨時財政対策債が大きく減少したことで標準財政規模が減少しており、簡易水道事業会計においては、剰余額が減少したことにより比率が減少している。今後は、簡易水道事業の改良費の増加や下水道事業の長寿命化事業に伴う事業費の増加、また、高齢化社会に適応していくための社会保障施策に係る事業費の増加が見込まれるが、いずれも事業費の適正化を図り、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3873185</v>
      </c>
      <c r="BO4" s="462"/>
      <c r="BP4" s="462"/>
      <c r="BQ4" s="462"/>
      <c r="BR4" s="462"/>
      <c r="BS4" s="462"/>
      <c r="BT4" s="462"/>
      <c r="BU4" s="463"/>
      <c r="BV4" s="461">
        <v>3964863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9.6</v>
      </c>
      <c r="CU4" s="602"/>
      <c r="CV4" s="602"/>
      <c r="CW4" s="602"/>
      <c r="CX4" s="602"/>
      <c r="CY4" s="602"/>
      <c r="CZ4" s="602"/>
      <c r="DA4" s="603"/>
      <c r="DB4" s="601">
        <v>9.6999999999999993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3654965</v>
      </c>
      <c r="BO5" s="433"/>
      <c r="BP5" s="433"/>
      <c r="BQ5" s="433"/>
      <c r="BR5" s="433"/>
      <c r="BS5" s="433"/>
      <c r="BT5" s="433"/>
      <c r="BU5" s="434"/>
      <c r="BV5" s="432">
        <v>3759666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87.1</v>
      </c>
      <c r="CU5" s="430"/>
      <c r="CV5" s="430"/>
      <c r="CW5" s="430"/>
      <c r="CX5" s="430"/>
      <c r="CY5" s="430"/>
      <c r="CZ5" s="430"/>
      <c r="DA5" s="431"/>
      <c r="DB5" s="429">
        <v>85.1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218220</v>
      </c>
      <c r="BO6" s="433"/>
      <c r="BP6" s="433"/>
      <c r="BQ6" s="433"/>
      <c r="BR6" s="433"/>
      <c r="BS6" s="433"/>
      <c r="BT6" s="433"/>
      <c r="BU6" s="434"/>
      <c r="BV6" s="432">
        <v>205197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87.6</v>
      </c>
      <c r="CU6" s="576"/>
      <c r="CV6" s="576"/>
      <c r="CW6" s="576"/>
      <c r="CX6" s="576"/>
      <c r="CY6" s="576"/>
      <c r="CZ6" s="576"/>
      <c r="DA6" s="577"/>
      <c r="DB6" s="575">
        <v>86.4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17763</v>
      </c>
      <c r="BO7" s="433"/>
      <c r="BP7" s="433"/>
      <c r="BQ7" s="433"/>
      <c r="BR7" s="433"/>
      <c r="BS7" s="433"/>
      <c r="BT7" s="433"/>
      <c r="BU7" s="434"/>
      <c r="BV7" s="432">
        <v>500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2089679</v>
      </c>
      <c r="CU7" s="433"/>
      <c r="CV7" s="433"/>
      <c r="CW7" s="433"/>
      <c r="CX7" s="433"/>
      <c r="CY7" s="433"/>
      <c r="CZ7" s="433"/>
      <c r="DA7" s="434"/>
      <c r="DB7" s="432">
        <v>2099778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200457</v>
      </c>
      <c r="BO8" s="433"/>
      <c r="BP8" s="433"/>
      <c r="BQ8" s="433"/>
      <c r="BR8" s="433"/>
      <c r="BS8" s="433"/>
      <c r="BT8" s="433"/>
      <c r="BU8" s="434"/>
      <c r="BV8" s="432">
        <v>204697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0.42</v>
      </c>
      <c r="CU8" s="536"/>
      <c r="CV8" s="536"/>
      <c r="CW8" s="536"/>
      <c r="CX8" s="536"/>
      <c r="CY8" s="536"/>
      <c r="CZ8" s="536"/>
      <c r="DA8" s="537"/>
      <c r="DB8" s="535">
        <v>0.43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3103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-4240</v>
      </c>
      <c r="BO9" s="433"/>
      <c r="BP9" s="433"/>
      <c r="BQ9" s="433"/>
      <c r="BR9" s="433"/>
      <c r="BS9" s="433"/>
      <c r="BT9" s="433"/>
      <c r="BU9" s="434"/>
      <c r="BV9" s="432">
        <v>15485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15.6</v>
      </c>
      <c r="CU9" s="430"/>
      <c r="CV9" s="430"/>
      <c r="CW9" s="430"/>
      <c r="CX9" s="430"/>
      <c r="CY9" s="430"/>
      <c r="CZ9" s="430"/>
      <c r="DA9" s="431"/>
      <c r="DB9" s="429">
        <v>14.9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3139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340200</v>
      </c>
      <c r="BO10" s="433"/>
      <c r="BP10" s="433"/>
      <c r="BQ10" s="433"/>
      <c r="BR10" s="433"/>
      <c r="BS10" s="433"/>
      <c r="BT10" s="433"/>
      <c r="BU10" s="434"/>
      <c r="BV10" s="432">
        <v>310700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2945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347800</v>
      </c>
      <c r="BO12" s="433"/>
      <c r="BP12" s="433"/>
      <c r="BQ12" s="433"/>
      <c r="BR12" s="433"/>
      <c r="BS12" s="433"/>
      <c r="BT12" s="433"/>
      <c r="BU12" s="434"/>
      <c r="BV12" s="432">
        <v>336600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2884</v>
      </c>
      <c r="S13" s="520"/>
      <c r="T13" s="520"/>
      <c r="U13" s="520"/>
      <c r="V13" s="521"/>
      <c r="W13" s="522" t="s">
        <v>131</v>
      </c>
      <c r="X13" s="418"/>
      <c r="Y13" s="418"/>
      <c r="Z13" s="418"/>
      <c r="AA13" s="418"/>
      <c r="AB13" s="419"/>
      <c r="AC13" s="385">
        <v>82</v>
      </c>
      <c r="AD13" s="386"/>
      <c r="AE13" s="386"/>
      <c r="AF13" s="386"/>
      <c r="AG13" s="387"/>
      <c r="AH13" s="385">
        <v>92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-11840</v>
      </c>
      <c r="BO13" s="433"/>
      <c r="BP13" s="433"/>
      <c r="BQ13" s="433"/>
      <c r="BR13" s="433"/>
      <c r="BS13" s="433"/>
      <c r="BT13" s="433"/>
      <c r="BU13" s="434"/>
      <c r="BV13" s="432">
        <v>-10415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10.9</v>
      </c>
      <c r="CU13" s="430"/>
      <c r="CV13" s="430"/>
      <c r="CW13" s="430"/>
      <c r="CX13" s="430"/>
      <c r="CY13" s="430"/>
      <c r="CZ13" s="430"/>
      <c r="DA13" s="431"/>
      <c r="DB13" s="429">
        <v>9.6999999999999993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2949</v>
      </c>
      <c r="S14" s="520"/>
      <c r="T14" s="520"/>
      <c r="U14" s="520"/>
      <c r="V14" s="521"/>
      <c r="W14" s="523"/>
      <c r="X14" s="421"/>
      <c r="Y14" s="421"/>
      <c r="Z14" s="421"/>
      <c r="AA14" s="421"/>
      <c r="AB14" s="422"/>
      <c r="AC14" s="512">
        <v>5.3</v>
      </c>
      <c r="AD14" s="513"/>
      <c r="AE14" s="513"/>
      <c r="AF14" s="513"/>
      <c r="AG14" s="514"/>
      <c r="AH14" s="512">
        <v>5.7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2903</v>
      </c>
      <c r="S15" s="520"/>
      <c r="T15" s="520"/>
      <c r="U15" s="520"/>
      <c r="V15" s="521"/>
      <c r="W15" s="522" t="s">
        <v>137</v>
      </c>
      <c r="X15" s="418"/>
      <c r="Y15" s="418"/>
      <c r="Z15" s="418"/>
      <c r="AA15" s="418"/>
      <c r="AB15" s="419"/>
      <c r="AC15" s="385">
        <v>599</v>
      </c>
      <c r="AD15" s="386"/>
      <c r="AE15" s="386"/>
      <c r="AF15" s="386"/>
      <c r="AG15" s="387"/>
      <c r="AH15" s="385">
        <v>585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789150</v>
      </c>
      <c r="BO15" s="462"/>
      <c r="BP15" s="462"/>
      <c r="BQ15" s="462"/>
      <c r="BR15" s="462"/>
      <c r="BS15" s="462"/>
      <c r="BT15" s="462"/>
      <c r="BU15" s="463"/>
      <c r="BV15" s="461">
        <v>787463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38.700000000000003</v>
      </c>
      <c r="AD16" s="513"/>
      <c r="AE16" s="513"/>
      <c r="AF16" s="513"/>
      <c r="AG16" s="514"/>
      <c r="AH16" s="512">
        <v>36.4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1842542</v>
      </c>
      <c r="BO16" s="433"/>
      <c r="BP16" s="433"/>
      <c r="BQ16" s="433"/>
      <c r="BR16" s="433"/>
      <c r="BS16" s="433"/>
      <c r="BT16" s="433"/>
      <c r="BU16" s="434"/>
      <c r="BV16" s="432">
        <v>1833880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867</v>
      </c>
      <c r="AD17" s="386"/>
      <c r="AE17" s="386"/>
      <c r="AF17" s="386"/>
      <c r="AG17" s="387"/>
      <c r="AH17" s="385">
        <v>929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1021437</v>
      </c>
      <c r="BO17" s="433"/>
      <c r="BP17" s="433"/>
      <c r="BQ17" s="433"/>
      <c r="BR17" s="433"/>
      <c r="BS17" s="433"/>
      <c r="BT17" s="433"/>
      <c r="BU17" s="434"/>
      <c r="BV17" s="432">
        <v>1021138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14.21</v>
      </c>
      <c r="M18" s="485"/>
      <c r="N18" s="485"/>
      <c r="O18" s="485"/>
      <c r="P18" s="485"/>
      <c r="Q18" s="485"/>
      <c r="R18" s="486"/>
      <c r="S18" s="486"/>
      <c r="T18" s="486"/>
      <c r="U18" s="486"/>
      <c r="V18" s="487"/>
      <c r="W18" s="503"/>
      <c r="X18" s="504"/>
      <c r="Y18" s="504"/>
      <c r="Z18" s="504"/>
      <c r="AA18" s="504"/>
      <c r="AB18" s="528"/>
      <c r="AC18" s="402">
        <v>56</v>
      </c>
      <c r="AD18" s="403"/>
      <c r="AE18" s="403"/>
      <c r="AF18" s="403"/>
      <c r="AG18" s="488"/>
      <c r="AH18" s="402">
        <v>57.8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1830818</v>
      </c>
      <c r="BO18" s="433"/>
      <c r="BP18" s="433"/>
      <c r="BQ18" s="433"/>
      <c r="BR18" s="433"/>
      <c r="BS18" s="433"/>
      <c r="BT18" s="433"/>
      <c r="BU18" s="434"/>
      <c r="BV18" s="432">
        <v>1800466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218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3052613</v>
      </c>
      <c r="BO19" s="433"/>
      <c r="BP19" s="433"/>
      <c r="BQ19" s="433"/>
      <c r="BR19" s="433"/>
      <c r="BS19" s="433"/>
      <c r="BT19" s="433"/>
      <c r="BU19" s="434"/>
      <c r="BV19" s="432">
        <v>3108820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1563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2195977</v>
      </c>
      <c r="BO22" s="462"/>
      <c r="BP22" s="462"/>
      <c r="BQ22" s="462"/>
      <c r="BR22" s="462"/>
      <c r="BS22" s="462"/>
      <c r="BT22" s="462"/>
      <c r="BU22" s="463"/>
      <c r="BV22" s="461">
        <v>2646380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2142709</v>
      </c>
      <c r="BO23" s="433"/>
      <c r="BP23" s="433"/>
      <c r="BQ23" s="433"/>
      <c r="BR23" s="433"/>
      <c r="BS23" s="433"/>
      <c r="BT23" s="433"/>
      <c r="BU23" s="434"/>
      <c r="BV23" s="432">
        <v>2577581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7150</v>
      </c>
      <c r="R24" s="386"/>
      <c r="S24" s="386"/>
      <c r="T24" s="386"/>
      <c r="U24" s="386"/>
      <c r="V24" s="387"/>
      <c r="W24" s="475"/>
      <c r="X24" s="412"/>
      <c r="Y24" s="413"/>
      <c r="Z24" s="388" t="s">
        <v>162</v>
      </c>
      <c r="AA24" s="389"/>
      <c r="AB24" s="389"/>
      <c r="AC24" s="389"/>
      <c r="AD24" s="389"/>
      <c r="AE24" s="389"/>
      <c r="AF24" s="389"/>
      <c r="AG24" s="390"/>
      <c r="AH24" s="385">
        <v>66</v>
      </c>
      <c r="AI24" s="386"/>
      <c r="AJ24" s="386"/>
      <c r="AK24" s="386"/>
      <c r="AL24" s="387"/>
      <c r="AM24" s="385">
        <v>206448</v>
      </c>
      <c r="AN24" s="386"/>
      <c r="AO24" s="386"/>
      <c r="AP24" s="386"/>
      <c r="AQ24" s="386"/>
      <c r="AR24" s="387"/>
      <c r="AS24" s="385">
        <v>3128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1176155</v>
      </c>
      <c r="BO24" s="433"/>
      <c r="BP24" s="433"/>
      <c r="BQ24" s="433"/>
      <c r="BR24" s="433"/>
      <c r="BS24" s="433"/>
      <c r="BT24" s="433"/>
      <c r="BU24" s="434"/>
      <c r="BV24" s="432">
        <v>1535614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5350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110613</v>
      </c>
      <c r="BO25" s="462"/>
      <c r="BP25" s="462"/>
      <c r="BQ25" s="462"/>
      <c r="BR25" s="462"/>
      <c r="BS25" s="462"/>
      <c r="BT25" s="462"/>
      <c r="BU25" s="463"/>
      <c r="BV25" s="461">
        <v>116790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5230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2480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12765</v>
      </c>
      <c r="AN27" s="386"/>
      <c r="AO27" s="386"/>
      <c r="AP27" s="386"/>
      <c r="AQ27" s="386"/>
      <c r="AR27" s="387"/>
      <c r="AS27" s="385">
        <v>2553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100000</v>
      </c>
      <c r="BO27" s="467"/>
      <c r="BP27" s="467"/>
      <c r="BQ27" s="467"/>
      <c r="BR27" s="467"/>
      <c r="BS27" s="467"/>
      <c r="BT27" s="467"/>
      <c r="BU27" s="468"/>
      <c r="BV27" s="466">
        <v>100000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2060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764300</v>
      </c>
      <c r="BO28" s="462"/>
      <c r="BP28" s="462"/>
      <c r="BQ28" s="462"/>
      <c r="BR28" s="462"/>
      <c r="BS28" s="462"/>
      <c r="BT28" s="462"/>
      <c r="BU28" s="463"/>
      <c r="BV28" s="461">
        <v>771900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7</v>
      </c>
      <c r="M29" s="386"/>
      <c r="N29" s="386"/>
      <c r="O29" s="386"/>
      <c r="P29" s="387"/>
      <c r="Q29" s="385">
        <v>1910</v>
      </c>
      <c r="R29" s="386"/>
      <c r="S29" s="386"/>
      <c r="T29" s="386"/>
      <c r="U29" s="386"/>
      <c r="V29" s="387"/>
      <c r="W29" s="476"/>
      <c r="X29" s="477"/>
      <c r="Y29" s="478"/>
      <c r="Z29" s="388" t="s">
        <v>177</v>
      </c>
      <c r="AA29" s="389"/>
      <c r="AB29" s="389"/>
      <c r="AC29" s="389"/>
      <c r="AD29" s="389"/>
      <c r="AE29" s="389"/>
      <c r="AF29" s="389"/>
      <c r="AG29" s="390"/>
      <c r="AH29" s="385">
        <v>71</v>
      </c>
      <c r="AI29" s="386"/>
      <c r="AJ29" s="386"/>
      <c r="AK29" s="386"/>
      <c r="AL29" s="387"/>
      <c r="AM29" s="385">
        <v>219213</v>
      </c>
      <c r="AN29" s="386"/>
      <c r="AO29" s="386"/>
      <c r="AP29" s="386"/>
      <c r="AQ29" s="386"/>
      <c r="AR29" s="387"/>
      <c r="AS29" s="385">
        <v>3088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95400</v>
      </c>
      <c r="BO29" s="433"/>
      <c r="BP29" s="433"/>
      <c r="BQ29" s="433"/>
      <c r="BR29" s="433"/>
      <c r="BS29" s="433"/>
      <c r="BT29" s="433"/>
      <c r="BU29" s="434"/>
      <c r="BV29" s="432">
        <v>112300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570200</v>
      </c>
      <c r="BO30" s="467"/>
      <c r="BP30" s="467"/>
      <c r="BQ30" s="467"/>
      <c r="BR30" s="467"/>
      <c r="BS30" s="467"/>
      <c r="BT30" s="467"/>
      <c r="BU30" s="468"/>
      <c r="BV30" s="466">
        <v>720200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簡易水道事業会計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IF('各会計、関係団体の財政状況及び健全化判断比率'!B32="","",'各会計、関係団体の財政状況及び健全化判断比率'!B32)</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香川県市町総合事務組合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診療所事業特別会計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IF('各会計、関係団体の財政状況及び健全化判断比率'!B33="","",'各会計、関係団体の財政状況及び健全化判断比率'!B33)</f>
        <v>宅地造成事業特別会計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香川県後期高齢者医療広域連合（一般会計）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香川県後期高齢者医療広域連合（後期高齢者医療事業）</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lIMuIgfzraE/xHSRXQustpLpSi3zWbFe00s71ln6jdG7RQCKIBDvaRTTuH3p3dOEL9Wb66fTs4choKmyRcr0/Q==" saltValue="uptTNZDQs4gHklYaTglf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536</v>
      </c>
      <c r="D34" s="1162"/>
      <c r="E34" s="1163"/>
      <c r="F34" s="32">
        <v>123.1</v>
      </c>
      <c r="G34" s="33">
        <v>111.1</v>
      </c>
      <c r="H34" s="33">
        <v>98.15</v>
      </c>
      <c r="I34" s="33">
        <v>89.2</v>
      </c>
      <c r="J34" s="34">
        <v>88.92</v>
      </c>
      <c r="K34" s="22"/>
      <c r="L34" s="22"/>
      <c r="M34" s="22"/>
      <c r="N34" s="22"/>
      <c r="O34" s="22"/>
      <c r="P34" s="22"/>
    </row>
    <row r="35" spans="1:16" ht="39" customHeight="1" x14ac:dyDescent="0.2">
      <c r="A35" s="22"/>
      <c r="B35" s="35"/>
      <c r="C35" s="1158" t="s">
        <v>537</v>
      </c>
      <c r="D35" s="1158"/>
      <c r="E35" s="1159"/>
      <c r="F35" s="36">
        <v>8.4</v>
      </c>
      <c r="G35" s="37">
        <v>9.01</v>
      </c>
      <c r="H35" s="37">
        <v>8.0500000000000007</v>
      </c>
      <c r="I35" s="37">
        <v>8.2200000000000006</v>
      </c>
      <c r="J35" s="38">
        <v>7.91</v>
      </c>
      <c r="K35" s="22"/>
      <c r="L35" s="22"/>
      <c r="M35" s="22"/>
      <c r="N35" s="22"/>
      <c r="O35" s="22"/>
      <c r="P35" s="22"/>
    </row>
    <row r="36" spans="1:16" ht="39" customHeight="1" x14ac:dyDescent="0.2">
      <c r="A36" s="22"/>
      <c r="B36" s="35"/>
      <c r="C36" s="1158" t="s">
        <v>538</v>
      </c>
      <c r="D36" s="1158"/>
      <c r="E36" s="1159"/>
      <c r="F36" s="36">
        <v>1.51</v>
      </c>
      <c r="G36" s="37">
        <v>1.22</v>
      </c>
      <c r="H36" s="37">
        <v>0.13</v>
      </c>
      <c r="I36" s="37">
        <v>0</v>
      </c>
      <c r="J36" s="38">
        <v>0.84</v>
      </c>
      <c r="K36" s="22"/>
      <c r="L36" s="22"/>
      <c r="M36" s="22"/>
      <c r="N36" s="22"/>
      <c r="O36" s="22"/>
      <c r="P36" s="22"/>
    </row>
    <row r="37" spans="1:16" ht="39" customHeight="1" x14ac:dyDescent="0.2">
      <c r="A37" s="22"/>
      <c r="B37" s="35"/>
      <c r="C37" s="1158" t="s">
        <v>539</v>
      </c>
      <c r="D37" s="1158"/>
      <c r="E37" s="1159"/>
      <c r="F37" s="36">
        <v>0.27</v>
      </c>
      <c r="G37" s="37">
        <v>0.2</v>
      </c>
      <c r="H37" s="37">
        <v>0.19</v>
      </c>
      <c r="I37" s="37">
        <v>0.01</v>
      </c>
      <c r="J37" s="38">
        <v>0.78</v>
      </c>
      <c r="K37" s="22"/>
      <c r="L37" s="22"/>
      <c r="M37" s="22"/>
      <c r="N37" s="22"/>
      <c r="O37" s="22"/>
      <c r="P37" s="22"/>
    </row>
    <row r="38" spans="1:16" ht="39" customHeight="1" x14ac:dyDescent="0.2">
      <c r="A38" s="22"/>
      <c r="B38" s="35"/>
      <c r="C38" s="1158" t="s">
        <v>540</v>
      </c>
      <c r="D38" s="1158"/>
      <c r="E38" s="1159"/>
      <c r="F38" s="36">
        <v>0.42</v>
      </c>
      <c r="G38" s="37">
        <v>0.56000000000000005</v>
      </c>
      <c r="H38" s="37">
        <v>0.67</v>
      </c>
      <c r="I38" s="37">
        <v>0.82</v>
      </c>
      <c r="J38" s="38">
        <v>0.55000000000000004</v>
      </c>
      <c r="K38" s="22"/>
      <c r="L38" s="22"/>
      <c r="M38" s="22"/>
      <c r="N38" s="22"/>
      <c r="O38" s="22"/>
      <c r="P38" s="22"/>
    </row>
    <row r="39" spans="1:16" ht="39" customHeight="1" x14ac:dyDescent="0.2">
      <c r="A39" s="22"/>
      <c r="B39" s="35"/>
      <c r="C39" s="1158" t="s">
        <v>541</v>
      </c>
      <c r="D39" s="1158"/>
      <c r="E39" s="1159"/>
      <c r="F39" s="36">
        <v>1.1599999999999999</v>
      </c>
      <c r="G39" s="37">
        <v>0.92</v>
      </c>
      <c r="H39" s="37">
        <v>0.83</v>
      </c>
      <c r="I39" s="37">
        <v>0.64</v>
      </c>
      <c r="J39" s="38">
        <v>0.41</v>
      </c>
      <c r="K39" s="22"/>
      <c r="L39" s="22"/>
      <c r="M39" s="22"/>
      <c r="N39" s="22"/>
      <c r="O39" s="22"/>
      <c r="P39" s="22"/>
    </row>
    <row r="40" spans="1:16" ht="39" customHeight="1" x14ac:dyDescent="0.2">
      <c r="A40" s="22"/>
      <c r="B40" s="35"/>
      <c r="C40" s="1158" t="s">
        <v>542</v>
      </c>
      <c r="D40" s="1158"/>
      <c r="E40" s="1159"/>
      <c r="F40" s="36">
        <v>0.34</v>
      </c>
      <c r="G40" s="37">
        <v>0.01</v>
      </c>
      <c r="H40" s="37">
        <v>0</v>
      </c>
      <c r="I40" s="37">
        <v>0</v>
      </c>
      <c r="J40" s="38">
        <v>0.19</v>
      </c>
      <c r="K40" s="22"/>
      <c r="L40" s="22"/>
      <c r="M40" s="22"/>
      <c r="N40" s="22"/>
      <c r="O40" s="22"/>
      <c r="P40" s="22"/>
    </row>
    <row r="41" spans="1:16" ht="39" customHeight="1" x14ac:dyDescent="0.2">
      <c r="A41" s="22"/>
      <c r="B41" s="35"/>
      <c r="C41" s="1158" t="s">
        <v>543</v>
      </c>
      <c r="D41" s="1158"/>
      <c r="E41" s="1159"/>
      <c r="F41" s="36">
        <v>0.05</v>
      </c>
      <c r="G41" s="37">
        <v>0.04</v>
      </c>
      <c r="H41" s="37">
        <v>0.04</v>
      </c>
      <c r="I41" s="37">
        <v>0.15</v>
      </c>
      <c r="J41" s="38">
        <v>0.04</v>
      </c>
      <c r="K41" s="22"/>
      <c r="L41" s="22"/>
      <c r="M41" s="22"/>
      <c r="N41" s="22"/>
      <c r="O41" s="22"/>
      <c r="P41" s="22"/>
    </row>
    <row r="42" spans="1:16" ht="39" customHeight="1" x14ac:dyDescent="0.2">
      <c r="A42" s="22"/>
      <c r="B42" s="39"/>
      <c r="C42" s="1158" t="s">
        <v>544</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545</v>
      </c>
      <c r="D43" s="1160"/>
      <c r="E43" s="1161"/>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ILat69cjKRSlBzJCWOEBrcivv607gaAfTzRMHRmLMf010G4lYo5QL9vhmHzCCzXafjs4v+yH3uedKzkMmt8ag==" saltValue="GPtti2yAS4OSQuZywZAH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892</v>
      </c>
      <c r="L45" s="58">
        <v>472</v>
      </c>
      <c r="M45" s="58">
        <v>433</v>
      </c>
      <c r="N45" s="58">
        <v>465</v>
      </c>
      <c r="O45" s="59">
        <v>479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2">
      <c r="A48" s="46"/>
      <c r="B48" s="1189"/>
      <c r="C48" s="1190"/>
      <c r="D48" s="60"/>
      <c r="E48" s="1166" t="s">
        <v>13</v>
      </c>
      <c r="F48" s="1166"/>
      <c r="G48" s="1166"/>
      <c r="H48" s="1166"/>
      <c r="I48" s="1166"/>
      <c r="J48" s="1167"/>
      <c r="K48" s="61">
        <v>195</v>
      </c>
      <c r="L48" s="62">
        <v>185</v>
      </c>
      <c r="M48" s="62">
        <v>224</v>
      </c>
      <c r="N48" s="62">
        <v>219</v>
      </c>
      <c r="O48" s="63">
        <v>200</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488</v>
      </c>
      <c r="L49" s="62" t="s">
        <v>488</v>
      </c>
      <c r="M49" s="62" t="s">
        <v>488</v>
      </c>
      <c r="N49" s="62" t="s">
        <v>488</v>
      </c>
      <c r="O49" s="63" t="s">
        <v>488</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488</v>
      </c>
      <c r="L50" s="62" t="s">
        <v>488</v>
      </c>
      <c r="M50" s="62" t="s">
        <v>488</v>
      </c>
      <c r="N50" s="62" t="s">
        <v>488</v>
      </c>
      <c r="O50" s="63" t="s">
        <v>488</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964</v>
      </c>
      <c r="L52" s="62">
        <v>536</v>
      </c>
      <c r="M52" s="62">
        <v>505</v>
      </c>
      <c r="N52" s="62">
        <v>497</v>
      </c>
      <c r="O52" s="63">
        <v>485</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123</v>
      </c>
      <c r="L53" s="67">
        <v>121</v>
      </c>
      <c r="M53" s="67">
        <v>152</v>
      </c>
      <c r="N53" s="67">
        <v>187</v>
      </c>
      <c r="O53" s="68">
        <v>194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aOc3sEg0sisKR9ZgwtkxjWcTU6EFa7iF13EZrS481KFqu4wDnPNOQUI+4BQCPqtDuGnryDUA/VVzZF4y1TYjA==" saltValue="iZZTepO2exGzCbOb+7RT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3429</v>
      </c>
      <c r="J41" s="343">
        <v>3213</v>
      </c>
      <c r="K41" s="343">
        <v>3071</v>
      </c>
      <c r="L41" s="343">
        <v>2646</v>
      </c>
      <c r="M41" s="344">
        <v>2196</v>
      </c>
    </row>
    <row r="42" spans="2:13" ht="27.75" customHeight="1" x14ac:dyDescent="0.2">
      <c r="B42" s="1197"/>
      <c r="C42" s="1198"/>
      <c r="D42" s="104"/>
      <c r="E42" s="1201" t="s">
        <v>32</v>
      </c>
      <c r="F42" s="1201"/>
      <c r="G42" s="1201"/>
      <c r="H42" s="1202"/>
      <c r="I42" s="345" t="s">
        <v>488</v>
      </c>
      <c r="J42" s="346" t="s">
        <v>488</v>
      </c>
      <c r="K42" s="346" t="s">
        <v>488</v>
      </c>
      <c r="L42" s="346" t="s">
        <v>488</v>
      </c>
      <c r="M42" s="347" t="s">
        <v>488</v>
      </c>
    </row>
    <row r="43" spans="2:13" ht="27.75" customHeight="1" x14ac:dyDescent="0.2">
      <c r="B43" s="1197"/>
      <c r="C43" s="1198"/>
      <c r="D43" s="104"/>
      <c r="E43" s="1201" t="s">
        <v>33</v>
      </c>
      <c r="F43" s="1201"/>
      <c r="G43" s="1201"/>
      <c r="H43" s="1202"/>
      <c r="I43" s="345">
        <v>2008</v>
      </c>
      <c r="J43" s="346">
        <v>1859</v>
      </c>
      <c r="K43" s="346">
        <v>1682</v>
      </c>
      <c r="L43" s="346">
        <v>1498</v>
      </c>
      <c r="M43" s="347">
        <v>1334</v>
      </c>
    </row>
    <row r="44" spans="2:13" ht="27.75" customHeight="1" x14ac:dyDescent="0.2">
      <c r="B44" s="1197"/>
      <c r="C44" s="1198"/>
      <c r="D44" s="104"/>
      <c r="E44" s="1201" t="s">
        <v>34</v>
      </c>
      <c r="F44" s="1201"/>
      <c r="G44" s="1201"/>
      <c r="H44" s="1202"/>
      <c r="I44" s="345" t="s">
        <v>488</v>
      </c>
      <c r="J44" s="346" t="s">
        <v>488</v>
      </c>
      <c r="K44" s="346" t="s">
        <v>488</v>
      </c>
      <c r="L44" s="346" t="s">
        <v>488</v>
      </c>
      <c r="M44" s="347" t="s">
        <v>488</v>
      </c>
    </row>
    <row r="45" spans="2:13" ht="27.75" customHeight="1" x14ac:dyDescent="0.2">
      <c r="B45" s="1197"/>
      <c r="C45" s="1198"/>
      <c r="D45" s="104"/>
      <c r="E45" s="1201" t="s">
        <v>35</v>
      </c>
      <c r="F45" s="1201"/>
      <c r="G45" s="1201"/>
      <c r="H45" s="1202"/>
      <c r="I45" s="345">
        <v>92</v>
      </c>
      <c r="J45" s="346">
        <v>94</v>
      </c>
      <c r="K45" s="346">
        <v>74</v>
      </c>
      <c r="L45" s="346">
        <v>62</v>
      </c>
      <c r="M45" s="347">
        <v>45</v>
      </c>
    </row>
    <row r="46" spans="2:13" ht="27.75" customHeight="1" x14ac:dyDescent="0.2">
      <c r="B46" s="1197"/>
      <c r="C46" s="1198"/>
      <c r="D46" s="105"/>
      <c r="E46" s="1201" t="s">
        <v>36</v>
      </c>
      <c r="F46" s="1201"/>
      <c r="G46" s="1201"/>
      <c r="H46" s="1202"/>
      <c r="I46" s="345" t="s">
        <v>488</v>
      </c>
      <c r="J46" s="346" t="s">
        <v>488</v>
      </c>
      <c r="K46" s="346" t="s">
        <v>488</v>
      </c>
      <c r="L46" s="346" t="s">
        <v>488</v>
      </c>
      <c r="M46" s="347" t="s">
        <v>488</v>
      </c>
    </row>
    <row r="47" spans="2:13" ht="27.75" customHeight="1" x14ac:dyDescent="0.2">
      <c r="B47" s="1197"/>
      <c r="C47" s="1198"/>
      <c r="D47" s="106"/>
      <c r="E47" s="1211" t="s">
        <v>37</v>
      </c>
      <c r="F47" s="1212"/>
      <c r="G47" s="1212"/>
      <c r="H47" s="1213"/>
      <c r="I47" s="345" t="s">
        <v>488</v>
      </c>
      <c r="J47" s="346" t="s">
        <v>488</v>
      </c>
      <c r="K47" s="346" t="s">
        <v>488</v>
      </c>
      <c r="L47" s="346" t="s">
        <v>488</v>
      </c>
      <c r="M47" s="347" t="s">
        <v>488</v>
      </c>
    </row>
    <row r="48" spans="2:13" ht="27.75" customHeight="1" x14ac:dyDescent="0.2">
      <c r="B48" s="1197"/>
      <c r="C48" s="1198"/>
      <c r="D48" s="104"/>
      <c r="E48" s="1201" t="s">
        <v>38</v>
      </c>
      <c r="F48" s="1201"/>
      <c r="G48" s="1201"/>
      <c r="H48" s="1202"/>
      <c r="I48" s="345" t="s">
        <v>488</v>
      </c>
      <c r="J48" s="346" t="s">
        <v>488</v>
      </c>
      <c r="K48" s="346" t="s">
        <v>488</v>
      </c>
      <c r="L48" s="346" t="s">
        <v>488</v>
      </c>
      <c r="M48" s="347" t="s">
        <v>488</v>
      </c>
    </row>
    <row r="49" spans="2:13" ht="27.75" customHeight="1" x14ac:dyDescent="0.2">
      <c r="B49" s="1199"/>
      <c r="C49" s="1200"/>
      <c r="D49" s="104"/>
      <c r="E49" s="1201" t="s">
        <v>39</v>
      </c>
      <c r="F49" s="1201"/>
      <c r="G49" s="1201"/>
      <c r="H49" s="1202"/>
      <c r="I49" s="345" t="s">
        <v>488</v>
      </c>
      <c r="J49" s="346" t="s">
        <v>488</v>
      </c>
      <c r="K49" s="346" t="s">
        <v>488</v>
      </c>
      <c r="L49" s="346" t="s">
        <v>488</v>
      </c>
      <c r="M49" s="347" t="s">
        <v>488</v>
      </c>
    </row>
    <row r="50" spans="2:13" ht="27.75" customHeight="1" x14ac:dyDescent="0.2">
      <c r="B50" s="1195" t="s">
        <v>40</v>
      </c>
      <c r="C50" s="1196"/>
      <c r="D50" s="107"/>
      <c r="E50" s="1201" t="s">
        <v>41</v>
      </c>
      <c r="F50" s="1201"/>
      <c r="G50" s="1201"/>
      <c r="H50" s="1202"/>
      <c r="I50" s="345">
        <v>1969</v>
      </c>
      <c r="J50" s="346">
        <v>1756</v>
      </c>
      <c r="K50" s="346">
        <v>1902</v>
      </c>
      <c r="L50" s="346">
        <v>1772</v>
      </c>
      <c r="M50" s="347">
        <v>1596</v>
      </c>
    </row>
    <row r="51" spans="2:13" ht="27.75" customHeight="1" x14ac:dyDescent="0.2">
      <c r="B51" s="1197"/>
      <c r="C51" s="1198"/>
      <c r="D51" s="104"/>
      <c r="E51" s="1201" t="s">
        <v>42</v>
      </c>
      <c r="F51" s="1201"/>
      <c r="G51" s="1201"/>
      <c r="H51" s="1202"/>
      <c r="I51" s="345">
        <v>59</v>
      </c>
      <c r="J51" s="346">
        <v>7</v>
      </c>
      <c r="K51" s="346">
        <v>5</v>
      </c>
      <c r="L51" s="346">
        <v>4</v>
      </c>
      <c r="M51" s="347">
        <v>2</v>
      </c>
    </row>
    <row r="52" spans="2:13" ht="27.75" customHeight="1" x14ac:dyDescent="0.2">
      <c r="B52" s="1199"/>
      <c r="C52" s="1200"/>
      <c r="D52" s="104"/>
      <c r="E52" s="1201" t="s">
        <v>43</v>
      </c>
      <c r="F52" s="1201"/>
      <c r="G52" s="1201"/>
      <c r="H52" s="1202"/>
      <c r="I52" s="345">
        <v>3761</v>
      </c>
      <c r="J52" s="346">
        <v>3489</v>
      </c>
      <c r="K52" s="346">
        <v>3266</v>
      </c>
      <c r="L52" s="346">
        <v>2817</v>
      </c>
      <c r="M52" s="347">
        <v>2365</v>
      </c>
    </row>
    <row r="53" spans="2:13" ht="27.75" customHeight="1" thickBot="1" x14ac:dyDescent="0.25">
      <c r="B53" s="1203" t="s">
        <v>19</v>
      </c>
      <c r="C53" s="1204"/>
      <c r="D53" s="108"/>
      <c r="E53" s="1205" t="s">
        <v>44</v>
      </c>
      <c r="F53" s="1205"/>
      <c r="G53" s="1205"/>
      <c r="H53" s="1206"/>
      <c r="I53" s="348">
        <v>-260</v>
      </c>
      <c r="J53" s="349">
        <v>-85</v>
      </c>
      <c r="K53" s="349">
        <v>-346</v>
      </c>
      <c r="L53" s="349">
        <v>-386</v>
      </c>
      <c r="M53" s="350">
        <v>-388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eTriYFkPbH/+GHIwHn5zIGcLqAW0eZWQKSd6FS+A3M1zeaGho3BL4d5HZIcj6Xeth6fKExcFKcTwpyzoHlAkA==" saltValue="s668Mu0tiTDj2Irj5ZRE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798</v>
      </c>
      <c r="G55" s="120">
        <v>772</v>
      </c>
      <c r="H55" s="121">
        <v>764</v>
      </c>
    </row>
    <row r="56" spans="2:8" ht="52.5" customHeight="1" x14ac:dyDescent="0.2">
      <c r="B56" s="122"/>
      <c r="C56" s="1224" t="s">
        <v>47</v>
      </c>
      <c r="D56" s="1224"/>
      <c r="E56" s="1225"/>
      <c r="F56" s="123">
        <v>136</v>
      </c>
      <c r="G56" s="123">
        <v>112</v>
      </c>
      <c r="H56" s="124">
        <v>95</v>
      </c>
    </row>
    <row r="57" spans="2:8" ht="53.25" customHeight="1" x14ac:dyDescent="0.2">
      <c r="B57" s="122"/>
      <c r="C57" s="1226" t="s">
        <v>48</v>
      </c>
      <c r="D57" s="1226"/>
      <c r="E57" s="1227"/>
      <c r="F57" s="125">
        <v>824</v>
      </c>
      <c r="G57" s="125">
        <v>720</v>
      </c>
      <c r="H57" s="126">
        <v>570</v>
      </c>
    </row>
    <row r="58" spans="2:8" ht="45.75" customHeight="1" x14ac:dyDescent="0.2">
      <c r="B58" s="127"/>
      <c r="C58" s="1214" t="s">
        <v>551</v>
      </c>
      <c r="D58" s="1215"/>
      <c r="E58" s="1216"/>
      <c r="F58" s="128">
        <v>235</v>
      </c>
      <c r="G58" s="128">
        <v>229</v>
      </c>
      <c r="H58" s="129">
        <v>178</v>
      </c>
    </row>
    <row r="59" spans="2:8" ht="45.75" customHeight="1" x14ac:dyDescent="0.2">
      <c r="B59" s="127"/>
      <c r="C59" s="1214" t="s">
        <v>552</v>
      </c>
      <c r="D59" s="1215"/>
      <c r="E59" s="1216"/>
      <c r="F59" s="128">
        <v>216</v>
      </c>
      <c r="G59" s="128">
        <v>184</v>
      </c>
      <c r="H59" s="129">
        <v>144</v>
      </c>
    </row>
    <row r="60" spans="2:8" ht="45.75" customHeight="1" x14ac:dyDescent="0.2">
      <c r="B60" s="127"/>
      <c r="C60" s="1214" t="s">
        <v>553</v>
      </c>
      <c r="D60" s="1215"/>
      <c r="E60" s="1216"/>
      <c r="F60" s="128">
        <v>126</v>
      </c>
      <c r="G60" s="128">
        <v>126</v>
      </c>
      <c r="H60" s="129">
        <v>126</v>
      </c>
    </row>
    <row r="61" spans="2:8" ht="45.75" customHeight="1" x14ac:dyDescent="0.2">
      <c r="B61" s="127"/>
      <c r="C61" s="1214" t="s">
        <v>559</v>
      </c>
      <c r="D61" s="1215"/>
      <c r="E61" s="1216"/>
      <c r="F61" s="128">
        <v>40</v>
      </c>
      <c r="G61" s="128">
        <v>36</v>
      </c>
      <c r="H61" s="129">
        <v>32</v>
      </c>
    </row>
    <row r="62" spans="2:8" ht="45.75" customHeight="1" thickBot="1" x14ac:dyDescent="0.25">
      <c r="B62" s="130"/>
      <c r="C62" s="1217" t="s">
        <v>554</v>
      </c>
      <c r="D62" s="1218"/>
      <c r="E62" s="1219"/>
      <c r="F62" s="131">
        <v>85</v>
      </c>
      <c r="G62" s="131">
        <v>66</v>
      </c>
      <c r="H62" s="132">
        <v>31</v>
      </c>
    </row>
    <row r="63" spans="2:8" ht="52.5" customHeight="1" thickBot="1" x14ac:dyDescent="0.25">
      <c r="B63" s="133"/>
      <c r="C63" s="1220" t="s">
        <v>49</v>
      </c>
      <c r="D63" s="1220"/>
      <c r="E63" s="1221"/>
      <c r="F63" s="134">
        <v>1758</v>
      </c>
      <c r="G63" s="134">
        <v>1604</v>
      </c>
      <c r="H63" s="135">
        <v>1430</v>
      </c>
    </row>
    <row r="64" spans="2:8" ht="13" x14ac:dyDescent="0.2"/>
  </sheetData>
  <sheetProtection algorithmName="SHA-512" hashValue="+h9mSom4MGt/G4XvdBor4LwOCAyF++soz5vNeTyb9w0DO114gfCqSxJ0Zh7Yf8qyU1gNAR4MiZKlWM820/2Saw==" saltValue="YsFVo156JhpXfmcb55Ml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A59D4-C6E6-4635-BF8C-207A1CCCDF20}">
  <sheetPr>
    <pageSetUpPr fitToPage="1"/>
  </sheetPr>
  <dimension ref="A1:DE85"/>
  <sheetViews>
    <sheetView showGridLines="0" zoomScale="80" zoomScaleNormal="80" zoomScaleSheetLayoutView="55" workbookViewId="0">
      <selection activeCell="AN70" sqref="AN70"/>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567</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565</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564</v>
      </c>
      <c r="AO51" s="1231"/>
      <c r="AP51" s="1231"/>
      <c r="AQ51" s="1231"/>
      <c r="AR51" s="1231"/>
      <c r="AS51" s="1231"/>
      <c r="AT51" s="1231"/>
      <c r="AU51" s="1231"/>
      <c r="AV51" s="1231"/>
      <c r="AW51" s="1231"/>
      <c r="AX51" s="1231"/>
      <c r="AY51" s="1231"/>
      <c r="AZ51" s="1231"/>
      <c r="BA51" s="1231"/>
      <c r="BB51" s="1231" t="s">
        <v>562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51</v>
      </c>
      <c r="BQ53" s="1228"/>
      <c r="BR53" s="1228"/>
      <c r="BS53" s="1228"/>
      <c r="BT53" s="1228"/>
      <c r="BU53" s="1228"/>
      <c r="BV53" s="1228"/>
      <c r="BW53" s="1228"/>
      <c r="BX53" s="1228">
        <v>51</v>
      </c>
      <c r="BY53" s="1228"/>
      <c r="BZ53" s="1228"/>
      <c r="CA53" s="1228"/>
      <c r="CB53" s="1228"/>
      <c r="CC53" s="1228"/>
      <c r="CD53" s="1228"/>
      <c r="CE53" s="1228"/>
      <c r="CF53" s="1228">
        <v>50.1</v>
      </c>
      <c r="CG53" s="1228"/>
      <c r="CH53" s="1228"/>
      <c r="CI53" s="1228"/>
      <c r="CJ53" s="1228"/>
      <c r="CK53" s="1228"/>
      <c r="CL53" s="1228"/>
      <c r="CM53" s="1228"/>
      <c r="CN53" s="1228">
        <v>50.7</v>
      </c>
      <c r="CO53" s="1228"/>
      <c r="CP53" s="1228"/>
      <c r="CQ53" s="1228"/>
      <c r="CR53" s="1228"/>
      <c r="CS53" s="1228"/>
      <c r="CT53" s="1228"/>
      <c r="CU53" s="1228"/>
      <c r="CV53" s="1228">
        <v>51.8</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563</v>
      </c>
      <c r="AO55" s="1230"/>
      <c r="AP55" s="1230"/>
      <c r="AQ55" s="1230"/>
      <c r="AR55" s="1230"/>
      <c r="AS55" s="1230"/>
      <c r="AT55" s="1230"/>
      <c r="AU55" s="1230"/>
      <c r="AV55" s="1230"/>
      <c r="AW55" s="1230"/>
      <c r="AX55" s="1230"/>
      <c r="AY55" s="1230"/>
      <c r="AZ55" s="1230"/>
      <c r="BA55" s="1230"/>
      <c r="BB55" s="1231" t="s">
        <v>562</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569</v>
      </c>
      <c r="BC57" s="1231"/>
      <c r="BD57" s="1231"/>
      <c r="BE57" s="1231"/>
      <c r="BF57" s="1231"/>
      <c r="BG57" s="1231"/>
      <c r="BH57" s="1231"/>
      <c r="BI57" s="1231"/>
      <c r="BJ57" s="1231"/>
      <c r="BK57" s="1231"/>
      <c r="BL57" s="1231"/>
      <c r="BM57" s="1231"/>
      <c r="BN57" s="1231"/>
      <c r="BO57" s="1231"/>
      <c r="BP57" s="1228">
        <v>63.1</v>
      </c>
      <c r="BQ57" s="1228"/>
      <c r="BR57" s="1228"/>
      <c r="BS57" s="1228"/>
      <c r="BT57" s="1228"/>
      <c r="BU57" s="1228"/>
      <c r="BV57" s="1228"/>
      <c r="BW57" s="1228"/>
      <c r="BX57" s="1228">
        <v>62.2</v>
      </c>
      <c r="BY57" s="1228"/>
      <c r="BZ57" s="1228"/>
      <c r="CA57" s="1228"/>
      <c r="CB57" s="1228"/>
      <c r="CC57" s="1228"/>
      <c r="CD57" s="1228"/>
      <c r="CE57" s="1228"/>
      <c r="CF57" s="1228">
        <v>62.9</v>
      </c>
      <c r="CG57" s="1228"/>
      <c r="CH57" s="1228"/>
      <c r="CI57" s="1228"/>
      <c r="CJ57" s="1228"/>
      <c r="CK57" s="1228"/>
      <c r="CL57" s="1228"/>
      <c r="CM57" s="1228"/>
      <c r="CN57" s="1228">
        <v>62.9</v>
      </c>
      <c r="CO57" s="1228"/>
      <c r="CP57" s="1228"/>
      <c r="CQ57" s="1228"/>
      <c r="CR57" s="1228"/>
      <c r="CS57" s="1228"/>
      <c r="CT57" s="1228"/>
      <c r="CU57" s="1228"/>
      <c r="CV57" s="1228">
        <v>64.3</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568</v>
      </c>
    </row>
    <row r="64" spans="1:109" ht="13" x14ac:dyDescent="0.2">
      <c r="B64" s="259"/>
      <c r="G64" s="361"/>
      <c r="I64" s="363"/>
      <c r="J64" s="363"/>
      <c r="K64" s="363"/>
      <c r="L64" s="363"/>
      <c r="M64" s="363"/>
      <c r="N64" s="362"/>
      <c r="AM64" s="361"/>
      <c r="AN64" s="361" t="s">
        <v>567</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566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565</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564</v>
      </c>
      <c r="AO73" s="1231"/>
      <c r="AP73" s="1231"/>
      <c r="AQ73" s="1231"/>
      <c r="AR73" s="1231"/>
      <c r="AS73" s="1231"/>
      <c r="AT73" s="1231"/>
      <c r="AU73" s="1231"/>
      <c r="AV73" s="1231"/>
      <c r="AW73" s="1231"/>
      <c r="AX73" s="1231"/>
      <c r="AY73" s="1231"/>
      <c r="AZ73" s="1231"/>
      <c r="BA73" s="1231"/>
      <c r="BB73" s="1231" t="s">
        <v>562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561</v>
      </c>
      <c r="BC75" s="1231"/>
      <c r="BD75" s="1231"/>
      <c r="BE75" s="1231"/>
      <c r="BF75" s="1231"/>
      <c r="BG75" s="1231"/>
      <c r="BH75" s="1231"/>
      <c r="BI75" s="1231"/>
      <c r="BJ75" s="1231"/>
      <c r="BK75" s="1231"/>
      <c r="BL75" s="1231"/>
      <c r="BM75" s="1231"/>
      <c r="BN75" s="1231"/>
      <c r="BO75" s="1231"/>
      <c r="BP75" s="1228">
        <v>7.2</v>
      </c>
      <c r="BQ75" s="1228"/>
      <c r="BR75" s="1228"/>
      <c r="BS75" s="1228"/>
      <c r="BT75" s="1228"/>
      <c r="BU75" s="1228"/>
      <c r="BV75" s="1228"/>
      <c r="BW75" s="1228"/>
      <c r="BX75" s="1228">
        <v>8.6999999999999993</v>
      </c>
      <c r="BY75" s="1228"/>
      <c r="BZ75" s="1228"/>
      <c r="CA75" s="1228"/>
      <c r="CB75" s="1228"/>
      <c r="CC75" s="1228"/>
      <c r="CD75" s="1228"/>
      <c r="CE75" s="1228"/>
      <c r="CF75" s="1228">
        <v>9</v>
      </c>
      <c r="CG75" s="1228"/>
      <c r="CH75" s="1228"/>
      <c r="CI75" s="1228"/>
      <c r="CJ75" s="1228"/>
      <c r="CK75" s="1228"/>
      <c r="CL75" s="1228"/>
      <c r="CM75" s="1228"/>
      <c r="CN75" s="1228">
        <v>9.6999999999999993</v>
      </c>
      <c r="CO75" s="1228"/>
      <c r="CP75" s="1228"/>
      <c r="CQ75" s="1228"/>
      <c r="CR75" s="1228"/>
      <c r="CS75" s="1228"/>
      <c r="CT75" s="1228"/>
      <c r="CU75" s="1228"/>
      <c r="CV75" s="1228">
        <v>10.9</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563</v>
      </c>
      <c r="AO77" s="1230"/>
      <c r="AP77" s="1230"/>
      <c r="AQ77" s="1230"/>
      <c r="AR77" s="1230"/>
      <c r="AS77" s="1230"/>
      <c r="AT77" s="1230"/>
      <c r="AU77" s="1230"/>
      <c r="AV77" s="1230"/>
      <c r="AW77" s="1230"/>
      <c r="AX77" s="1230"/>
      <c r="AY77" s="1230"/>
      <c r="AZ77" s="1230"/>
      <c r="BA77" s="1230"/>
      <c r="BB77" s="1231" t="s">
        <v>562</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561</v>
      </c>
      <c r="BC79" s="1231"/>
      <c r="BD79" s="1231"/>
      <c r="BE79" s="1231"/>
      <c r="BF79" s="1231"/>
      <c r="BG79" s="1231"/>
      <c r="BH79" s="1231"/>
      <c r="BI79" s="1231"/>
      <c r="BJ79" s="1231"/>
      <c r="BK79" s="1231"/>
      <c r="BL79" s="1231"/>
      <c r="BM79" s="1231"/>
      <c r="BN79" s="1231"/>
      <c r="BO79" s="1231"/>
      <c r="BP79" s="1228">
        <v>5.8</v>
      </c>
      <c r="BQ79" s="1228"/>
      <c r="BR79" s="1228"/>
      <c r="BS79" s="1228"/>
      <c r="BT79" s="1228"/>
      <c r="BU79" s="1228"/>
      <c r="BV79" s="1228"/>
      <c r="BW79" s="1228"/>
      <c r="BX79" s="1228">
        <v>5.8</v>
      </c>
      <c r="BY79" s="1228"/>
      <c r="BZ79" s="1228"/>
      <c r="CA79" s="1228"/>
      <c r="CB79" s="1228"/>
      <c r="CC79" s="1228"/>
      <c r="CD79" s="1228"/>
      <c r="CE79" s="1228"/>
      <c r="CF79" s="1228">
        <v>6.1</v>
      </c>
      <c r="CG79" s="1228"/>
      <c r="CH79" s="1228"/>
      <c r="CI79" s="1228"/>
      <c r="CJ79" s="1228"/>
      <c r="CK79" s="1228"/>
      <c r="CL79" s="1228"/>
      <c r="CM79" s="1228"/>
      <c r="CN79" s="1228">
        <v>6.4</v>
      </c>
      <c r="CO79" s="1228"/>
      <c r="CP79" s="1228"/>
      <c r="CQ79" s="1228"/>
      <c r="CR79" s="1228"/>
      <c r="CS79" s="1228"/>
      <c r="CT79" s="1228"/>
      <c r="CU79" s="1228"/>
      <c r="CV79" s="1228">
        <v>6.7</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4VWbDpzIL8Hx8OVVyj2tjhAt+YwccSlM+3CI7MqAb/mk9vitfGEGj0A/PPO3QaFbXgst9+1hIR38woOqT8BPGw==" saltValue="OJs7xgl1q8Te2OV3L4XjC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240C5-EB11-4155-A1FD-F0035ED482D8}">
  <sheetPr>
    <pageSetUpPr fitToPage="1"/>
  </sheetPr>
  <dimension ref="A1:DR125"/>
  <sheetViews>
    <sheetView showGridLines="0" zoomScale="80" zoomScaleNormal="80" zoomScaleSheetLayoutView="70"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76r7bcNZd02AU2hUzE3bG0bLY7VpMPDSTHKXKy2OlEN4muID5+FWJULg+7HOjN8hTS9kZ8NduAP/4ILe7kz1Jw==" saltValue="yG3grPtu7mT55cU4epsm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B86A9-02A1-40CB-B1D4-D30FD09CAB00}">
  <sheetPr>
    <pageSetUpPr fitToPage="1"/>
  </sheetPr>
  <dimension ref="A1:DR125"/>
  <sheetViews>
    <sheetView showGridLines="0" zoomScale="80" zoomScaleNormal="80" zoomScaleSheetLayoutView="55"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0j2qRG2XND9BSnhzSKjTVJ3VaWQnIeWQCZIDxJnoMLawwqzkwXA/bVVXNIs8Ivx7jIAeRxYq4JiKFdsS+lbEZg==" saltValue="rbao5KOsBl9J/k9DPbDj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177319</v>
      </c>
      <c r="E3" s="154"/>
      <c r="F3" s="155">
        <v>264232</v>
      </c>
      <c r="G3" s="156"/>
      <c r="H3" s="157"/>
    </row>
    <row r="4" spans="1:8" x14ac:dyDescent="0.2">
      <c r="A4" s="158"/>
      <c r="B4" s="159"/>
      <c r="C4" s="160"/>
      <c r="D4" s="161">
        <v>127878</v>
      </c>
      <c r="E4" s="162"/>
      <c r="F4" s="163">
        <v>133959</v>
      </c>
      <c r="G4" s="164"/>
      <c r="H4" s="165"/>
    </row>
    <row r="5" spans="1:8" x14ac:dyDescent="0.2">
      <c r="A5" s="146" t="s">
        <v>521</v>
      </c>
      <c r="B5" s="151"/>
      <c r="C5" s="152"/>
      <c r="D5" s="153">
        <v>189628</v>
      </c>
      <c r="E5" s="154"/>
      <c r="F5" s="155">
        <v>263613</v>
      </c>
      <c r="G5" s="156"/>
      <c r="H5" s="157"/>
    </row>
    <row r="6" spans="1:8" x14ac:dyDescent="0.2">
      <c r="A6" s="158"/>
      <c r="B6" s="159"/>
      <c r="C6" s="160"/>
      <c r="D6" s="161">
        <v>170985</v>
      </c>
      <c r="E6" s="162"/>
      <c r="F6" s="163">
        <v>128823</v>
      </c>
      <c r="G6" s="164"/>
      <c r="H6" s="165"/>
    </row>
    <row r="7" spans="1:8" x14ac:dyDescent="0.2">
      <c r="A7" s="146" t="s">
        <v>522</v>
      </c>
      <c r="B7" s="151"/>
      <c r="C7" s="152"/>
      <c r="D7" s="153">
        <v>234253</v>
      </c>
      <c r="E7" s="154"/>
      <c r="F7" s="155">
        <v>330026</v>
      </c>
      <c r="G7" s="156"/>
      <c r="H7" s="157"/>
    </row>
    <row r="8" spans="1:8" x14ac:dyDescent="0.2">
      <c r="A8" s="158"/>
      <c r="B8" s="159"/>
      <c r="C8" s="160"/>
      <c r="D8" s="161">
        <v>211220</v>
      </c>
      <c r="E8" s="162"/>
      <c r="F8" s="163">
        <v>141075</v>
      </c>
      <c r="G8" s="164"/>
      <c r="H8" s="165"/>
    </row>
    <row r="9" spans="1:8" x14ac:dyDescent="0.2">
      <c r="A9" s="146" t="s">
        <v>523</v>
      </c>
      <c r="B9" s="151"/>
      <c r="C9" s="152"/>
      <c r="D9" s="153">
        <v>158157</v>
      </c>
      <c r="E9" s="154"/>
      <c r="F9" s="155">
        <v>278179</v>
      </c>
      <c r="G9" s="156"/>
      <c r="H9" s="157"/>
    </row>
    <row r="10" spans="1:8" x14ac:dyDescent="0.2">
      <c r="A10" s="158"/>
      <c r="B10" s="159"/>
      <c r="C10" s="160"/>
      <c r="D10" s="161">
        <v>132027</v>
      </c>
      <c r="E10" s="162"/>
      <c r="F10" s="163">
        <v>122182</v>
      </c>
      <c r="G10" s="164"/>
      <c r="H10" s="165"/>
    </row>
    <row r="11" spans="1:8" x14ac:dyDescent="0.2">
      <c r="A11" s="146" t="s">
        <v>524</v>
      </c>
      <c r="B11" s="151"/>
      <c r="C11" s="152"/>
      <c r="D11" s="153">
        <v>154007</v>
      </c>
      <c r="E11" s="154"/>
      <c r="F11" s="155">
        <v>283153</v>
      </c>
      <c r="G11" s="156"/>
      <c r="H11" s="157"/>
    </row>
    <row r="12" spans="1:8" x14ac:dyDescent="0.2">
      <c r="A12" s="158"/>
      <c r="B12" s="159"/>
      <c r="C12" s="166"/>
      <c r="D12" s="161">
        <v>115859</v>
      </c>
      <c r="E12" s="162"/>
      <c r="F12" s="163">
        <v>127593</v>
      </c>
      <c r="G12" s="164"/>
      <c r="H12" s="165"/>
    </row>
    <row r="13" spans="1:8" x14ac:dyDescent="0.2">
      <c r="A13" s="146"/>
      <c r="B13" s="151"/>
      <c r="C13" s="152"/>
      <c r="D13" s="153">
        <v>182673</v>
      </c>
      <c r="E13" s="154"/>
      <c r="F13" s="155">
        <v>283841</v>
      </c>
      <c r="G13" s="167"/>
      <c r="H13" s="157"/>
    </row>
    <row r="14" spans="1:8" x14ac:dyDescent="0.2">
      <c r="A14" s="158"/>
      <c r="B14" s="159"/>
      <c r="C14" s="160"/>
      <c r="D14" s="161">
        <v>151594</v>
      </c>
      <c r="E14" s="162"/>
      <c r="F14" s="163">
        <v>130726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10.16</v>
      </c>
      <c r="C19" s="168">
        <f>ROUND(VALUE(SUBSTITUTE(実質収支比率等に係る経年分析!G$48,"▲","-")),2)</f>
        <v>10.84</v>
      </c>
      <c r="D19" s="168">
        <f>ROUND(VALUE(SUBSTITUTE(実質収支比率等に係る経年分析!H$48,"▲","-")),2)</f>
        <v>8.85</v>
      </c>
      <c r="E19" s="168">
        <f>ROUND(VALUE(SUBSTITUTE(実質収支比率等に係る経年分析!I$48,"▲","-")),2)</f>
        <v>9.75</v>
      </c>
      <c r="F19" s="168">
        <f>ROUND(VALUE(SUBSTITUTE(実質収支比率等に係る経年分析!J$48,"▲","-")),2)</f>
        <v>9.59</v>
      </c>
    </row>
    <row r="20" spans="1:11" x14ac:dyDescent="0.2">
      <c r="A20" s="168" t="s">
        <v>53</v>
      </c>
      <c r="B20" s="168">
        <f>ROUND(VALUE(SUBSTITUTE(実質収支比率等に係る経年分析!F$47,"▲","-")),2)</f>
        <v>44.27</v>
      </c>
      <c r="C20" s="168">
        <f>ROUND(VALUE(SUBSTITUTE(実質収支比率等に係る経年分析!G$47,"▲","-")),2)</f>
        <v>41.57</v>
      </c>
      <c r="D20" s="168">
        <f>ROUND(VALUE(SUBSTITUTE(実質収支比率等に係る経年分析!H$47,"▲","-")),2)</f>
        <v>37.31</v>
      </c>
      <c r="E20" s="168">
        <f>ROUND(VALUE(SUBSTITUTE(実質収支比率等に係る経年分析!I$47,"▲","-")),2)</f>
        <v>36.76</v>
      </c>
      <c r="F20" s="168">
        <f>ROUND(VALUE(SUBSTITUTE(実質収支比率等に係る経年分析!J$47,"▲","-")),2)</f>
        <v>36.57</v>
      </c>
    </row>
    <row r="21" spans="1:11" x14ac:dyDescent="0.2">
      <c r="A21" s="168" t="s">
        <v>54</v>
      </c>
      <c r="B21" s="168">
        <f>IF(ISNUMBER(VALUE(SUBSTITUTE(実質収支比率等に係る経年分析!F$49,"▲","-"))),ROUND(VALUE(SUBSTITUTE(実質収支比率等に係る経年分析!F$49,"▲","-")),2),NA())</f>
        <v>-8.68</v>
      </c>
      <c r="C21" s="168">
        <f>IF(ISNUMBER(VALUE(SUBSTITUTE(実質収支比率等に係る経年分析!G$49,"▲","-"))),ROUND(VALUE(SUBSTITUTE(実質収支比率等に係る経年分析!G$49,"▲","-")),2),NA())</f>
        <v>2.1800000000000002</v>
      </c>
      <c r="D21" s="168">
        <f>IF(ISNUMBER(VALUE(SUBSTITUTE(実質収支比率等に係る経年分析!H$49,"▲","-"))),ROUND(VALUE(SUBSTITUTE(実質収支比率等に係る経年分析!H$49,"▲","-")),2),NA())</f>
        <v>-0.89</v>
      </c>
      <c r="E21" s="168">
        <f>IF(ISNUMBER(VALUE(SUBSTITUTE(実質収支比率等に係る経年分析!I$49,"▲","-"))),ROUND(VALUE(SUBSTITUTE(実質収支比率等に係る経年分析!I$49,"▲","-")),2),NA())</f>
        <v>-0.5</v>
      </c>
      <c r="F21" s="168">
        <f>IF(ISNUMBER(VALUE(SUBSTITUTE(実質収支比率等に係る経年分析!J$49,"▲","-"))),ROUND(VALUE(SUBSTITUTE(実質収支比率等に係る経年分析!J$49,"▲","-")),2),NA())</f>
        <v>-0.56999999999999995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1.1599999999999999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0.41</v>
      </c>
    </row>
    <row r="32" spans="1:11" x14ac:dyDescent="0.2">
      <c r="A32" s="169" t="str">
        <f>IF(連結実質赤字比率に係る赤字・黒字の構成分析!C$38="",NA(),連結実質赤字比率に係る赤字・黒字の構成分析!C$38)</f>
        <v>診療所事業特別会計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0.56000000000000005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0.55000000000000004</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0.78</v>
      </c>
    </row>
    <row r="34" spans="1:16" x14ac:dyDescent="0.2">
      <c r="A34" s="169" t="str">
        <f>IF(連結実質赤字比率に係る赤字・黒字の構成分析!C$36="",NA(),連結実質赤字比率に係る赤字・黒字の構成分析!C$36)</f>
        <v>宅地造成事業特別会計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8.0500000000000007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8.2200000000000006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7.91</v>
      </c>
    </row>
    <row r="36" spans="1:16" x14ac:dyDescent="0.2">
      <c r="A36" s="169" t="str">
        <f>IF(連結実質赤字比率に係る赤字・黒字の構成分析!C$34="",NA(),連結実質赤字比率に係る赤字・黒字の構成分析!C$34)</f>
        <v>簡易水道事業会計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123.1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88.92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964</v>
      </c>
      <c r="E42" s="170"/>
      <c r="F42" s="170"/>
      <c r="G42" s="170">
        <f>'実質公債費比率（分子）の構造'!L$52</f>
        <v>536</v>
      </c>
      <c r="H42" s="170"/>
      <c r="I42" s="170"/>
      <c r="J42" s="170">
        <f>'実質公債費比率（分子）の構造'!M$52</f>
        <v>505</v>
      </c>
      <c r="K42" s="170"/>
      <c r="L42" s="170"/>
      <c r="M42" s="170">
        <f>'実質公債費比率（分子）の構造'!N$52</f>
        <v>497</v>
      </c>
      <c r="N42" s="170"/>
      <c r="O42" s="170"/>
      <c r="P42" s="170">
        <f>'実質公債費比率（分子）の構造'!O$52</f>
        <v>485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195</v>
      </c>
      <c r="C46" s="170"/>
      <c r="D46" s="170"/>
      <c r="E46" s="170">
        <f>'実質公債費比率（分子）の構造'!L$48</f>
        <v>185</v>
      </c>
      <c r="F46" s="170"/>
      <c r="G46" s="170"/>
      <c r="H46" s="170">
        <f>'実質公債費比率（分子）の構造'!M$48</f>
        <v>224</v>
      </c>
      <c r="I46" s="170"/>
      <c r="J46" s="170"/>
      <c r="K46" s="170">
        <f>'実質公債費比率（分子）の構造'!N$48</f>
        <v>219</v>
      </c>
      <c r="L46" s="170"/>
      <c r="M46" s="170"/>
      <c r="N46" s="170">
        <f>'実質公債費比率（分子）の構造'!O$48</f>
        <v>200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892</v>
      </c>
      <c r="C49" s="170"/>
      <c r="D49" s="170"/>
      <c r="E49" s="170">
        <f>'実質公債費比率（分子）の構造'!L$45</f>
        <v>472</v>
      </c>
      <c r="F49" s="170"/>
      <c r="G49" s="170"/>
      <c r="H49" s="170">
        <f>'実質公債費比率（分子）の構造'!M$45</f>
        <v>433</v>
      </c>
      <c r="I49" s="170"/>
      <c r="J49" s="170"/>
      <c r="K49" s="170">
        <f>'実質公債費比率（分子）の構造'!N$45</f>
        <v>465</v>
      </c>
      <c r="L49" s="170"/>
      <c r="M49" s="170"/>
      <c r="N49" s="170">
        <f>'実質公債費比率（分子）の構造'!O$45</f>
        <v>479</v>
      </c>
      <c r="O49" s="170"/>
      <c r="P49" s="170"/>
    </row>
    <row r="50" spans="1:16" x14ac:dyDescent="0.2">
      <c r="A50" s="170" t="s">
        <v>67</v>
      </c>
      <c r="B50" s="170" t="e">
        <f>NA()</f>
        <v>#N/A</v>
      </c>
      <c r="C50" s="170">
        <f>IF(ISNUMBER('実質公債費比率（分子）の構造'!K$53),'実質公債費比率（分子）の構造'!K$53,NA())</f>
        <v>123</v>
      </c>
      <c r="D50" s="170" t="e">
        <f>NA()</f>
        <v>#N/A</v>
      </c>
      <c r="E50" s="170" t="e">
        <f>NA()</f>
        <v>#N/A</v>
      </c>
      <c r="F50" s="170">
        <f>IF(ISNUMBER('実質公債費比率（分子）の構造'!L$53),'実質公債費比率（分子）の構造'!L$53,NA())</f>
        <v>121</v>
      </c>
      <c r="G50" s="170" t="e">
        <f>NA()</f>
        <v>#N/A</v>
      </c>
      <c r="H50" s="170" t="e">
        <f>NA()</f>
        <v>#N/A</v>
      </c>
      <c r="I50" s="170">
        <f>IF(ISNUMBER('実質公債費比率（分子）の構造'!M$53),'実質公債費比率（分子）の構造'!M$53,NA())</f>
        <v>152</v>
      </c>
      <c r="J50" s="170" t="e">
        <f>NA()</f>
        <v>#N/A</v>
      </c>
      <c r="K50" s="170" t="e">
        <f>NA()</f>
        <v>#N/A</v>
      </c>
      <c r="L50" s="170">
        <f>IF(ISNUMBER('実質公債費比率（分子）の構造'!N$53),'実質公債費比率（分子）の構造'!N$53,NA())</f>
        <v>187</v>
      </c>
      <c r="M50" s="170" t="e">
        <f>NA()</f>
        <v>#N/A</v>
      </c>
      <c r="N50" s="170" t="e">
        <f>NA()</f>
        <v>#N/A</v>
      </c>
      <c r="O50" s="170">
        <f>IF(ISNUMBER('実質公債費比率（分子）の構造'!O$53),'実質公債費比率（分子）の構造'!O$53,NA())</f>
        <v>194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3761</v>
      </c>
      <c r="E56" s="169"/>
      <c r="F56" s="169"/>
      <c r="G56" s="169">
        <f>'将来負担比率（分子）の構造'!J$52</f>
        <v>3489</v>
      </c>
      <c r="H56" s="169"/>
      <c r="I56" s="169"/>
      <c r="J56" s="169">
        <f>'将来負担比率（分子）の構造'!K$52</f>
        <v>3266</v>
      </c>
      <c r="K56" s="169"/>
      <c r="L56" s="169"/>
      <c r="M56" s="169">
        <f>'将来負担比率（分子）の構造'!L$52</f>
        <v>2817</v>
      </c>
      <c r="N56" s="169"/>
      <c r="O56" s="169"/>
      <c r="P56" s="169">
        <f>'将来負担比率（分子）の構造'!M$52</f>
        <v>2365</v>
      </c>
    </row>
    <row r="57" spans="1:16" x14ac:dyDescent="0.2">
      <c r="A57" s="169" t="s">
        <v>42</v>
      </c>
      <c r="B57" s="169"/>
      <c r="C57" s="169"/>
      <c r="D57" s="169">
        <f>'将来負担比率（分子）の構造'!I$51</f>
        <v>59</v>
      </c>
      <c r="E57" s="169"/>
      <c r="F57" s="169"/>
      <c r="G57" s="169">
        <f>'将来負担比率（分子）の構造'!J$51</f>
        <v>7</v>
      </c>
      <c r="H57" s="169"/>
      <c r="I57" s="169"/>
      <c r="J57" s="169">
        <f>'将来負担比率（分子）の構造'!K$51</f>
        <v>5</v>
      </c>
      <c r="K57" s="169"/>
      <c r="L57" s="169"/>
      <c r="M57" s="169">
        <f>'将来負担比率（分子）の構造'!L$51</f>
        <v>4</v>
      </c>
      <c r="N57" s="169"/>
      <c r="O57" s="169"/>
      <c r="P57" s="169">
        <f>'将来負担比率（分子）の構造'!M$51</f>
        <v>2</v>
      </c>
    </row>
    <row r="58" spans="1:16" x14ac:dyDescent="0.2">
      <c r="A58" s="169" t="s">
        <v>41</v>
      </c>
      <c r="B58" s="169"/>
      <c r="C58" s="169"/>
      <c r="D58" s="169">
        <f>'将来負担比率（分子）の構造'!I$50</f>
        <v>1969</v>
      </c>
      <c r="E58" s="169"/>
      <c r="F58" s="169"/>
      <c r="G58" s="169">
        <f>'将来負担比率（分子）の構造'!J$50</f>
        <v>1756</v>
      </c>
      <c r="H58" s="169"/>
      <c r="I58" s="169"/>
      <c r="J58" s="169">
        <f>'将来負担比率（分子）の構造'!K$50</f>
        <v>1902</v>
      </c>
      <c r="K58" s="169"/>
      <c r="L58" s="169"/>
      <c r="M58" s="169">
        <f>'将来負担比率（分子）の構造'!L$50</f>
        <v>1772</v>
      </c>
      <c r="N58" s="169"/>
      <c r="O58" s="169"/>
      <c r="P58" s="169">
        <f>'将来負担比率（分子）の構造'!M$50</f>
        <v>1596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92</v>
      </c>
      <c r="C62" s="169"/>
      <c r="D62" s="169"/>
      <c r="E62" s="169">
        <f>'将来負担比率（分子）の構造'!J$45</f>
        <v>94</v>
      </c>
      <c r="F62" s="169"/>
      <c r="G62" s="169"/>
      <c r="H62" s="169">
        <f>'将来負担比率（分子）の構造'!K$45</f>
        <v>74</v>
      </c>
      <c r="I62" s="169"/>
      <c r="J62" s="169"/>
      <c r="K62" s="169">
        <f>'将来負担比率（分子）の構造'!L$45</f>
        <v>62</v>
      </c>
      <c r="L62" s="169"/>
      <c r="M62" s="169"/>
      <c r="N62" s="169">
        <f>'将来負担比率（分子）の構造'!M$45</f>
        <v>45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2008</v>
      </c>
      <c r="C64" s="169"/>
      <c r="D64" s="169"/>
      <c r="E64" s="169">
        <f>'将来負担比率（分子）の構造'!J$43</f>
        <v>1859</v>
      </c>
      <c r="F64" s="169"/>
      <c r="G64" s="169"/>
      <c r="H64" s="169">
        <f>'将来負担比率（分子）の構造'!K$43</f>
        <v>1682</v>
      </c>
      <c r="I64" s="169"/>
      <c r="J64" s="169"/>
      <c r="K64" s="169">
        <f>'将来負担比率（分子）の構造'!L$43</f>
        <v>1498</v>
      </c>
      <c r="L64" s="169"/>
      <c r="M64" s="169"/>
      <c r="N64" s="169">
        <f>'将来負担比率（分子）の構造'!M$43</f>
        <v>1334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3429</v>
      </c>
      <c r="C66" s="169"/>
      <c r="D66" s="169"/>
      <c r="E66" s="169">
        <f>'将来負担比率（分子）の構造'!J$41</f>
        <v>3213</v>
      </c>
      <c r="F66" s="169"/>
      <c r="G66" s="169"/>
      <c r="H66" s="169">
        <f>'将来負担比率（分子）の構造'!K$41</f>
        <v>3071</v>
      </c>
      <c r="I66" s="169"/>
      <c r="J66" s="169"/>
      <c r="K66" s="169">
        <f>'将来負担比率（分子）の構造'!L$41</f>
        <v>2646</v>
      </c>
      <c r="L66" s="169"/>
      <c r="M66" s="169"/>
      <c r="N66" s="169">
        <f>'将来負担比率（分子）の構造'!M$41</f>
        <v>2196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798</v>
      </c>
      <c r="C72" s="173">
        <f>基金残高に係る経年分析!G55</f>
        <v>772</v>
      </c>
      <c r="D72" s="173">
        <f>基金残高に係る経年分析!H55</f>
        <v>764</v>
      </c>
    </row>
    <row r="73" spans="1:16" x14ac:dyDescent="0.2">
      <c r="A73" s="172" t="s">
        <v>74</v>
      </c>
      <c r="B73" s="173">
        <f>基金残高に係る経年分析!F56</f>
        <v>136</v>
      </c>
      <c r="C73" s="173">
        <f>基金残高に係る経年分析!G56</f>
        <v>112</v>
      </c>
      <c r="D73" s="173">
        <f>基金残高に係る経年分析!H56</f>
        <v>95</v>
      </c>
    </row>
    <row r="74" spans="1:16" x14ac:dyDescent="0.2">
      <c r="A74" s="172" t="s">
        <v>75</v>
      </c>
      <c r="B74" s="173">
        <f>基金残高に係る経年分析!F57</f>
        <v>824</v>
      </c>
      <c r="C74" s="173">
        <f>基金残高に係る経年分析!G57</f>
        <v>720</v>
      </c>
      <c r="D74" s="173">
        <f>基金残高に係る経年分析!H57</f>
        <v>570</v>
      </c>
    </row>
  </sheetData>
  <sheetProtection algorithmName="SHA-512" hashValue="Vr0euLRGBsbP6OEq8z+9ac1YhH9AbX+pikrruHln1BPXe/Cx19Bvg0VMwymCD9HnYrSBDiVzqkcxWMwXAxgrKg==" saltValue="eV/I5/cU7y/WWbuKDXYg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911086</v>
      </c>
      <c r="S5" s="690"/>
      <c r="T5" s="690"/>
      <c r="U5" s="690"/>
      <c r="V5" s="690"/>
      <c r="W5" s="690"/>
      <c r="X5" s="690"/>
      <c r="Y5" s="715"/>
      <c r="Z5" s="728">
        <v>23.5</v>
      </c>
      <c r="AA5" s="728"/>
      <c r="AB5" s="728"/>
      <c r="AC5" s="728"/>
      <c r="AD5" s="729">
        <v>911086</v>
      </c>
      <c r="AE5" s="729"/>
      <c r="AF5" s="729"/>
      <c r="AG5" s="729"/>
      <c r="AH5" s="729"/>
      <c r="AI5" s="729"/>
      <c r="AJ5" s="729"/>
      <c r="AK5" s="729"/>
      <c r="AL5" s="716">
        <v>43.6</v>
      </c>
      <c r="AM5" s="698"/>
      <c r="AN5" s="698"/>
      <c r="AO5" s="717"/>
      <c r="AP5" s="692" t="s">
        <v>216</v>
      </c>
      <c r="AQ5" s="693"/>
      <c r="AR5" s="693"/>
      <c r="AS5" s="693"/>
      <c r="AT5" s="693"/>
      <c r="AU5" s="693"/>
      <c r="AV5" s="693"/>
      <c r="AW5" s="693"/>
      <c r="AX5" s="693"/>
      <c r="AY5" s="693"/>
      <c r="AZ5" s="693"/>
      <c r="BA5" s="693"/>
      <c r="BB5" s="693"/>
      <c r="BC5" s="693"/>
      <c r="BD5" s="693"/>
      <c r="BE5" s="693"/>
      <c r="BF5" s="694"/>
      <c r="BG5" s="634">
        <v>911086</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11046</v>
      </c>
      <c r="S6" s="635"/>
      <c r="T6" s="635"/>
      <c r="U6" s="635"/>
      <c r="V6" s="635"/>
      <c r="W6" s="635"/>
      <c r="X6" s="635"/>
      <c r="Y6" s="636"/>
      <c r="Z6" s="672">
        <v>0.3</v>
      </c>
      <c r="AA6" s="672"/>
      <c r="AB6" s="672"/>
      <c r="AC6" s="672"/>
      <c r="AD6" s="673">
        <v>11046</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911086</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51219</v>
      </c>
      <c r="CS6" s="635"/>
      <c r="CT6" s="635"/>
      <c r="CU6" s="635"/>
      <c r="CV6" s="635"/>
      <c r="CW6" s="635"/>
      <c r="CX6" s="635"/>
      <c r="CY6" s="636"/>
      <c r="CZ6" s="716">
        <v>1.4</v>
      </c>
      <c r="DA6" s="698"/>
      <c r="DB6" s="698"/>
      <c r="DC6" s="718"/>
      <c r="DD6" s="640" t="s">
        <v>122</v>
      </c>
      <c r="DE6" s="635"/>
      <c r="DF6" s="635"/>
      <c r="DG6" s="635"/>
      <c r="DH6" s="635"/>
      <c r="DI6" s="635"/>
      <c r="DJ6" s="635"/>
      <c r="DK6" s="635"/>
      <c r="DL6" s="635"/>
      <c r="DM6" s="635"/>
      <c r="DN6" s="635"/>
      <c r="DO6" s="635"/>
      <c r="DP6" s="636"/>
      <c r="DQ6" s="640">
        <v>51219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273</v>
      </c>
      <c r="S7" s="635"/>
      <c r="T7" s="635"/>
      <c r="U7" s="635"/>
      <c r="V7" s="635"/>
      <c r="W7" s="635"/>
      <c r="X7" s="635"/>
      <c r="Y7" s="636"/>
      <c r="Z7" s="672">
        <v>0</v>
      </c>
      <c r="AA7" s="672"/>
      <c r="AB7" s="672"/>
      <c r="AC7" s="672"/>
      <c r="AD7" s="673">
        <v>273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223647</v>
      </c>
      <c r="BH7" s="635"/>
      <c r="BI7" s="635"/>
      <c r="BJ7" s="635"/>
      <c r="BK7" s="635"/>
      <c r="BL7" s="635"/>
      <c r="BM7" s="635"/>
      <c r="BN7" s="636"/>
      <c r="BO7" s="672">
        <v>24.5</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957676</v>
      </c>
      <c r="CS7" s="635"/>
      <c r="CT7" s="635"/>
      <c r="CU7" s="635"/>
      <c r="CV7" s="635"/>
      <c r="CW7" s="635"/>
      <c r="CX7" s="635"/>
      <c r="CY7" s="636"/>
      <c r="CZ7" s="672">
        <v>26.2</v>
      </c>
      <c r="DA7" s="672"/>
      <c r="DB7" s="672"/>
      <c r="DC7" s="672"/>
      <c r="DD7" s="640">
        <v>37782</v>
      </c>
      <c r="DE7" s="635"/>
      <c r="DF7" s="635"/>
      <c r="DG7" s="635"/>
      <c r="DH7" s="635"/>
      <c r="DI7" s="635"/>
      <c r="DJ7" s="635"/>
      <c r="DK7" s="635"/>
      <c r="DL7" s="635"/>
      <c r="DM7" s="635"/>
      <c r="DN7" s="635"/>
      <c r="DO7" s="635"/>
      <c r="DP7" s="636"/>
      <c r="DQ7" s="640">
        <v>772446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4136</v>
      </c>
      <c r="S8" s="635"/>
      <c r="T8" s="635"/>
      <c r="U8" s="635"/>
      <c r="V8" s="635"/>
      <c r="W8" s="635"/>
      <c r="X8" s="635"/>
      <c r="Y8" s="636"/>
      <c r="Z8" s="672">
        <v>0.1</v>
      </c>
      <c r="AA8" s="672"/>
      <c r="AB8" s="672"/>
      <c r="AC8" s="672"/>
      <c r="AD8" s="673">
        <v>4136</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5887</v>
      </c>
      <c r="BH8" s="635"/>
      <c r="BI8" s="635"/>
      <c r="BJ8" s="635"/>
      <c r="BK8" s="635"/>
      <c r="BL8" s="635"/>
      <c r="BM8" s="635"/>
      <c r="BN8" s="636"/>
      <c r="BO8" s="672">
        <v>0.6</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586845</v>
      </c>
      <c r="CS8" s="635"/>
      <c r="CT8" s="635"/>
      <c r="CU8" s="635"/>
      <c r="CV8" s="635"/>
      <c r="CW8" s="635"/>
      <c r="CX8" s="635"/>
      <c r="CY8" s="636"/>
      <c r="CZ8" s="672">
        <v>16.100000000000001</v>
      </c>
      <c r="DA8" s="672"/>
      <c r="DB8" s="672"/>
      <c r="DC8" s="672"/>
      <c r="DD8" s="640">
        <v>14059</v>
      </c>
      <c r="DE8" s="635"/>
      <c r="DF8" s="635"/>
      <c r="DG8" s="635"/>
      <c r="DH8" s="635"/>
      <c r="DI8" s="635"/>
      <c r="DJ8" s="635"/>
      <c r="DK8" s="635"/>
      <c r="DL8" s="635"/>
      <c r="DM8" s="635"/>
      <c r="DN8" s="635"/>
      <c r="DO8" s="635"/>
      <c r="DP8" s="636"/>
      <c r="DQ8" s="640">
        <v>428478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4138</v>
      </c>
      <c r="S9" s="635"/>
      <c r="T9" s="635"/>
      <c r="U9" s="635"/>
      <c r="V9" s="635"/>
      <c r="W9" s="635"/>
      <c r="X9" s="635"/>
      <c r="Y9" s="636"/>
      <c r="Z9" s="672">
        <v>0.1</v>
      </c>
      <c r="AA9" s="672"/>
      <c r="AB9" s="672"/>
      <c r="AC9" s="672"/>
      <c r="AD9" s="673">
        <v>4138</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182454</v>
      </c>
      <c r="BH9" s="635"/>
      <c r="BI9" s="635"/>
      <c r="BJ9" s="635"/>
      <c r="BK9" s="635"/>
      <c r="BL9" s="635"/>
      <c r="BM9" s="635"/>
      <c r="BN9" s="636"/>
      <c r="BO9" s="672">
        <v>20</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633616</v>
      </c>
      <c r="CS9" s="635"/>
      <c r="CT9" s="635"/>
      <c r="CU9" s="635"/>
      <c r="CV9" s="635"/>
      <c r="CW9" s="635"/>
      <c r="CX9" s="635"/>
      <c r="CY9" s="636"/>
      <c r="CZ9" s="672">
        <v>17.3</v>
      </c>
      <c r="DA9" s="672"/>
      <c r="DB9" s="672"/>
      <c r="DC9" s="672"/>
      <c r="DD9" s="640">
        <v>72362</v>
      </c>
      <c r="DE9" s="635"/>
      <c r="DF9" s="635"/>
      <c r="DG9" s="635"/>
      <c r="DH9" s="635"/>
      <c r="DI9" s="635"/>
      <c r="DJ9" s="635"/>
      <c r="DK9" s="635"/>
      <c r="DL9" s="635"/>
      <c r="DM9" s="635"/>
      <c r="DN9" s="635"/>
      <c r="DO9" s="635"/>
      <c r="DP9" s="636"/>
      <c r="DQ9" s="640">
        <v>448800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16275</v>
      </c>
      <c r="BH10" s="635"/>
      <c r="BI10" s="635"/>
      <c r="BJ10" s="635"/>
      <c r="BK10" s="635"/>
      <c r="BL10" s="635"/>
      <c r="BM10" s="635"/>
      <c r="BN10" s="636"/>
      <c r="BO10" s="672">
        <v>1.8</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2</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89609</v>
      </c>
      <c r="S11" s="635"/>
      <c r="T11" s="635"/>
      <c r="U11" s="635"/>
      <c r="V11" s="635"/>
      <c r="W11" s="635"/>
      <c r="X11" s="635"/>
      <c r="Y11" s="636"/>
      <c r="Z11" s="637">
        <v>2.2999999999999998</v>
      </c>
      <c r="AA11" s="638"/>
      <c r="AB11" s="638"/>
      <c r="AC11" s="639"/>
      <c r="AD11" s="640">
        <v>89609</v>
      </c>
      <c r="AE11" s="635"/>
      <c r="AF11" s="635"/>
      <c r="AG11" s="635"/>
      <c r="AH11" s="635"/>
      <c r="AI11" s="635"/>
      <c r="AJ11" s="635"/>
      <c r="AK11" s="636"/>
      <c r="AL11" s="637">
        <v>4.3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19031</v>
      </c>
      <c r="BH11" s="635"/>
      <c r="BI11" s="635"/>
      <c r="BJ11" s="635"/>
      <c r="BK11" s="635"/>
      <c r="BL11" s="635"/>
      <c r="BM11" s="635"/>
      <c r="BN11" s="636"/>
      <c r="BO11" s="672">
        <v>2.1</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29304</v>
      </c>
      <c r="CS11" s="635"/>
      <c r="CT11" s="635"/>
      <c r="CU11" s="635"/>
      <c r="CV11" s="635"/>
      <c r="CW11" s="635"/>
      <c r="CX11" s="635"/>
      <c r="CY11" s="636"/>
      <c r="CZ11" s="672">
        <v>0.8</v>
      </c>
      <c r="DA11" s="672"/>
      <c r="DB11" s="672"/>
      <c r="DC11" s="672"/>
      <c r="DD11" s="640">
        <v>2870</v>
      </c>
      <c r="DE11" s="635"/>
      <c r="DF11" s="635"/>
      <c r="DG11" s="635"/>
      <c r="DH11" s="635"/>
      <c r="DI11" s="635"/>
      <c r="DJ11" s="635"/>
      <c r="DK11" s="635"/>
      <c r="DL11" s="635"/>
      <c r="DM11" s="635"/>
      <c r="DN11" s="635"/>
      <c r="DO11" s="635"/>
      <c r="DP11" s="636"/>
      <c r="DQ11" s="640">
        <v>25883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652106</v>
      </c>
      <c r="BH12" s="635"/>
      <c r="BI12" s="635"/>
      <c r="BJ12" s="635"/>
      <c r="BK12" s="635"/>
      <c r="BL12" s="635"/>
      <c r="BM12" s="635"/>
      <c r="BN12" s="636"/>
      <c r="BO12" s="672">
        <v>71.599999999999994</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98121</v>
      </c>
      <c r="CS12" s="635"/>
      <c r="CT12" s="635"/>
      <c r="CU12" s="635"/>
      <c r="CV12" s="635"/>
      <c r="CW12" s="635"/>
      <c r="CX12" s="635"/>
      <c r="CY12" s="636"/>
      <c r="CZ12" s="672">
        <v>2.7</v>
      </c>
      <c r="DA12" s="672"/>
      <c r="DB12" s="672"/>
      <c r="DC12" s="672"/>
      <c r="DD12" s="640">
        <v>5647</v>
      </c>
      <c r="DE12" s="635"/>
      <c r="DF12" s="635"/>
      <c r="DG12" s="635"/>
      <c r="DH12" s="635"/>
      <c r="DI12" s="635"/>
      <c r="DJ12" s="635"/>
      <c r="DK12" s="635"/>
      <c r="DL12" s="635"/>
      <c r="DM12" s="635"/>
      <c r="DN12" s="635"/>
      <c r="DO12" s="635"/>
      <c r="DP12" s="636"/>
      <c r="DQ12" s="640">
        <v>77387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650894</v>
      </c>
      <c r="BH13" s="635"/>
      <c r="BI13" s="635"/>
      <c r="BJ13" s="635"/>
      <c r="BK13" s="635"/>
      <c r="BL13" s="635"/>
      <c r="BM13" s="635"/>
      <c r="BN13" s="636"/>
      <c r="BO13" s="672">
        <v>71.400000000000006</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474083</v>
      </c>
      <c r="CS13" s="635"/>
      <c r="CT13" s="635"/>
      <c r="CU13" s="635"/>
      <c r="CV13" s="635"/>
      <c r="CW13" s="635"/>
      <c r="CX13" s="635"/>
      <c r="CY13" s="636"/>
      <c r="CZ13" s="672">
        <v>13</v>
      </c>
      <c r="DA13" s="672"/>
      <c r="DB13" s="672"/>
      <c r="DC13" s="672"/>
      <c r="DD13" s="640">
        <v>229079</v>
      </c>
      <c r="DE13" s="635"/>
      <c r="DF13" s="635"/>
      <c r="DG13" s="635"/>
      <c r="DH13" s="635"/>
      <c r="DI13" s="635"/>
      <c r="DJ13" s="635"/>
      <c r="DK13" s="635"/>
      <c r="DL13" s="635"/>
      <c r="DM13" s="635"/>
      <c r="DN13" s="635"/>
      <c r="DO13" s="635"/>
      <c r="DP13" s="636"/>
      <c r="DQ13" s="640">
        <v>284096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123</v>
      </c>
      <c r="S14" s="635"/>
      <c r="T14" s="635"/>
      <c r="U14" s="635"/>
      <c r="V14" s="635"/>
      <c r="W14" s="635"/>
      <c r="X14" s="635"/>
      <c r="Y14" s="636"/>
      <c r="Z14" s="672">
        <v>0</v>
      </c>
      <c r="AA14" s="672"/>
      <c r="AB14" s="672"/>
      <c r="AC14" s="672"/>
      <c r="AD14" s="673">
        <v>123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14248</v>
      </c>
      <c r="BH14" s="635"/>
      <c r="BI14" s="635"/>
      <c r="BJ14" s="635"/>
      <c r="BK14" s="635"/>
      <c r="BL14" s="635"/>
      <c r="BM14" s="635"/>
      <c r="BN14" s="636"/>
      <c r="BO14" s="672">
        <v>1.6</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77547</v>
      </c>
      <c r="CS14" s="635"/>
      <c r="CT14" s="635"/>
      <c r="CU14" s="635"/>
      <c r="CV14" s="635"/>
      <c r="CW14" s="635"/>
      <c r="CX14" s="635"/>
      <c r="CY14" s="636"/>
      <c r="CZ14" s="672">
        <v>2.1</v>
      </c>
      <c r="DA14" s="672"/>
      <c r="DB14" s="672"/>
      <c r="DC14" s="672"/>
      <c r="DD14" s="640">
        <v>12122</v>
      </c>
      <c r="DE14" s="635"/>
      <c r="DF14" s="635"/>
      <c r="DG14" s="635"/>
      <c r="DH14" s="635"/>
      <c r="DI14" s="635"/>
      <c r="DJ14" s="635"/>
      <c r="DK14" s="635"/>
      <c r="DL14" s="635"/>
      <c r="DM14" s="635"/>
      <c r="DN14" s="635"/>
      <c r="DO14" s="635"/>
      <c r="DP14" s="636"/>
      <c r="DQ14" s="640">
        <v>75059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21085</v>
      </c>
      <c r="BH15" s="635"/>
      <c r="BI15" s="635"/>
      <c r="BJ15" s="635"/>
      <c r="BK15" s="635"/>
      <c r="BL15" s="635"/>
      <c r="BM15" s="635"/>
      <c r="BN15" s="636"/>
      <c r="BO15" s="672">
        <v>2.2999999999999998</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250877</v>
      </c>
      <c r="CS15" s="635"/>
      <c r="CT15" s="635"/>
      <c r="CU15" s="635"/>
      <c r="CV15" s="635"/>
      <c r="CW15" s="635"/>
      <c r="CX15" s="635"/>
      <c r="CY15" s="636"/>
      <c r="CZ15" s="672">
        <v>6.9</v>
      </c>
      <c r="DA15" s="672"/>
      <c r="DB15" s="672"/>
      <c r="DC15" s="672"/>
      <c r="DD15" s="640">
        <v>62573</v>
      </c>
      <c r="DE15" s="635"/>
      <c r="DF15" s="635"/>
      <c r="DG15" s="635"/>
      <c r="DH15" s="635"/>
      <c r="DI15" s="635"/>
      <c r="DJ15" s="635"/>
      <c r="DK15" s="635"/>
      <c r="DL15" s="635"/>
      <c r="DM15" s="635"/>
      <c r="DN15" s="635"/>
      <c r="DO15" s="635"/>
      <c r="DP15" s="636"/>
      <c r="DQ15" s="640">
        <v>178290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1225</v>
      </c>
      <c r="S16" s="635"/>
      <c r="T16" s="635"/>
      <c r="U16" s="635"/>
      <c r="V16" s="635"/>
      <c r="W16" s="635"/>
      <c r="X16" s="635"/>
      <c r="Y16" s="636"/>
      <c r="Z16" s="672">
        <v>0</v>
      </c>
      <c r="AA16" s="672"/>
      <c r="AB16" s="672"/>
      <c r="AC16" s="672"/>
      <c r="AD16" s="673">
        <v>1225</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12425</v>
      </c>
      <c r="S17" s="635"/>
      <c r="T17" s="635"/>
      <c r="U17" s="635"/>
      <c r="V17" s="635"/>
      <c r="W17" s="635"/>
      <c r="X17" s="635"/>
      <c r="Y17" s="636"/>
      <c r="Z17" s="672">
        <v>0.3</v>
      </c>
      <c r="AA17" s="672"/>
      <c r="AB17" s="672"/>
      <c r="AC17" s="672"/>
      <c r="AD17" s="673">
        <v>12425</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478587</v>
      </c>
      <c r="CS17" s="635"/>
      <c r="CT17" s="635"/>
      <c r="CU17" s="635"/>
      <c r="CV17" s="635"/>
      <c r="CW17" s="635"/>
      <c r="CX17" s="635"/>
      <c r="CY17" s="636"/>
      <c r="CZ17" s="672">
        <v>13.1</v>
      </c>
      <c r="DA17" s="672"/>
      <c r="DB17" s="672"/>
      <c r="DC17" s="672"/>
      <c r="DD17" s="640" t="s">
        <v>122</v>
      </c>
      <c r="DE17" s="635"/>
      <c r="DF17" s="635"/>
      <c r="DG17" s="635"/>
      <c r="DH17" s="635"/>
      <c r="DI17" s="635"/>
      <c r="DJ17" s="635"/>
      <c r="DK17" s="635"/>
      <c r="DL17" s="635"/>
      <c r="DM17" s="635"/>
      <c r="DN17" s="635"/>
      <c r="DO17" s="635"/>
      <c r="DP17" s="636"/>
      <c r="DQ17" s="640">
        <v>475645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1066</v>
      </c>
      <c r="S18" s="635"/>
      <c r="T18" s="635"/>
      <c r="U18" s="635"/>
      <c r="V18" s="635"/>
      <c r="W18" s="635"/>
      <c r="X18" s="635"/>
      <c r="Y18" s="636"/>
      <c r="Z18" s="672">
        <v>0</v>
      </c>
      <c r="AA18" s="672"/>
      <c r="AB18" s="672"/>
      <c r="AC18" s="672"/>
      <c r="AD18" s="673">
        <v>1066</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v>17088</v>
      </c>
      <c r="CS18" s="635"/>
      <c r="CT18" s="635"/>
      <c r="CU18" s="635"/>
      <c r="CV18" s="635"/>
      <c r="CW18" s="635"/>
      <c r="CX18" s="635"/>
      <c r="CY18" s="636"/>
      <c r="CZ18" s="672">
        <v>0.5</v>
      </c>
      <c r="DA18" s="672"/>
      <c r="DB18" s="672"/>
      <c r="DC18" s="672"/>
      <c r="DD18" s="640">
        <v>17057</v>
      </c>
      <c r="DE18" s="635"/>
      <c r="DF18" s="635"/>
      <c r="DG18" s="635"/>
      <c r="DH18" s="635"/>
      <c r="DI18" s="635"/>
      <c r="DJ18" s="635"/>
      <c r="DK18" s="635"/>
      <c r="DL18" s="635"/>
      <c r="DM18" s="635"/>
      <c r="DN18" s="635"/>
      <c r="DO18" s="635"/>
      <c r="DP18" s="636"/>
      <c r="DQ18" s="640">
        <v>17088</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1066</v>
      </c>
      <c r="S19" s="635"/>
      <c r="T19" s="635"/>
      <c r="U19" s="635"/>
      <c r="V19" s="635"/>
      <c r="W19" s="635"/>
      <c r="X19" s="635"/>
      <c r="Y19" s="636"/>
      <c r="Z19" s="672">
        <v>0</v>
      </c>
      <c r="AA19" s="672"/>
      <c r="AB19" s="672"/>
      <c r="AC19" s="672"/>
      <c r="AD19" s="673">
        <v>1066</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3654965</v>
      </c>
      <c r="CS20" s="635"/>
      <c r="CT20" s="635"/>
      <c r="CU20" s="635"/>
      <c r="CV20" s="635"/>
      <c r="CW20" s="635"/>
      <c r="CX20" s="635"/>
      <c r="CY20" s="636"/>
      <c r="CZ20" s="672">
        <v>100</v>
      </c>
      <c r="DA20" s="672"/>
      <c r="DB20" s="672"/>
      <c r="DC20" s="672"/>
      <c r="DD20" s="640">
        <v>453551</v>
      </c>
      <c r="DE20" s="635"/>
      <c r="DF20" s="635"/>
      <c r="DG20" s="635"/>
      <c r="DH20" s="635"/>
      <c r="DI20" s="635"/>
      <c r="DJ20" s="635"/>
      <c r="DK20" s="635"/>
      <c r="DL20" s="635"/>
      <c r="DM20" s="635"/>
      <c r="DN20" s="635"/>
      <c r="DO20" s="635"/>
      <c r="DP20" s="636"/>
      <c r="DQ20" s="640">
        <v>2834393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1281282</v>
      </c>
      <c r="S21" s="635"/>
      <c r="T21" s="635"/>
      <c r="U21" s="635"/>
      <c r="V21" s="635"/>
      <c r="W21" s="635"/>
      <c r="X21" s="635"/>
      <c r="Y21" s="636"/>
      <c r="Z21" s="672">
        <v>33.1</v>
      </c>
      <c r="AA21" s="672"/>
      <c r="AB21" s="672"/>
      <c r="AC21" s="672"/>
      <c r="AD21" s="673">
        <v>1054482</v>
      </c>
      <c r="AE21" s="673"/>
      <c r="AF21" s="673"/>
      <c r="AG21" s="673"/>
      <c r="AH21" s="673"/>
      <c r="AI21" s="673"/>
      <c r="AJ21" s="673"/>
      <c r="AK21" s="673"/>
      <c r="AL21" s="637">
        <v>50.5</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1054482</v>
      </c>
      <c r="S22" s="635"/>
      <c r="T22" s="635"/>
      <c r="U22" s="635"/>
      <c r="V22" s="635"/>
      <c r="W22" s="635"/>
      <c r="X22" s="635"/>
      <c r="Y22" s="636"/>
      <c r="Z22" s="672">
        <v>27.2</v>
      </c>
      <c r="AA22" s="672"/>
      <c r="AB22" s="672"/>
      <c r="AC22" s="672"/>
      <c r="AD22" s="673">
        <v>1054482</v>
      </c>
      <c r="AE22" s="673"/>
      <c r="AF22" s="673"/>
      <c r="AG22" s="673"/>
      <c r="AH22" s="673"/>
      <c r="AI22" s="673"/>
      <c r="AJ22" s="673"/>
      <c r="AK22" s="673"/>
      <c r="AL22" s="637">
        <v>50.5</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226800</v>
      </c>
      <c r="S23" s="635"/>
      <c r="T23" s="635"/>
      <c r="U23" s="635"/>
      <c r="V23" s="635"/>
      <c r="W23" s="635"/>
      <c r="X23" s="635"/>
      <c r="Y23" s="636"/>
      <c r="Z23" s="672">
        <v>5.9</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1373230</v>
      </c>
      <c r="CS24" s="690"/>
      <c r="CT24" s="690"/>
      <c r="CU24" s="690"/>
      <c r="CV24" s="690"/>
      <c r="CW24" s="690"/>
      <c r="CX24" s="690"/>
      <c r="CY24" s="715"/>
      <c r="CZ24" s="716">
        <v>37.6</v>
      </c>
      <c r="DA24" s="698"/>
      <c r="DB24" s="698"/>
      <c r="DC24" s="718"/>
      <c r="DD24" s="714">
        <v>1165366</v>
      </c>
      <c r="DE24" s="690"/>
      <c r="DF24" s="690"/>
      <c r="DG24" s="690"/>
      <c r="DH24" s="690"/>
      <c r="DI24" s="690"/>
      <c r="DJ24" s="690"/>
      <c r="DK24" s="715"/>
      <c r="DL24" s="714">
        <v>1114001</v>
      </c>
      <c r="DM24" s="690"/>
      <c r="DN24" s="690"/>
      <c r="DO24" s="690"/>
      <c r="DP24" s="690"/>
      <c r="DQ24" s="690"/>
      <c r="DR24" s="690"/>
      <c r="DS24" s="690"/>
      <c r="DT24" s="690"/>
      <c r="DU24" s="690"/>
      <c r="DV24" s="715"/>
      <c r="DW24" s="716">
        <v>53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2316409</v>
      </c>
      <c r="S25" s="635"/>
      <c r="T25" s="635"/>
      <c r="U25" s="635"/>
      <c r="V25" s="635"/>
      <c r="W25" s="635"/>
      <c r="X25" s="635"/>
      <c r="Y25" s="636"/>
      <c r="Z25" s="672">
        <v>59.8</v>
      </c>
      <c r="AA25" s="672"/>
      <c r="AB25" s="672"/>
      <c r="AC25" s="672"/>
      <c r="AD25" s="673">
        <v>2089609</v>
      </c>
      <c r="AE25" s="673"/>
      <c r="AF25" s="673"/>
      <c r="AG25" s="673"/>
      <c r="AH25" s="673"/>
      <c r="AI25" s="673"/>
      <c r="AJ25" s="673"/>
      <c r="AK25" s="673"/>
      <c r="AL25" s="637">
        <v>100</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715303</v>
      </c>
      <c r="CS25" s="647"/>
      <c r="CT25" s="647"/>
      <c r="CU25" s="647"/>
      <c r="CV25" s="647"/>
      <c r="CW25" s="647"/>
      <c r="CX25" s="647"/>
      <c r="CY25" s="648"/>
      <c r="CZ25" s="637">
        <v>19.600000000000001</v>
      </c>
      <c r="DA25" s="649"/>
      <c r="DB25" s="649"/>
      <c r="DC25" s="650"/>
      <c r="DD25" s="640">
        <v>596464</v>
      </c>
      <c r="DE25" s="647"/>
      <c r="DF25" s="647"/>
      <c r="DG25" s="647"/>
      <c r="DH25" s="647"/>
      <c r="DI25" s="647"/>
      <c r="DJ25" s="647"/>
      <c r="DK25" s="648"/>
      <c r="DL25" s="640">
        <v>587006</v>
      </c>
      <c r="DM25" s="647"/>
      <c r="DN25" s="647"/>
      <c r="DO25" s="647"/>
      <c r="DP25" s="647"/>
      <c r="DQ25" s="647"/>
      <c r="DR25" s="647"/>
      <c r="DS25" s="647"/>
      <c r="DT25" s="647"/>
      <c r="DU25" s="647"/>
      <c r="DV25" s="648"/>
      <c r="DW25" s="637">
        <v>27.9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444790</v>
      </c>
      <c r="CS26" s="635"/>
      <c r="CT26" s="635"/>
      <c r="CU26" s="635"/>
      <c r="CV26" s="635"/>
      <c r="CW26" s="635"/>
      <c r="CX26" s="635"/>
      <c r="CY26" s="636"/>
      <c r="CZ26" s="637">
        <v>12.2</v>
      </c>
      <c r="DA26" s="649"/>
      <c r="DB26" s="649"/>
      <c r="DC26" s="650"/>
      <c r="DD26" s="640">
        <v>339449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20077</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911086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179340</v>
      </c>
      <c r="CS27" s="647"/>
      <c r="CT27" s="647"/>
      <c r="CU27" s="647"/>
      <c r="CV27" s="647"/>
      <c r="CW27" s="647"/>
      <c r="CX27" s="647"/>
      <c r="CY27" s="648"/>
      <c r="CZ27" s="637">
        <v>4.9000000000000004</v>
      </c>
      <c r="DA27" s="649"/>
      <c r="DB27" s="649"/>
      <c r="DC27" s="650"/>
      <c r="DD27" s="640">
        <v>93257</v>
      </c>
      <c r="DE27" s="647"/>
      <c r="DF27" s="647"/>
      <c r="DG27" s="647"/>
      <c r="DH27" s="647"/>
      <c r="DI27" s="647"/>
      <c r="DJ27" s="647"/>
      <c r="DK27" s="648"/>
      <c r="DL27" s="640">
        <v>51350</v>
      </c>
      <c r="DM27" s="647"/>
      <c r="DN27" s="647"/>
      <c r="DO27" s="647"/>
      <c r="DP27" s="647"/>
      <c r="DQ27" s="647"/>
      <c r="DR27" s="647"/>
      <c r="DS27" s="647"/>
      <c r="DT27" s="647"/>
      <c r="DU27" s="647"/>
      <c r="DV27" s="648"/>
      <c r="DW27" s="637">
        <v>2.4</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162486</v>
      </c>
      <c r="S28" s="635"/>
      <c r="T28" s="635"/>
      <c r="U28" s="635"/>
      <c r="V28" s="635"/>
      <c r="W28" s="635"/>
      <c r="X28" s="635"/>
      <c r="Y28" s="636"/>
      <c r="Z28" s="672">
        <v>4.2</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478587</v>
      </c>
      <c r="CS28" s="635"/>
      <c r="CT28" s="635"/>
      <c r="CU28" s="635"/>
      <c r="CV28" s="635"/>
      <c r="CW28" s="635"/>
      <c r="CX28" s="635"/>
      <c r="CY28" s="636"/>
      <c r="CZ28" s="637">
        <v>13.1</v>
      </c>
      <c r="DA28" s="649"/>
      <c r="DB28" s="649"/>
      <c r="DC28" s="650"/>
      <c r="DD28" s="640">
        <v>475645</v>
      </c>
      <c r="DE28" s="635"/>
      <c r="DF28" s="635"/>
      <c r="DG28" s="635"/>
      <c r="DH28" s="635"/>
      <c r="DI28" s="635"/>
      <c r="DJ28" s="635"/>
      <c r="DK28" s="636"/>
      <c r="DL28" s="640">
        <v>475645</v>
      </c>
      <c r="DM28" s="635"/>
      <c r="DN28" s="635"/>
      <c r="DO28" s="635"/>
      <c r="DP28" s="635"/>
      <c r="DQ28" s="635"/>
      <c r="DR28" s="635"/>
      <c r="DS28" s="635"/>
      <c r="DT28" s="635"/>
      <c r="DU28" s="635"/>
      <c r="DV28" s="636"/>
      <c r="DW28" s="637">
        <v>22.6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15238</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478587</v>
      </c>
      <c r="CS29" s="647"/>
      <c r="CT29" s="647"/>
      <c r="CU29" s="647"/>
      <c r="CV29" s="647"/>
      <c r="CW29" s="647"/>
      <c r="CX29" s="647"/>
      <c r="CY29" s="648"/>
      <c r="CZ29" s="637">
        <v>13.1</v>
      </c>
      <c r="DA29" s="649"/>
      <c r="DB29" s="649"/>
      <c r="DC29" s="650"/>
      <c r="DD29" s="640">
        <v>475645</v>
      </c>
      <c r="DE29" s="647"/>
      <c r="DF29" s="647"/>
      <c r="DG29" s="647"/>
      <c r="DH29" s="647"/>
      <c r="DI29" s="647"/>
      <c r="DJ29" s="647"/>
      <c r="DK29" s="648"/>
      <c r="DL29" s="640">
        <v>475645</v>
      </c>
      <c r="DM29" s="647"/>
      <c r="DN29" s="647"/>
      <c r="DO29" s="647"/>
      <c r="DP29" s="647"/>
      <c r="DQ29" s="647"/>
      <c r="DR29" s="647"/>
      <c r="DS29" s="647"/>
      <c r="DT29" s="647"/>
      <c r="DU29" s="647"/>
      <c r="DV29" s="648"/>
      <c r="DW29" s="637">
        <v>22.6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184950</v>
      </c>
      <c r="S30" s="635"/>
      <c r="T30" s="635"/>
      <c r="U30" s="635"/>
      <c r="V30" s="635"/>
      <c r="W30" s="635"/>
      <c r="X30" s="635"/>
      <c r="Y30" s="636"/>
      <c r="Z30" s="672">
        <v>4.8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471103</v>
      </c>
      <c r="CS30" s="635"/>
      <c r="CT30" s="635"/>
      <c r="CU30" s="635"/>
      <c r="CV30" s="635"/>
      <c r="CW30" s="635"/>
      <c r="CX30" s="635"/>
      <c r="CY30" s="636"/>
      <c r="CZ30" s="637">
        <v>12.9</v>
      </c>
      <c r="DA30" s="649"/>
      <c r="DB30" s="649"/>
      <c r="DC30" s="650"/>
      <c r="DD30" s="640">
        <v>468189</v>
      </c>
      <c r="DE30" s="635"/>
      <c r="DF30" s="635"/>
      <c r="DG30" s="635"/>
      <c r="DH30" s="635"/>
      <c r="DI30" s="635"/>
      <c r="DJ30" s="635"/>
      <c r="DK30" s="636"/>
      <c r="DL30" s="640">
        <v>468189</v>
      </c>
      <c r="DM30" s="635"/>
      <c r="DN30" s="635"/>
      <c r="DO30" s="635"/>
      <c r="DP30" s="635"/>
      <c r="DQ30" s="635"/>
      <c r="DR30" s="635"/>
      <c r="DS30" s="635"/>
      <c r="DT30" s="635"/>
      <c r="DU30" s="635"/>
      <c r="DV30" s="636"/>
      <c r="DW30" s="637">
        <v>22.3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99.9</v>
      </c>
      <c r="BH31" s="697"/>
      <c r="BI31" s="697"/>
      <c r="BJ31" s="697"/>
      <c r="BK31" s="697"/>
      <c r="BL31" s="697"/>
      <c r="BM31" s="698">
        <v>99.6</v>
      </c>
      <c r="BN31" s="697"/>
      <c r="BO31" s="697"/>
      <c r="BP31" s="697"/>
      <c r="BQ31" s="699"/>
      <c r="BR31" s="696">
        <v>99.9</v>
      </c>
      <c r="BS31" s="697"/>
      <c r="BT31" s="697"/>
      <c r="BU31" s="697"/>
      <c r="BV31" s="697"/>
      <c r="BW31" s="697"/>
      <c r="BX31" s="698">
        <v>99.6</v>
      </c>
      <c r="BY31" s="697"/>
      <c r="BZ31" s="697"/>
      <c r="CA31" s="697"/>
      <c r="CB31" s="699"/>
      <c r="CD31" s="655"/>
      <c r="CE31" s="656"/>
      <c r="CF31" s="631" t="s">
        <v>300</v>
      </c>
      <c r="CG31" s="632"/>
      <c r="CH31" s="632"/>
      <c r="CI31" s="632"/>
      <c r="CJ31" s="632"/>
      <c r="CK31" s="632"/>
      <c r="CL31" s="632"/>
      <c r="CM31" s="632"/>
      <c r="CN31" s="632"/>
      <c r="CO31" s="632"/>
      <c r="CP31" s="632"/>
      <c r="CQ31" s="633"/>
      <c r="CR31" s="634">
        <v>7484</v>
      </c>
      <c r="CS31" s="647"/>
      <c r="CT31" s="647"/>
      <c r="CU31" s="647"/>
      <c r="CV31" s="647"/>
      <c r="CW31" s="647"/>
      <c r="CX31" s="647"/>
      <c r="CY31" s="648"/>
      <c r="CZ31" s="637">
        <v>0.2</v>
      </c>
      <c r="DA31" s="649"/>
      <c r="DB31" s="649"/>
      <c r="DC31" s="650"/>
      <c r="DD31" s="640">
        <v>7456</v>
      </c>
      <c r="DE31" s="647"/>
      <c r="DF31" s="647"/>
      <c r="DG31" s="647"/>
      <c r="DH31" s="647"/>
      <c r="DI31" s="647"/>
      <c r="DJ31" s="647"/>
      <c r="DK31" s="648"/>
      <c r="DL31" s="640">
        <v>7456</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136031</v>
      </c>
      <c r="S32" s="635"/>
      <c r="T32" s="635"/>
      <c r="U32" s="635"/>
      <c r="V32" s="635"/>
      <c r="W32" s="635"/>
      <c r="X32" s="635"/>
      <c r="Y32" s="636"/>
      <c r="Z32" s="672">
        <v>3.5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99.8</v>
      </c>
      <c r="BH32" s="647"/>
      <c r="BI32" s="647"/>
      <c r="BJ32" s="647"/>
      <c r="BK32" s="647"/>
      <c r="BL32" s="647"/>
      <c r="BM32" s="638">
        <v>98.7</v>
      </c>
      <c r="BN32" s="647"/>
      <c r="BO32" s="647"/>
      <c r="BP32" s="647"/>
      <c r="BQ32" s="670"/>
      <c r="BR32" s="700">
        <v>99.8</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2796</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100</v>
      </c>
      <c r="BH33" s="619"/>
      <c r="BI33" s="619"/>
      <c r="BJ33" s="619"/>
      <c r="BK33" s="619"/>
      <c r="BL33" s="619"/>
      <c r="BM33" s="665">
        <v>99.9</v>
      </c>
      <c r="BN33" s="619"/>
      <c r="BO33" s="619"/>
      <c r="BP33" s="619"/>
      <c r="BQ33" s="682"/>
      <c r="BR33" s="695">
        <v>100</v>
      </c>
      <c r="BS33" s="619"/>
      <c r="BT33" s="619"/>
      <c r="BU33" s="619"/>
      <c r="BV33" s="619"/>
      <c r="BW33" s="619"/>
      <c r="BX33" s="665">
        <v>100</v>
      </c>
      <c r="BY33" s="619"/>
      <c r="BZ33" s="619"/>
      <c r="CA33" s="619"/>
      <c r="CB33" s="682"/>
      <c r="CD33" s="631" t="s">
        <v>307</v>
      </c>
      <c r="CE33" s="632"/>
      <c r="CF33" s="632"/>
      <c r="CG33" s="632"/>
      <c r="CH33" s="632"/>
      <c r="CI33" s="632"/>
      <c r="CJ33" s="632"/>
      <c r="CK33" s="632"/>
      <c r="CL33" s="632"/>
      <c r="CM33" s="632"/>
      <c r="CN33" s="632"/>
      <c r="CO33" s="632"/>
      <c r="CP33" s="632"/>
      <c r="CQ33" s="633"/>
      <c r="CR33" s="634">
        <v>1828184</v>
      </c>
      <c r="CS33" s="647"/>
      <c r="CT33" s="647"/>
      <c r="CU33" s="647"/>
      <c r="CV33" s="647"/>
      <c r="CW33" s="647"/>
      <c r="CX33" s="647"/>
      <c r="CY33" s="648"/>
      <c r="CZ33" s="637">
        <v>50</v>
      </c>
      <c r="DA33" s="649"/>
      <c r="DB33" s="649"/>
      <c r="DC33" s="650"/>
      <c r="DD33" s="640">
        <v>1500106</v>
      </c>
      <c r="DE33" s="647"/>
      <c r="DF33" s="647"/>
      <c r="DG33" s="647"/>
      <c r="DH33" s="647"/>
      <c r="DI33" s="647"/>
      <c r="DJ33" s="647"/>
      <c r="DK33" s="648"/>
      <c r="DL33" s="640">
        <v>716817</v>
      </c>
      <c r="DM33" s="647"/>
      <c r="DN33" s="647"/>
      <c r="DO33" s="647"/>
      <c r="DP33" s="647"/>
      <c r="DQ33" s="647"/>
      <c r="DR33" s="647"/>
      <c r="DS33" s="647"/>
      <c r="DT33" s="647"/>
      <c r="DU33" s="647"/>
      <c r="DV33" s="648"/>
      <c r="DW33" s="637">
        <v>34.1</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54455</v>
      </c>
      <c r="S34" s="635"/>
      <c r="T34" s="635"/>
      <c r="U34" s="635"/>
      <c r="V34" s="635"/>
      <c r="W34" s="635"/>
      <c r="X34" s="635"/>
      <c r="Y34" s="636"/>
      <c r="Z34" s="672">
        <v>1.4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744928</v>
      </c>
      <c r="CS34" s="635"/>
      <c r="CT34" s="635"/>
      <c r="CU34" s="635"/>
      <c r="CV34" s="635"/>
      <c r="CW34" s="635"/>
      <c r="CX34" s="635"/>
      <c r="CY34" s="636"/>
      <c r="CZ34" s="637">
        <v>20.399999999999999</v>
      </c>
      <c r="DA34" s="649"/>
      <c r="DB34" s="649"/>
      <c r="DC34" s="650"/>
      <c r="DD34" s="640">
        <v>538004</v>
      </c>
      <c r="DE34" s="635"/>
      <c r="DF34" s="635"/>
      <c r="DG34" s="635"/>
      <c r="DH34" s="635"/>
      <c r="DI34" s="635"/>
      <c r="DJ34" s="635"/>
      <c r="DK34" s="636"/>
      <c r="DL34" s="640">
        <v>398495</v>
      </c>
      <c r="DM34" s="635"/>
      <c r="DN34" s="635"/>
      <c r="DO34" s="635"/>
      <c r="DP34" s="635"/>
      <c r="DQ34" s="635"/>
      <c r="DR34" s="635"/>
      <c r="DS34" s="635"/>
      <c r="DT34" s="635"/>
      <c r="DU34" s="635"/>
      <c r="DV34" s="636"/>
      <c r="DW34" s="637">
        <v>18.899999999999999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693419</v>
      </c>
      <c r="S35" s="635"/>
      <c r="T35" s="635"/>
      <c r="U35" s="635"/>
      <c r="V35" s="635"/>
      <c r="W35" s="635"/>
      <c r="X35" s="635"/>
      <c r="Y35" s="636"/>
      <c r="Z35" s="672">
        <v>17.899999999999999</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5988</v>
      </c>
      <c r="CS35" s="647"/>
      <c r="CT35" s="647"/>
      <c r="CU35" s="647"/>
      <c r="CV35" s="647"/>
      <c r="CW35" s="647"/>
      <c r="CX35" s="647"/>
      <c r="CY35" s="648"/>
      <c r="CZ35" s="637">
        <v>0.2</v>
      </c>
      <c r="DA35" s="649"/>
      <c r="DB35" s="649"/>
      <c r="DC35" s="650"/>
      <c r="DD35" s="640">
        <v>3895</v>
      </c>
      <c r="DE35" s="647"/>
      <c r="DF35" s="647"/>
      <c r="DG35" s="647"/>
      <c r="DH35" s="647"/>
      <c r="DI35" s="647"/>
      <c r="DJ35" s="647"/>
      <c r="DK35" s="648"/>
      <c r="DL35" s="640">
        <v>3895</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205197</v>
      </c>
      <c r="S36" s="635"/>
      <c r="T36" s="635"/>
      <c r="U36" s="635"/>
      <c r="V36" s="635"/>
      <c r="W36" s="635"/>
      <c r="X36" s="635"/>
      <c r="Y36" s="636"/>
      <c r="Z36" s="672">
        <v>5.3</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407556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16476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245548</v>
      </c>
      <c r="CS36" s="635"/>
      <c r="CT36" s="635"/>
      <c r="CU36" s="635"/>
      <c r="CV36" s="635"/>
      <c r="CW36" s="635"/>
      <c r="CX36" s="635"/>
      <c r="CY36" s="636"/>
      <c r="CZ36" s="637">
        <v>6.7</v>
      </c>
      <c r="DA36" s="649"/>
      <c r="DB36" s="649"/>
      <c r="DC36" s="650"/>
      <c r="DD36" s="640">
        <v>229496</v>
      </c>
      <c r="DE36" s="635"/>
      <c r="DF36" s="635"/>
      <c r="DG36" s="635"/>
      <c r="DH36" s="635"/>
      <c r="DI36" s="635"/>
      <c r="DJ36" s="635"/>
      <c r="DK36" s="636"/>
      <c r="DL36" s="640">
        <v>79678</v>
      </c>
      <c r="DM36" s="635"/>
      <c r="DN36" s="635"/>
      <c r="DO36" s="635"/>
      <c r="DP36" s="635"/>
      <c r="DQ36" s="635"/>
      <c r="DR36" s="635"/>
      <c r="DS36" s="635"/>
      <c r="DT36" s="635"/>
      <c r="DU36" s="635"/>
      <c r="DV36" s="636"/>
      <c r="DW36" s="637">
        <v>3.8</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61427</v>
      </c>
      <c r="S37" s="635"/>
      <c r="T37" s="635"/>
      <c r="U37" s="635"/>
      <c r="V37" s="635"/>
      <c r="W37" s="635"/>
      <c r="X37" s="635"/>
      <c r="Y37" s="636"/>
      <c r="Z37" s="672">
        <v>1.6</v>
      </c>
      <c r="AA37" s="672"/>
      <c r="AB37" s="672"/>
      <c r="AC37" s="672"/>
      <c r="AD37" s="673">
        <v>414</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150101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11495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5851</v>
      </c>
      <c r="CS37" s="647"/>
      <c r="CT37" s="647"/>
      <c r="CU37" s="647"/>
      <c r="CV37" s="647"/>
      <c r="CW37" s="647"/>
      <c r="CX37" s="647"/>
      <c r="CY37" s="648"/>
      <c r="CZ37" s="637">
        <v>0.2</v>
      </c>
      <c r="DA37" s="649"/>
      <c r="DB37" s="649"/>
      <c r="DC37" s="650"/>
      <c r="DD37" s="640">
        <v>5851</v>
      </c>
      <c r="DE37" s="647"/>
      <c r="DF37" s="647"/>
      <c r="DG37" s="647"/>
      <c r="DH37" s="647"/>
      <c r="DI37" s="647"/>
      <c r="DJ37" s="647"/>
      <c r="DK37" s="648"/>
      <c r="DL37" s="640">
        <v>5492</v>
      </c>
      <c r="DM37" s="647"/>
      <c r="DN37" s="647"/>
      <c r="DO37" s="647"/>
      <c r="DP37" s="647"/>
      <c r="DQ37" s="647"/>
      <c r="DR37" s="647"/>
      <c r="DS37" s="647"/>
      <c r="DT37" s="647"/>
      <c r="DU37" s="647"/>
      <c r="DV37" s="648"/>
      <c r="DW37" s="637">
        <v>0.3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20700</v>
      </c>
      <c r="S38" s="635"/>
      <c r="T38" s="635"/>
      <c r="U38" s="635"/>
      <c r="V38" s="635"/>
      <c r="W38" s="635"/>
      <c r="X38" s="635"/>
      <c r="Y38" s="636"/>
      <c r="Z38" s="672">
        <v>0.5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81036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337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326520</v>
      </c>
      <c r="CS38" s="635"/>
      <c r="CT38" s="635"/>
      <c r="CU38" s="635"/>
      <c r="CV38" s="635"/>
      <c r="CW38" s="635"/>
      <c r="CX38" s="635"/>
      <c r="CY38" s="636"/>
      <c r="CZ38" s="637">
        <v>8.9</v>
      </c>
      <c r="DA38" s="649"/>
      <c r="DB38" s="649"/>
      <c r="DC38" s="650"/>
      <c r="DD38" s="640">
        <v>291245</v>
      </c>
      <c r="DE38" s="635"/>
      <c r="DF38" s="635"/>
      <c r="DG38" s="635"/>
      <c r="DH38" s="635"/>
      <c r="DI38" s="635"/>
      <c r="DJ38" s="635"/>
      <c r="DK38" s="636"/>
      <c r="DL38" s="640">
        <v>234749</v>
      </c>
      <c r="DM38" s="635"/>
      <c r="DN38" s="635"/>
      <c r="DO38" s="635"/>
      <c r="DP38" s="635"/>
      <c r="DQ38" s="635"/>
      <c r="DR38" s="635"/>
      <c r="DS38" s="635"/>
      <c r="DT38" s="635"/>
      <c r="DU38" s="635"/>
      <c r="DV38" s="636"/>
      <c r="DW38" s="637">
        <v>11.2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8448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505200</v>
      </c>
      <c r="CS39" s="647"/>
      <c r="CT39" s="647"/>
      <c r="CU39" s="647"/>
      <c r="CV39" s="647"/>
      <c r="CW39" s="647"/>
      <c r="CX39" s="647"/>
      <c r="CY39" s="648"/>
      <c r="CZ39" s="637">
        <v>13.8</v>
      </c>
      <c r="DA39" s="649"/>
      <c r="DB39" s="649"/>
      <c r="DC39" s="650"/>
      <c r="DD39" s="640">
        <v>437466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13000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3873185</v>
      </c>
      <c r="S41" s="659"/>
      <c r="T41" s="659"/>
      <c r="U41" s="659"/>
      <c r="V41" s="659"/>
      <c r="W41" s="659"/>
      <c r="X41" s="659"/>
      <c r="Y41" s="662"/>
      <c r="Z41" s="663">
        <v>100</v>
      </c>
      <c r="AA41" s="663"/>
      <c r="AB41" s="663"/>
      <c r="AC41" s="663"/>
      <c r="AD41" s="664">
        <v>2090023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39951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128020</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509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453551</v>
      </c>
      <c r="CS42" s="647"/>
      <c r="CT42" s="647"/>
      <c r="CU42" s="647"/>
      <c r="CV42" s="647"/>
      <c r="CW42" s="647"/>
      <c r="CX42" s="647"/>
      <c r="CY42" s="648"/>
      <c r="CZ42" s="637">
        <v>12.4</v>
      </c>
      <c r="DA42" s="649"/>
      <c r="DB42" s="649"/>
      <c r="DC42" s="650"/>
      <c r="DD42" s="640">
        <v>168921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4572</v>
      </c>
      <c r="CS43" s="647"/>
      <c r="CT43" s="647"/>
      <c r="CU43" s="647"/>
      <c r="CV43" s="647"/>
      <c r="CW43" s="647"/>
      <c r="CX43" s="647"/>
      <c r="CY43" s="648"/>
      <c r="CZ43" s="637">
        <v>0.1</v>
      </c>
      <c r="DA43" s="649"/>
      <c r="DB43" s="649"/>
      <c r="DC43" s="650"/>
      <c r="DD43" s="640">
        <v>4572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453551</v>
      </c>
      <c r="CS44" s="635"/>
      <c r="CT44" s="635"/>
      <c r="CU44" s="635"/>
      <c r="CV44" s="635"/>
      <c r="CW44" s="635"/>
      <c r="CX44" s="635"/>
      <c r="CY44" s="636"/>
      <c r="CZ44" s="637">
        <v>12.4</v>
      </c>
      <c r="DA44" s="638"/>
      <c r="DB44" s="638"/>
      <c r="DC44" s="639"/>
      <c r="DD44" s="640">
        <v>168921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100681</v>
      </c>
      <c r="CS45" s="647"/>
      <c r="CT45" s="647"/>
      <c r="CU45" s="647"/>
      <c r="CV45" s="647"/>
      <c r="CW45" s="647"/>
      <c r="CX45" s="647"/>
      <c r="CY45" s="648"/>
      <c r="CZ45" s="637">
        <v>2.8</v>
      </c>
      <c r="DA45" s="649"/>
      <c r="DB45" s="649"/>
      <c r="DC45" s="650"/>
      <c r="DD45" s="640">
        <v>29931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341206</v>
      </c>
      <c r="CS46" s="635"/>
      <c r="CT46" s="635"/>
      <c r="CU46" s="635"/>
      <c r="CV46" s="635"/>
      <c r="CW46" s="635"/>
      <c r="CX46" s="635"/>
      <c r="CY46" s="636"/>
      <c r="CZ46" s="637">
        <v>9.3000000000000007</v>
      </c>
      <c r="DA46" s="638"/>
      <c r="DB46" s="638"/>
      <c r="DC46" s="639"/>
      <c r="DD46" s="640">
        <v>127326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3654965</v>
      </c>
      <c r="CS49" s="619"/>
      <c r="CT49" s="619"/>
      <c r="CU49" s="619"/>
      <c r="CV49" s="619"/>
      <c r="CW49" s="619"/>
      <c r="CX49" s="619"/>
      <c r="CY49" s="620"/>
      <c r="CZ49" s="621">
        <v>100</v>
      </c>
      <c r="DA49" s="622"/>
      <c r="DB49" s="622"/>
      <c r="DC49" s="623"/>
      <c r="DD49" s="624">
        <v>2834393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fUjwYUNv7rKzfgftzlAEJgVwkJ6FMgY6BFr7CZlxpgBcuE9EIXTB1RYaGmOD5YhQW0h7C+Zebf4Ut8wTkYqJA==" saltValue="68qHP/kPpQiuv1K69oMo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3702</v>
      </c>
      <c r="R7" s="1116"/>
      <c r="S7" s="1116"/>
      <c r="T7" s="1116"/>
      <c r="U7" s="1116"/>
      <c r="V7" s="1116">
        <v>3519</v>
      </c>
      <c r="W7" s="1116"/>
      <c r="X7" s="1116"/>
      <c r="Y7" s="1116"/>
      <c r="Z7" s="1116"/>
      <c r="AA7" s="1116">
        <v>183</v>
      </c>
      <c r="AB7" s="1116"/>
      <c r="AC7" s="1116"/>
      <c r="AD7" s="1116"/>
      <c r="AE7" s="1117"/>
      <c r="AF7" s="1118">
        <v>165</v>
      </c>
      <c r="AG7" s="1119"/>
      <c r="AH7" s="1119"/>
      <c r="AI7" s="1119"/>
      <c r="AJ7" s="1120"/>
      <c r="AK7" s="1121">
        <v>694</v>
      </c>
      <c r="AL7" s="1122"/>
      <c r="AM7" s="1122"/>
      <c r="AN7" s="1122"/>
      <c r="AO7" s="1122"/>
      <c r="AP7" s="1122">
        <v>2026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320</v>
      </c>
      <c r="R8" s="1052"/>
      <c r="S8" s="1052"/>
      <c r="T8" s="1052"/>
      <c r="U8" s="1052"/>
      <c r="V8" s="1052">
        <v>308</v>
      </c>
      <c r="W8" s="1052"/>
      <c r="X8" s="1052"/>
      <c r="Y8" s="1052"/>
      <c r="Z8" s="1052"/>
      <c r="AA8" s="1052">
        <v>12</v>
      </c>
      <c r="AB8" s="1052"/>
      <c r="AC8" s="1052"/>
      <c r="AD8" s="1052"/>
      <c r="AE8" s="1053"/>
      <c r="AF8" s="1048">
        <v>12</v>
      </c>
      <c r="AG8" s="1049"/>
      <c r="AH8" s="1049"/>
      <c r="AI8" s="1049"/>
      <c r="AJ8" s="1050"/>
      <c r="AK8" s="1093">
        <v>163</v>
      </c>
      <c r="AL8" s="1094"/>
      <c r="AM8" s="1094"/>
      <c r="AN8" s="1094"/>
      <c r="AO8" s="1094"/>
      <c r="AP8" s="1094">
        <v>170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3854</v>
      </c>
      <c r="R23" s="1074"/>
      <c r="S23" s="1074"/>
      <c r="T23" s="1074"/>
      <c r="U23" s="1074"/>
      <c r="V23" s="1074">
        <v>3659</v>
      </c>
      <c r="W23" s="1074"/>
      <c r="X23" s="1074"/>
      <c r="Y23" s="1074"/>
      <c r="Z23" s="1074"/>
      <c r="AA23" s="1074">
        <v>195</v>
      </c>
      <c r="AB23" s="1074"/>
      <c r="AC23" s="1074"/>
      <c r="AD23" s="1074"/>
      <c r="AE23" s="1081"/>
      <c r="AF23" s="1082">
        <v>177</v>
      </c>
      <c r="AG23" s="1074"/>
      <c r="AH23" s="1074"/>
      <c r="AI23" s="1074"/>
      <c r="AJ23" s="1083"/>
      <c r="AK23" s="1084"/>
      <c r="AL23" s="1085"/>
      <c r="AM23" s="1085"/>
      <c r="AN23" s="1085"/>
      <c r="AO23" s="1085"/>
      <c r="AP23" s="1074">
        <v>2196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368</v>
      </c>
      <c r="R28" s="1064"/>
      <c r="S28" s="1064"/>
      <c r="T28" s="1064"/>
      <c r="U28" s="1064"/>
      <c r="V28" s="1064">
        <v>352</v>
      </c>
      <c r="W28" s="1064"/>
      <c r="X28" s="1064"/>
      <c r="Y28" s="1064"/>
      <c r="Z28" s="1064"/>
      <c r="AA28" s="1064">
        <v>16</v>
      </c>
      <c r="AB28" s="1064"/>
      <c r="AC28" s="1064"/>
      <c r="AD28" s="1064"/>
      <c r="AE28" s="1065"/>
      <c r="AF28" s="1066">
        <v>16</v>
      </c>
      <c r="AG28" s="1064"/>
      <c r="AH28" s="1064"/>
      <c r="AI28" s="1064"/>
      <c r="AJ28" s="1067"/>
      <c r="AK28" s="1055">
        <v>40</v>
      </c>
      <c r="AL28" s="1056"/>
      <c r="AM28" s="1056"/>
      <c r="AN28" s="1056"/>
      <c r="AO28" s="1056"/>
      <c r="AP28" s="1056" t="s">
        <v>555</v>
      </c>
      <c r="AQ28" s="1056"/>
      <c r="AR28" s="1056"/>
      <c r="AS28" s="1056"/>
      <c r="AT28" s="1056"/>
      <c r="AU28" s="1056" t="s">
        <v>555</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440</v>
      </c>
      <c r="R29" s="1052"/>
      <c r="S29" s="1052"/>
      <c r="T29" s="1052"/>
      <c r="U29" s="1052"/>
      <c r="V29" s="1052">
        <v>431</v>
      </c>
      <c r="W29" s="1052"/>
      <c r="X29" s="1052"/>
      <c r="Y29" s="1052"/>
      <c r="Z29" s="1052"/>
      <c r="AA29" s="1052">
        <v>9</v>
      </c>
      <c r="AB29" s="1052"/>
      <c r="AC29" s="1052"/>
      <c r="AD29" s="1052"/>
      <c r="AE29" s="1053"/>
      <c r="AF29" s="1048">
        <v>9</v>
      </c>
      <c r="AG29" s="1049"/>
      <c r="AH29" s="1049"/>
      <c r="AI29" s="1049"/>
      <c r="AJ29" s="1050"/>
      <c r="AK29" s="993">
        <v>69</v>
      </c>
      <c r="AL29" s="984"/>
      <c r="AM29" s="984"/>
      <c r="AN29" s="984"/>
      <c r="AO29" s="984"/>
      <c r="AP29" s="984" t="s">
        <v>555</v>
      </c>
      <c r="AQ29" s="984"/>
      <c r="AR29" s="984"/>
      <c r="AS29" s="984"/>
      <c r="AT29" s="984"/>
      <c r="AU29" s="984" t="s">
        <v>555</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72</v>
      </c>
      <c r="R30" s="1052"/>
      <c r="S30" s="1052"/>
      <c r="T30" s="1052"/>
      <c r="U30" s="1052"/>
      <c r="V30" s="1052">
        <v>71</v>
      </c>
      <c r="W30" s="1052"/>
      <c r="X30" s="1052"/>
      <c r="Y30" s="1052"/>
      <c r="Z30" s="1052"/>
      <c r="AA30" s="1052">
        <v>1</v>
      </c>
      <c r="AB30" s="1052"/>
      <c r="AC30" s="1052"/>
      <c r="AD30" s="1052"/>
      <c r="AE30" s="1053"/>
      <c r="AF30" s="1048">
        <v>1</v>
      </c>
      <c r="AG30" s="1049"/>
      <c r="AH30" s="1049"/>
      <c r="AI30" s="1049"/>
      <c r="AJ30" s="1050"/>
      <c r="AK30" s="993">
        <v>12</v>
      </c>
      <c r="AL30" s="984"/>
      <c r="AM30" s="984"/>
      <c r="AN30" s="984"/>
      <c r="AO30" s="984"/>
      <c r="AP30" s="984" t="s">
        <v>555</v>
      </c>
      <c r="AQ30" s="984"/>
      <c r="AR30" s="984"/>
      <c r="AS30" s="984"/>
      <c r="AT30" s="984"/>
      <c r="AU30" s="984" t="s">
        <v>555</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472</v>
      </c>
      <c r="R31" s="1052"/>
      <c r="S31" s="1052"/>
      <c r="T31" s="1052"/>
      <c r="U31" s="1052"/>
      <c r="V31" s="1052">
        <v>413</v>
      </c>
      <c r="W31" s="1052"/>
      <c r="X31" s="1052"/>
      <c r="Y31" s="1052"/>
      <c r="Z31" s="1052"/>
      <c r="AA31" s="1052">
        <v>59</v>
      </c>
      <c r="AB31" s="1052"/>
      <c r="AC31" s="1052"/>
      <c r="AD31" s="1052"/>
      <c r="AE31" s="1053"/>
      <c r="AF31" s="1048">
        <v>1858</v>
      </c>
      <c r="AG31" s="1049"/>
      <c r="AH31" s="1049"/>
      <c r="AI31" s="1049"/>
      <c r="AJ31" s="1050"/>
      <c r="AK31" s="993">
        <v>81</v>
      </c>
      <c r="AL31" s="984"/>
      <c r="AM31" s="984"/>
      <c r="AN31" s="984"/>
      <c r="AO31" s="984"/>
      <c r="AP31" s="984">
        <v>1272</v>
      </c>
      <c r="AQ31" s="984"/>
      <c r="AR31" s="984"/>
      <c r="AS31" s="984"/>
      <c r="AT31" s="984"/>
      <c r="AU31" s="984">
        <v>776</v>
      </c>
      <c r="AV31" s="984"/>
      <c r="AW31" s="984"/>
      <c r="AX31" s="984"/>
      <c r="AY31" s="984"/>
      <c r="AZ31" s="1054" t="s">
        <v>555</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291</v>
      </c>
      <c r="R32" s="1052"/>
      <c r="S32" s="1052"/>
      <c r="T32" s="1052"/>
      <c r="U32" s="1052"/>
      <c r="V32" s="1052">
        <v>287</v>
      </c>
      <c r="W32" s="1052"/>
      <c r="X32" s="1052"/>
      <c r="Y32" s="1052"/>
      <c r="Z32" s="1052"/>
      <c r="AA32" s="1052">
        <v>4</v>
      </c>
      <c r="AB32" s="1052"/>
      <c r="AC32" s="1052"/>
      <c r="AD32" s="1052"/>
      <c r="AE32" s="1053"/>
      <c r="AF32" s="1048">
        <v>4</v>
      </c>
      <c r="AG32" s="1049"/>
      <c r="AH32" s="1049"/>
      <c r="AI32" s="1049"/>
      <c r="AJ32" s="1050"/>
      <c r="AK32" s="993">
        <v>150</v>
      </c>
      <c r="AL32" s="984"/>
      <c r="AM32" s="984"/>
      <c r="AN32" s="984"/>
      <c r="AO32" s="984"/>
      <c r="AP32" s="984">
        <v>646</v>
      </c>
      <c r="AQ32" s="984"/>
      <c r="AR32" s="984"/>
      <c r="AS32" s="984"/>
      <c r="AT32" s="984"/>
      <c r="AU32" s="984">
        <v>558</v>
      </c>
      <c r="AV32" s="984"/>
      <c r="AW32" s="984"/>
      <c r="AX32" s="984"/>
      <c r="AY32" s="984"/>
      <c r="AZ32" s="1054" t="s">
        <v>555</v>
      </c>
      <c r="BA32" s="1054"/>
      <c r="BB32" s="1054"/>
      <c r="BC32" s="1054"/>
      <c r="BD32" s="1054"/>
      <c r="BE32" s="985" t="s">
        <v>395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396</v>
      </c>
      <c r="C33" s="1044"/>
      <c r="D33" s="1044"/>
      <c r="E33" s="1044"/>
      <c r="F33" s="1044"/>
      <c r="G33" s="1044"/>
      <c r="H33" s="1044"/>
      <c r="I33" s="1044"/>
      <c r="J33" s="1044"/>
      <c r="K33" s="1044"/>
      <c r="L33" s="1044"/>
      <c r="M33" s="1044"/>
      <c r="N33" s="1044"/>
      <c r="O33" s="1044"/>
      <c r="P33" s="1045"/>
      <c r="Q33" s="1051">
        <v>31</v>
      </c>
      <c r="R33" s="1052"/>
      <c r="S33" s="1052"/>
      <c r="T33" s="1052"/>
      <c r="U33" s="1052"/>
      <c r="V33" s="1052">
        <v>28</v>
      </c>
      <c r="W33" s="1052"/>
      <c r="X33" s="1052"/>
      <c r="Y33" s="1052"/>
      <c r="Z33" s="1052"/>
      <c r="AA33" s="1052">
        <v>3</v>
      </c>
      <c r="AB33" s="1052"/>
      <c r="AC33" s="1052"/>
      <c r="AD33" s="1052"/>
      <c r="AE33" s="1053"/>
      <c r="AF33" s="1048">
        <v>18</v>
      </c>
      <c r="AG33" s="1049"/>
      <c r="AH33" s="1049"/>
      <c r="AI33" s="1049"/>
      <c r="AJ33" s="1050"/>
      <c r="AK33" s="993">
        <v>8</v>
      </c>
      <c r="AL33" s="984"/>
      <c r="AM33" s="984"/>
      <c r="AN33" s="984"/>
      <c r="AO33" s="984"/>
      <c r="AP33" s="984" t="s">
        <v>555</v>
      </c>
      <c r="AQ33" s="984"/>
      <c r="AR33" s="984"/>
      <c r="AS33" s="984"/>
      <c r="AT33" s="984"/>
      <c r="AU33" s="984" t="s">
        <v>555</v>
      </c>
      <c r="AV33" s="984"/>
      <c r="AW33" s="984"/>
      <c r="AX33" s="984"/>
      <c r="AY33" s="984"/>
      <c r="AZ33" s="1054" t="s">
        <v>555</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1906</v>
      </c>
      <c r="AG63" s="972"/>
      <c r="AH63" s="972"/>
      <c r="AI63" s="972"/>
      <c r="AJ63" s="1035"/>
      <c r="AK63" s="1036"/>
      <c r="AL63" s="976"/>
      <c r="AM63" s="976"/>
      <c r="AN63" s="976"/>
      <c r="AO63" s="976"/>
      <c r="AP63" s="972">
        <v>1918</v>
      </c>
      <c r="AQ63" s="972"/>
      <c r="AR63" s="972"/>
      <c r="AS63" s="972"/>
      <c r="AT63" s="972"/>
      <c r="AU63" s="972">
        <v>1334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556</v>
      </c>
      <c r="C68" s="999"/>
      <c r="D68" s="999"/>
      <c r="E68" s="999"/>
      <c r="F68" s="999"/>
      <c r="G68" s="999"/>
      <c r="H68" s="999"/>
      <c r="I68" s="999"/>
      <c r="J68" s="999"/>
      <c r="K68" s="999"/>
      <c r="L68" s="999"/>
      <c r="M68" s="999"/>
      <c r="N68" s="999"/>
      <c r="O68" s="999"/>
      <c r="P68" s="1000"/>
      <c r="Q68" s="1001">
        <v>2204</v>
      </c>
      <c r="R68" s="995"/>
      <c r="S68" s="995"/>
      <c r="T68" s="995"/>
      <c r="U68" s="995"/>
      <c r="V68" s="995">
        <v>1937</v>
      </c>
      <c r="W68" s="995"/>
      <c r="X68" s="995"/>
      <c r="Y68" s="995"/>
      <c r="Z68" s="995"/>
      <c r="AA68" s="995">
        <v>267</v>
      </c>
      <c r="AB68" s="995"/>
      <c r="AC68" s="995"/>
      <c r="AD68" s="995"/>
      <c r="AE68" s="995"/>
      <c r="AF68" s="995">
        <v>267</v>
      </c>
      <c r="AG68" s="995"/>
      <c r="AH68" s="995"/>
      <c r="AI68" s="995"/>
      <c r="AJ68" s="995"/>
      <c r="AK68" s="995">
        <v>3</v>
      </c>
      <c r="AL68" s="995"/>
      <c r="AM68" s="995"/>
      <c r="AN68" s="995"/>
      <c r="AO68" s="995"/>
      <c r="AP68" s="995" t="s">
        <v>555</v>
      </c>
      <c r="AQ68" s="995"/>
      <c r="AR68" s="995"/>
      <c r="AS68" s="995"/>
      <c r="AT68" s="995"/>
      <c r="AU68" s="995" t="s">
        <v>555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557</v>
      </c>
      <c r="C69" s="988"/>
      <c r="D69" s="988"/>
      <c r="E69" s="988"/>
      <c r="F69" s="988"/>
      <c r="G69" s="988"/>
      <c r="H69" s="988"/>
      <c r="I69" s="988"/>
      <c r="J69" s="988"/>
      <c r="K69" s="988"/>
      <c r="L69" s="988"/>
      <c r="M69" s="988"/>
      <c r="N69" s="988"/>
      <c r="O69" s="988"/>
      <c r="P69" s="989"/>
      <c r="Q69" s="990">
        <v>838</v>
      </c>
      <c r="R69" s="984"/>
      <c r="S69" s="984"/>
      <c r="T69" s="984"/>
      <c r="U69" s="984"/>
      <c r="V69" s="984">
        <v>645</v>
      </c>
      <c r="W69" s="984"/>
      <c r="X69" s="984"/>
      <c r="Y69" s="984"/>
      <c r="Z69" s="984"/>
      <c r="AA69" s="984">
        <v>193</v>
      </c>
      <c r="AB69" s="984"/>
      <c r="AC69" s="984"/>
      <c r="AD69" s="984"/>
      <c r="AE69" s="984"/>
      <c r="AF69" s="984">
        <v>62</v>
      </c>
      <c r="AG69" s="984"/>
      <c r="AH69" s="984"/>
      <c r="AI69" s="984"/>
      <c r="AJ69" s="984"/>
      <c r="AK69" s="984">
        <v>77</v>
      </c>
      <c r="AL69" s="984"/>
      <c r="AM69" s="984"/>
      <c r="AN69" s="984"/>
      <c r="AO69" s="984"/>
      <c r="AP69" s="984" t="s">
        <v>555</v>
      </c>
      <c r="AQ69" s="984"/>
      <c r="AR69" s="984"/>
      <c r="AS69" s="984"/>
      <c r="AT69" s="984"/>
      <c r="AU69" s="984" t="s">
        <v>555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558</v>
      </c>
      <c r="C70" s="988"/>
      <c r="D70" s="988"/>
      <c r="E70" s="988"/>
      <c r="F70" s="988"/>
      <c r="G70" s="988"/>
      <c r="H70" s="988"/>
      <c r="I70" s="988"/>
      <c r="J70" s="988"/>
      <c r="K70" s="988"/>
      <c r="L70" s="988"/>
      <c r="M70" s="988"/>
      <c r="N70" s="988"/>
      <c r="O70" s="988"/>
      <c r="P70" s="989"/>
      <c r="Q70" s="990">
        <v>156992</v>
      </c>
      <c r="R70" s="984"/>
      <c r="S70" s="984"/>
      <c r="T70" s="984"/>
      <c r="U70" s="984"/>
      <c r="V70" s="984">
        <v>155721</v>
      </c>
      <c r="W70" s="984"/>
      <c r="X70" s="984"/>
      <c r="Y70" s="984"/>
      <c r="Z70" s="984"/>
      <c r="AA70" s="984">
        <v>1271</v>
      </c>
      <c r="AB70" s="984"/>
      <c r="AC70" s="984"/>
      <c r="AD70" s="984"/>
      <c r="AE70" s="984"/>
      <c r="AF70" s="984">
        <v>1271</v>
      </c>
      <c r="AG70" s="984"/>
      <c r="AH70" s="984"/>
      <c r="AI70" s="984"/>
      <c r="AJ70" s="984"/>
      <c r="AK70" s="984">
        <v>1032</v>
      </c>
      <c r="AL70" s="984"/>
      <c r="AM70" s="984"/>
      <c r="AN70" s="984"/>
      <c r="AO70" s="984"/>
      <c r="AP70" s="984" t="s">
        <v>555</v>
      </c>
      <c r="AQ70" s="984"/>
      <c r="AR70" s="984"/>
      <c r="AS70" s="984"/>
      <c r="AT70" s="984"/>
      <c r="AU70" s="984" t="s">
        <v>555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1600</v>
      </c>
      <c r="AG88" s="972"/>
      <c r="AH88" s="972"/>
      <c r="AI88" s="972"/>
      <c r="AJ88" s="972"/>
      <c r="AK88" s="976"/>
      <c r="AL88" s="976"/>
      <c r="AM88" s="976"/>
      <c r="AN88" s="976"/>
      <c r="AO88" s="976"/>
      <c r="AP88" s="972" t="s">
        <v>560</v>
      </c>
      <c r="AQ88" s="972"/>
      <c r="AR88" s="972"/>
      <c r="AS88" s="972"/>
      <c r="AT88" s="972"/>
      <c r="AU88" s="972" t="s">
        <v>560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432523</v>
      </c>
      <c r="AB110" s="902"/>
      <c r="AC110" s="902"/>
      <c r="AD110" s="902"/>
      <c r="AE110" s="903"/>
      <c r="AF110" s="904">
        <v>465252</v>
      </c>
      <c r="AG110" s="902"/>
      <c r="AH110" s="902"/>
      <c r="AI110" s="902"/>
      <c r="AJ110" s="903"/>
      <c r="AK110" s="904">
        <v>478587</v>
      </c>
      <c r="AL110" s="902"/>
      <c r="AM110" s="902"/>
      <c r="AN110" s="902"/>
      <c r="AO110" s="903"/>
      <c r="AP110" s="905">
        <v>29.8</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3070805</v>
      </c>
      <c r="BR110" s="855"/>
      <c r="BS110" s="855"/>
      <c r="BT110" s="855"/>
      <c r="BU110" s="855"/>
      <c r="BV110" s="855">
        <v>2646380</v>
      </c>
      <c r="BW110" s="855"/>
      <c r="BX110" s="855"/>
      <c r="BY110" s="855"/>
      <c r="BZ110" s="855"/>
      <c r="CA110" s="855">
        <v>2195977</v>
      </c>
      <c r="CB110" s="855"/>
      <c r="CC110" s="855"/>
      <c r="CD110" s="855"/>
      <c r="CE110" s="855"/>
      <c r="CF110" s="879">
        <v>136.5</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1682039</v>
      </c>
      <c r="BR112" s="830"/>
      <c r="BS112" s="830"/>
      <c r="BT112" s="830"/>
      <c r="BU112" s="830"/>
      <c r="BV112" s="830">
        <v>1498306</v>
      </c>
      <c r="BW112" s="830"/>
      <c r="BX112" s="830"/>
      <c r="BY112" s="830"/>
      <c r="BZ112" s="830"/>
      <c r="CA112" s="830">
        <v>1334347</v>
      </c>
      <c r="CB112" s="830"/>
      <c r="CC112" s="830"/>
      <c r="CD112" s="830"/>
      <c r="CE112" s="830"/>
      <c r="CF112" s="888">
        <v>83</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223984</v>
      </c>
      <c r="AB113" s="932"/>
      <c r="AC113" s="932"/>
      <c r="AD113" s="932"/>
      <c r="AE113" s="933"/>
      <c r="AF113" s="934">
        <v>218560</v>
      </c>
      <c r="AG113" s="932"/>
      <c r="AH113" s="932"/>
      <c r="AI113" s="932"/>
      <c r="AJ113" s="933"/>
      <c r="AK113" s="934">
        <v>200448</v>
      </c>
      <c r="AL113" s="932"/>
      <c r="AM113" s="932"/>
      <c r="AN113" s="932"/>
      <c r="AO113" s="933"/>
      <c r="AP113" s="935">
        <v>12.5</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73748</v>
      </c>
      <c r="BR114" s="830"/>
      <c r="BS114" s="830"/>
      <c r="BT114" s="830"/>
      <c r="BU114" s="830"/>
      <c r="BV114" s="830">
        <v>62174</v>
      </c>
      <c r="BW114" s="830"/>
      <c r="BX114" s="830"/>
      <c r="BY114" s="830"/>
      <c r="BZ114" s="830"/>
      <c r="CA114" s="830">
        <v>44622</v>
      </c>
      <c r="CB114" s="830"/>
      <c r="CC114" s="830"/>
      <c r="CD114" s="830"/>
      <c r="CE114" s="830"/>
      <c r="CF114" s="888">
        <v>2.8</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656507</v>
      </c>
      <c r="AB117" s="916"/>
      <c r="AC117" s="916"/>
      <c r="AD117" s="916"/>
      <c r="AE117" s="917"/>
      <c r="AF117" s="918">
        <v>683812</v>
      </c>
      <c r="AG117" s="916"/>
      <c r="AH117" s="916"/>
      <c r="AI117" s="916"/>
      <c r="AJ117" s="917"/>
      <c r="AK117" s="918">
        <v>679035</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443</v>
      </c>
      <c r="BP119" s="891"/>
      <c r="BQ119" s="892">
        <v>4826592</v>
      </c>
      <c r="BR119" s="858"/>
      <c r="BS119" s="858"/>
      <c r="BT119" s="858"/>
      <c r="BU119" s="858"/>
      <c r="BV119" s="858">
        <v>4206860</v>
      </c>
      <c r="BW119" s="858"/>
      <c r="BX119" s="858"/>
      <c r="BY119" s="858"/>
      <c r="BZ119" s="858"/>
      <c r="CA119" s="858">
        <v>3574946</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1902060</v>
      </c>
      <c r="BR120" s="855"/>
      <c r="BS120" s="855"/>
      <c r="BT120" s="855"/>
      <c r="BU120" s="855"/>
      <c r="BV120" s="855">
        <v>1772038</v>
      </c>
      <c r="BW120" s="855"/>
      <c r="BX120" s="855"/>
      <c r="BY120" s="855"/>
      <c r="BZ120" s="855"/>
      <c r="CA120" s="855">
        <v>1595638</v>
      </c>
      <c r="CB120" s="855"/>
      <c r="CC120" s="855"/>
      <c r="CD120" s="855"/>
      <c r="CE120" s="855"/>
      <c r="CF120" s="879">
        <v>99.2</v>
      </c>
      <c r="CG120" s="880"/>
      <c r="CH120" s="880"/>
      <c r="CI120" s="880"/>
      <c r="CJ120" s="880"/>
      <c r="CK120" s="881" t="s">
        <v>447</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989386</v>
      </c>
      <c r="DH120" s="855"/>
      <c r="DI120" s="855"/>
      <c r="DJ120" s="855"/>
      <c r="DK120" s="855"/>
      <c r="DL120" s="855">
        <v>890036</v>
      </c>
      <c r="DM120" s="855"/>
      <c r="DN120" s="855"/>
      <c r="DO120" s="855"/>
      <c r="DP120" s="855"/>
      <c r="DQ120" s="855">
        <v>775833</v>
      </c>
      <c r="DR120" s="855"/>
      <c r="DS120" s="855"/>
      <c r="DT120" s="855"/>
      <c r="DU120" s="855"/>
      <c r="DV120" s="856">
        <v>48.2</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4945</v>
      </c>
      <c r="BR121" s="830"/>
      <c r="BS121" s="830"/>
      <c r="BT121" s="830"/>
      <c r="BU121" s="830"/>
      <c r="BV121" s="830">
        <v>3523</v>
      </c>
      <c r="BW121" s="830"/>
      <c r="BX121" s="830"/>
      <c r="BY121" s="830"/>
      <c r="BZ121" s="830"/>
      <c r="CA121" s="830">
        <v>2264</v>
      </c>
      <c r="CB121" s="830"/>
      <c r="CC121" s="830"/>
      <c r="CD121" s="830"/>
      <c r="CE121" s="830"/>
      <c r="CF121" s="888">
        <v>0.1</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692653</v>
      </c>
      <c r="DH121" s="830"/>
      <c r="DI121" s="830"/>
      <c r="DJ121" s="830"/>
      <c r="DK121" s="830"/>
      <c r="DL121" s="830">
        <v>608270</v>
      </c>
      <c r="DM121" s="830"/>
      <c r="DN121" s="830"/>
      <c r="DO121" s="830"/>
      <c r="DP121" s="830"/>
      <c r="DQ121" s="830">
        <v>558514</v>
      </c>
      <c r="DR121" s="830"/>
      <c r="DS121" s="830"/>
      <c r="DT121" s="830"/>
      <c r="DU121" s="830"/>
      <c r="DV121" s="807">
        <v>34.700000000000003</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3265856</v>
      </c>
      <c r="BR122" s="858"/>
      <c r="BS122" s="858"/>
      <c r="BT122" s="858"/>
      <c r="BU122" s="858"/>
      <c r="BV122" s="858">
        <v>2817208</v>
      </c>
      <c r="BW122" s="858"/>
      <c r="BX122" s="858"/>
      <c r="BY122" s="858"/>
      <c r="BZ122" s="858"/>
      <c r="CA122" s="858">
        <v>2364903</v>
      </c>
      <c r="CB122" s="858"/>
      <c r="CC122" s="858"/>
      <c r="CD122" s="858"/>
      <c r="CE122" s="858"/>
      <c r="CF122" s="859">
        <v>147</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451</v>
      </c>
      <c r="BP123" s="891"/>
      <c r="BQ123" s="845">
        <v>5172861</v>
      </c>
      <c r="BR123" s="846"/>
      <c r="BS123" s="846"/>
      <c r="BT123" s="846"/>
      <c r="BU123" s="846"/>
      <c r="BV123" s="846">
        <v>4592769</v>
      </c>
      <c r="BW123" s="846"/>
      <c r="BX123" s="846"/>
      <c r="BY123" s="846"/>
      <c r="BZ123" s="846"/>
      <c r="CA123" s="846">
        <v>3962805</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2339</v>
      </c>
      <c r="AB128" s="814"/>
      <c r="AC128" s="814"/>
      <c r="AD128" s="814"/>
      <c r="AE128" s="815"/>
      <c r="AF128" s="816">
        <v>2754</v>
      </c>
      <c r="AG128" s="814"/>
      <c r="AH128" s="814"/>
      <c r="AI128" s="814"/>
      <c r="AJ128" s="815"/>
      <c r="AK128" s="816">
        <v>3018</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2138196</v>
      </c>
      <c r="AB129" s="793"/>
      <c r="AC129" s="793"/>
      <c r="AD129" s="793"/>
      <c r="AE129" s="794"/>
      <c r="AF129" s="795">
        <v>2099778</v>
      </c>
      <c r="AG129" s="793"/>
      <c r="AH129" s="793"/>
      <c r="AI129" s="793"/>
      <c r="AJ129" s="794"/>
      <c r="AK129" s="795">
        <v>2089679</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503361</v>
      </c>
      <c r="AB130" s="793"/>
      <c r="AC130" s="793"/>
      <c r="AD130" s="793"/>
      <c r="AE130" s="794"/>
      <c r="AF130" s="795">
        <v>494143</v>
      </c>
      <c r="AG130" s="793"/>
      <c r="AH130" s="793"/>
      <c r="AI130" s="793"/>
      <c r="AJ130" s="794"/>
      <c r="AK130" s="795">
        <v>481330</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1634835</v>
      </c>
      <c r="AB131" s="777"/>
      <c r="AC131" s="777"/>
      <c r="AD131" s="777"/>
      <c r="AE131" s="778"/>
      <c r="AF131" s="779">
        <v>1605635</v>
      </c>
      <c r="AG131" s="777"/>
      <c r="AH131" s="777"/>
      <c r="AI131" s="777"/>
      <c r="AJ131" s="778"/>
      <c r="AK131" s="779">
        <v>1608349</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9.2246006479999991</v>
      </c>
      <c r="AB132" s="758"/>
      <c r="AC132" s="758"/>
      <c r="AD132" s="758"/>
      <c r="AE132" s="759"/>
      <c r="AF132" s="760">
        <v>11.64118869</v>
      </c>
      <c r="AG132" s="758"/>
      <c r="AH132" s="758"/>
      <c r="AI132" s="758"/>
      <c r="AJ132" s="759"/>
      <c r="AK132" s="760">
        <v>12.10477328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9</v>
      </c>
      <c r="AB133" s="737"/>
      <c r="AC133" s="737"/>
      <c r="AD133" s="737"/>
      <c r="AE133" s="738"/>
      <c r="AF133" s="736">
        <v>9.6999999999999993</v>
      </c>
      <c r="AG133" s="737"/>
      <c r="AH133" s="737"/>
      <c r="AI133" s="737"/>
      <c r="AJ133" s="738"/>
      <c r="AK133" s="736">
        <v>10.9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3xuTvxCj3zgSaCqpBr5giTp7cYnYN567JKdIcbN7iUfSabpcY7Y3W+VVN7zf3+RfO159LFrbl5hYKjdExcsw==" saltValue="PjE6AC464FicPeEdE4Yk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MrUXn//Ic7cYf/O1Z1MqgOmdjCMO0fbce3OQJG9esojo/cVt2Qoqis6aLp+/dOHJ6cSBjQKmOsNWaSRrvP+xA==" saltValue="TloBMS59w2OENwlxS1Z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Ys0m79q1qDHb3d0mVc4GppA5anM3xRGuVPfWuKfebZFWMxnxpXskn2PrGq3s8IKjuJikgEJeiYFzNu5ioxkZA==" saltValue="KpnzJwjHZyBOT3CCVK1L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 x14ac:dyDescent="0.2">
      <c r="A8" s="259"/>
      <c r="AK8" s="268"/>
      <c r="AL8" s="269"/>
      <c r="AM8" s="269"/>
      <c r="AN8" s="270"/>
      <c r="AO8" s="1132"/>
      <c r="AP8" s="271" t="s">
        <v>482</v>
      </c>
      <c r="AQ8" s="272" t="s">
        <v>483</v>
      </c>
      <c r="AR8" s="273" t="s">
        <v>484</v>
      </c>
    </row>
    <row r="9" spans="1:46" ht="13" x14ac:dyDescent="0.2">
      <c r="A9" s="259"/>
      <c r="AK9" s="1143" t="s">
        <v>485</v>
      </c>
      <c r="AL9" s="1144"/>
      <c r="AM9" s="1144"/>
      <c r="AN9" s="1145"/>
      <c r="AO9" s="274">
        <v>715303</v>
      </c>
      <c r="AP9" s="274">
        <v>242887</v>
      </c>
      <c r="AQ9" s="275">
        <v>217348</v>
      </c>
      <c r="AR9" s="276">
        <v>11.8</v>
      </c>
    </row>
    <row r="10" spans="1:46" ht="13.5" customHeight="1" x14ac:dyDescent="0.2">
      <c r="A10" s="259"/>
      <c r="AK10" s="1143" t="s">
        <v>486</v>
      </c>
      <c r="AL10" s="1144"/>
      <c r="AM10" s="1144"/>
      <c r="AN10" s="1145"/>
      <c r="AO10" s="277">
        <v>2781</v>
      </c>
      <c r="AP10" s="277">
        <v>944</v>
      </c>
      <c r="AQ10" s="278">
        <v>32038</v>
      </c>
      <c r="AR10" s="279">
        <v>-97.1</v>
      </c>
    </row>
    <row r="11" spans="1:46" ht="13.5" customHeight="1" x14ac:dyDescent="0.2">
      <c r="A11" s="259"/>
      <c r="AK11" s="1143" t="s">
        <v>487</v>
      </c>
      <c r="AL11" s="1144"/>
      <c r="AM11" s="1144"/>
      <c r="AN11" s="1145"/>
      <c r="AO11" s="277" t="s">
        <v>488</v>
      </c>
      <c r="AP11" s="277" t="s">
        <v>488</v>
      </c>
      <c r="AQ11" s="278">
        <v>835</v>
      </c>
      <c r="AR11" s="279" t="s">
        <v>488</v>
      </c>
    </row>
    <row r="12" spans="1:46" ht="13.5" customHeight="1" x14ac:dyDescent="0.2">
      <c r="A12" s="259"/>
      <c r="AK12" s="1143" t="s">
        <v>489</v>
      </c>
      <c r="AL12" s="1144"/>
      <c r="AM12" s="1144"/>
      <c r="AN12" s="1145"/>
      <c r="AO12" s="277" t="s">
        <v>488</v>
      </c>
      <c r="AP12" s="277" t="s">
        <v>488</v>
      </c>
      <c r="AQ12" s="278" t="s">
        <v>488</v>
      </c>
      <c r="AR12" s="279" t="s">
        <v>488</v>
      </c>
    </row>
    <row r="13" spans="1:46" ht="13.5" customHeight="1" x14ac:dyDescent="0.2">
      <c r="A13" s="259"/>
      <c r="AK13" s="1143" t="s">
        <v>490</v>
      </c>
      <c r="AL13" s="1144"/>
      <c r="AM13" s="1144"/>
      <c r="AN13" s="1145"/>
      <c r="AO13" s="277">
        <v>19801</v>
      </c>
      <c r="AP13" s="277">
        <v>6724</v>
      </c>
      <c r="AQ13" s="278">
        <v>7824</v>
      </c>
      <c r="AR13" s="279">
        <v>-14.1</v>
      </c>
    </row>
    <row r="14" spans="1:46" ht="13.5" customHeight="1" x14ac:dyDescent="0.2">
      <c r="A14" s="259"/>
      <c r="AK14" s="1143" t="s">
        <v>491</v>
      </c>
      <c r="AL14" s="1144"/>
      <c r="AM14" s="1144"/>
      <c r="AN14" s="1145"/>
      <c r="AO14" s="277">
        <v>4572</v>
      </c>
      <c r="AP14" s="277">
        <v>1552</v>
      </c>
      <c r="AQ14" s="278">
        <v>4511</v>
      </c>
      <c r="AR14" s="279">
        <v>-65.599999999999994</v>
      </c>
    </row>
    <row r="15" spans="1:46" ht="13.5" customHeight="1" x14ac:dyDescent="0.2">
      <c r="A15" s="259"/>
      <c r="AK15" s="1146" t="s">
        <v>492</v>
      </c>
      <c r="AL15" s="1147"/>
      <c r="AM15" s="1147"/>
      <c r="AN15" s="1148"/>
      <c r="AO15" s="277">
        <v>-29241</v>
      </c>
      <c r="AP15" s="277">
        <v>-9929</v>
      </c>
      <c r="AQ15" s="278">
        <v>-13520</v>
      </c>
      <c r="AR15" s="279">
        <v>-26.6</v>
      </c>
    </row>
    <row r="16" spans="1:46" ht="13" x14ac:dyDescent="0.2">
      <c r="A16" s="259"/>
      <c r="AK16" s="1146" t="s">
        <v>177</v>
      </c>
      <c r="AL16" s="1147"/>
      <c r="AM16" s="1147"/>
      <c r="AN16" s="1148"/>
      <c r="AO16" s="277">
        <v>713216</v>
      </c>
      <c r="AP16" s="277">
        <v>242179</v>
      </c>
      <c r="AQ16" s="278">
        <v>249036</v>
      </c>
      <c r="AR16" s="279">
        <v>-2.8</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49" t="s">
        <v>497</v>
      </c>
      <c r="AL21" s="1150"/>
      <c r="AM21" s="1150"/>
      <c r="AN21" s="1151"/>
      <c r="AO21" s="289">
        <v>24.11</v>
      </c>
      <c r="AP21" s="290">
        <v>21</v>
      </c>
      <c r="AQ21" s="291">
        <v>3.11</v>
      </c>
      <c r="AS21" s="292"/>
      <c r="AT21" s="288"/>
    </row>
    <row r="22" spans="1:46" s="260" customFormat="1" ht="13" x14ac:dyDescent="0.2">
      <c r="A22" s="288"/>
      <c r="AK22" s="1149" t="s">
        <v>498</v>
      </c>
      <c r="AL22" s="1150"/>
      <c r="AM22" s="1150"/>
      <c r="AN22" s="1151"/>
      <c r="AO22" s="293">
        <v>99.7</v>
      </c>
      <c r="AP22" s="294">
        <v>95.5</v>
      </c>
      <c r="AQ22" s="295">
        <v>4.2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478587</v>
      </c>
      <c r="AP32" s="303">
        <v>162508</v>
      </c>
      <c r="AQ32" s="304">
        <v>141939</v>
      </c>
      <c r="AR32" s="305">
        <v>14.5</v>
      </c>
    </row>
    <row r="33" spans="1:46" ht="13.5" customHeight="1" x14ac:dyDescent="0.2">
      <c r="A33" s="259"/>
      <c r="AK33" s="1133" t="s">
        <v>503</v>
      </c>
      <c r="AL33" s="1134"/>
      <c r="AM33" s="1134"/>
      <c r="AN33" s="1135"/>
      <c r="AO33" s="303" t="s">
        <v>488</v>
      </c>
      <c r="AP33" s="303" t="s">
        <v>488</v>
      </c>
      <c r="AQ33" s="304" t="s">
        <v>488</v>
      </c>
      <c r="AR33" s="305" t="s">
        <v>488</v>
      </c>
    </row>
    <row r="34" spans="1:46" ht="27" customHeight="1" x14ac:dyDescent="0.2">
      <c r="A34" s="259"/>
      <c r="AK34" s="1133" t="s">
        <v>504</v>
      </c>
      <c r="AL34" s="1134"/>
      <c r="AM34" s="1134"/>
      <c r="AN34" s="1135"/>
      <c r="AO34" s="303" t="s">
        <v>488</v>
      </c>
      <c r="AP34" s="303" t="s">
        <v>488</v>
      </c>
      <c r="AQ34" s="304" t="s">
        <v>488</v>
      </c>
      <c r="AR34" s="305" t="s">
        <v>488</v>
      </c>
    </row>
    <row r="35" spans="1:46" ht="27" customHeight="1" x14ac:dyDescent="0.2">
      <c r="A35" s="259"/>
      <c r="AK35" s="1133" t="s">
        <v>505</v>
      </c>
      <c r="AL35" s="1134"/>
      <c r="AM35" s="1134"/>
      <c r="AN35" s="1135"/>
      <c r="AO35" s="303">
        <v>200448</v>
      </c>
      <c r="AP35" s="303">
        <v>68064</v>
      </c>
      <c r="AQ35" s="304">
        <v>33103</v>
      </c>
      <c r="AR35" s="305">
        <v>105.6</v>
      </c>
    </row>
    <row r="36" spans="1:46" ht="27" customHeight="1" x14ac:dyDescent="0.2">
      <c r="A36" s="259"/>
      <c r="AK36" s="1133" t="s">
        <v>506</v>
      </c>
      <c r="AL36" s="1134"/>
      <c r="AM36" s="1134"/>
      <c r="AN36" s="1135"/>
      <c r="AO36" s="303" t="s">
        <v>488</v>
      </c>
      <c r="AP36" s="303" t="s">
        <v>488</v>
      </c>
      <c r="AQ36" s="304">
        <v>3141</v>
      </c>
      <c r="AR36" s="305" t="s">
        <v>488</v>
      </c>
    </row>
    <row r="37" spans="1:46" ht="13.5" customHeight="1" x14ac:dyDescent="0.2">
      <c r="A37" s="259"/>
      <c r="AK37" s="1133" t="s">
        <v>507</v>
      </c>
      <c r="AL37" s="1134"/>
      <c r="AM37" s="1134"/>
      <c r="AN37" s="1135"/>
      <c r="AO37" s="303" t="s">
        <v>488</v>
      </c>
      <c r="AP37" s="303" t="s">
        <v>488</v>
      </c>
      <c r="AQ37" s="304">
        <v>429</v>
      </c>
      <c r="AR37" s="305" t="s">
        <v>488</v>
      </c>
    </row>
    <row r="38" spans="1:46" ht="27" customHeight="1" x14ac:dyDescent="0.2">
      <c r="A38" s="259"/>
      <c r="AK38" s="1136" t="s">
        <v>508</v>
      </c>
      <c r="AL38" s="1137"/>
      <c r="AM38" s="1137"/>
      <c r="AN38" s="1138"/>
      <c r="AO38" s="306" t="s">
        <v>488</v>
      </c>
      <c r="AP38" s="306" t="s">
        <v>488</v>
      </c>
      <c r="AQ38" s="307">
        <v>16</v>
      </c>
      <c r="AR38" s="295" t="s">
        <v>488</v>
      </c>
      <c r="AS38" s="302"/>
    </row>
    <row r="39" spans="1:46" ht="13" x14ac:dyDescent="0.2">
      <c r="A39" s="259"/>
      <c r="AK39" s="1136" t="s">
        <v>509</v>
      </c>
      <c r="AL39" s="1137"/>
      <c r="AM39" s="1137"/>
      <c r="AN39" s="1138"/>
      <c r="AO39" s="303">
        <v>-3018</v>
      </c>
      <c r="AP39" s="303">
        <v>-1025</v>
      </c>
      <c r="AQ39" s="304">
        <v>-2776</v>
      </c>
      <c r="AR39" s="305">
        <v>-63.1</v>
      </c>
      <c r="AS39" s="302"/>
    </row>
    <row r="40" spans="1:46" ht="27" customHeight="1" x14ac:dyDescent="0.2">
      <c r="A40" s="259"/>
      <c r="AK40" s="1133" t="s">
        <v>510</v>
      </c>
      <c r="AL40" s="1134"/>
      <c r="AM40" s="1134"/>
      <c r="AN40" s="1135"/>
      <c r="AO40" s="303">
        <v>-481330</v>
      </c>
      <c r="AP40" s="303">
        <v>-163440</v>
      </c>
      <c r="AQ40" s="304">
        <v>-127875</v>
      </c>
      <c r="AR40" s="305">
        <v>27.8</v>
      </c>
      <c r="AS40" s="302"/>
    </row>
    <row r="41" spans="1:46" ht="13" x14ac:dyDescent="0.2">
      <c r="A41" s="259"/>
      <c r="AK41" s="1139" t="s">
        <v>287</v>
      </c>
      <c r="AL41" s="1140"/>
      <c r="AM41" s="1140"/>
      <c r="AN41" s="1141"/>
      <c r="AO41" s="303">
        <v>194687</v>
      </c>
      <c r="AP41" s="303">
        <v>66108</v>
      </c>
      <c r="AQ41" s="304">
        <v>47977</v>
      </c>
      <c r="AR41" s="305">
        <v>37.799999999999997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 x14ac:dyDescent="0.2">
      <c r="A50" s="259"/>
      <c r="AK50" s="317"/>
      <c r="AL50" s="318"/>
      <c r="AM50" s="1127"/>
      <c r="AN50" s="319" t="s">
        <v>514</v>
      </c>
      <c r="AO50" s="320" t="s">
        <v>515</v>
      </c>
      <c r="AP50" s="321" t="s">
        <v>516</v>
      </c>
      <c r="AQ50" s="322" t="s">
        <v>517</v>
      </c>
      <c r="AR50" s="323" t="s">
        <v>518</v>
      </c>
    </row>
    <row r="51" spans="1:44" ht="13" x14ac:dyDescent="0.2">
      <c r="A51" s="259"/>
      <c r="AK51" s="315" t="s">
        <v>519</v>
      </c>
      <c r="AL51" s="316"/>
      <c r="AM51" s="324">
        <v>546321</v>
      </c>
      <c r="AN51" s="325">
        <v>177319</v>
      </c>
      <c r="AO51" s="326">
        <v>39.9</v>
      </c>
      <c r="AP51" s="327">
        <v>264232</v>
      </c>
      <c r="AQ51" s="328">
        <v>15.8</v>
      </c>
      <c r="AR51" s="329">
        <v>24.1</v>
      </c>
    </row>
    <row r="52" spans="1:44" ht="13" x14ac:dyDescent="0.2">
      <c r="A52" s="259"/>
      <c r="AK52" s="330"/>
      <c r="AL52" s="331" t="s">
        <v>520</v>
      </c>
      <c r="AM52" s="332">
        <v>393992</v>
      </c>
      <c r="AN52" s="333">
        <v>127878</v>
      </c>
      <c r="AO52" s="334">
        <v>13.2</v>
      </c>
      <c r="AP52" s="335">
        <v>133959</v>
      </c>
      <c r="AQ52" s="336">
        <v>13.9</v>
      </c>
      <c r="AR52" s="337">
        <v>-0.7</v>
      </c>
    </row>
    <row r="53" spans="1:44" ht="13" x14ac:dyDescent="0.2">
      <c r="A53" s="259"/>
      <c r="AK53" s="315" t="s">
        <v>521</v>
      </c>
      <c r="AL53" s="316"/>
      <c r="AM53" s="324">
        <v>576658</v>
      </c>
      <c r="AN53" s="325">
        <v>189628</v>
      </c>
      <c r="AO53" s="326">
        <v>6.9</v>
      </c>
      <c r="AP53" s="327">
        <v>263613</v>
      </c>
      <c r="AQ53" s="328">
        <v>-0.2</v>
      </c>
      <c r="AR53" s="329">
        <v>7.1</v>
      </c>
    </row>
    <row r="54" spans="1:44" ht="13" x14ac:dyDescent="0.2">
      <c r="A54" s="259"/>
      <c r="AK54" s="330"/>
      <c r="AL54" s="331" t="s">
        <v>520</v>
      </c>
      <c r="AM54" s="332">
        <v>519966</v>
      </c>
      <c r="AN54" s="333">
        <v>170985</v>
      </c>
      <c r="AO54" s="334">
        <v>33.700000000000003</v>
      </c>
      <c r="AP54" s="335">
        <v>128823</v>
      </c>
      <c r="AQ54" s="336">
        <v>-3.8</v>
      </c>
      <c r="AR54" s="337">
        <v>37.5</v>
      </c>
    </row>
    <row r="55" spans="1:44" ht="13" x14ac:dyDescent="0.2">
      <c r="A55" s="259"/>
      <c r="AK55" s="315" t="s">
        <v>522</v>
      </c>
      <c r="AL55" s="316"/>
      <c r="AM55" s="324">
        <v>704867</v>
      </c>
      <c r="AN55" s="325">
        <v>234253</v>
      </c>
      <c r="AO55" s="326">
        <v>23.5</v>
      </c>
      <c r="AP55" s="327">
        <v>330026</v>
      </c>
      <c r="AQ55" s="328">
        <v>25.2</v>
      </c>
      <c r="AR55" s="329">
        <v>-1.7</v>
      </c>
    </row>
    <row r="56" spans="1:44" ht="13" x14ac:dyDescent="0.2">
      <c r="A56" s="259"/>
      <c r="AK56" s="330"/>
      <c r="AL56" s="331" t="s">
        <v>520</v>
      </c>
      <c r="AM56" s="332">
        <v>635561</v>
      </c>
      <c r="AN56" s="333">
        <v>211220</v>
      </c>
      <c r="AO56" s="334">
        <v>23.5</v>
      </c>
      <c r="AP56" s="335">
        <v>141075</v>
      </c>
      <c r="AQ56" s="336">
        <v>9.5</v>
      </c>
      <c r="AR56" s="337">
        <v>14</v>
      </c>
    </row>
    <row r="57" spans="1:44" ht="13" x14ac:dyDescent="0.2">
      <c r="A57" s="259"/>
      <c r="AK57" s="315" t="s">
        <v>523</v>
      </c>
      <c r="AL57" s="316"/>
      <c r="AM57" s="324">
        <v>466404</v>
      </c>
      <c r="AN57" s="325">
        <v>158157</v>
      </c>
      <c r="AO57" s="326">
        <v>-32.5</v>
      </c>
      <c r="AP57" s="327">
        <v>278179</v>
      </c>
      <c r="AQ57" s="328">
        <v>-15.7</v>
      </c>
      <c r="AR57" s="329">
        <v>-16.8</v>
      </c>
    </row>
    <row r="58" spans="1:44" ht="13" x14ac:dyDescent="0.2">
      <c r="A58" s="259"/>
      <c r="AK58" s="330"/>
      <c r="AL58" s="331" t="s">
        <v>520</v>
      </c>
      <c r="AM58" s="332">
        <v>389348</v>
      </c>
      <c r="AN58" s="333">
        <v>132027</v>
      </c>
      <c r="AO58" s="334">
        <v>-37.5</v>
      </c>
      <c r="AP58" s="335">
        <v>122182</v>
      </c>
      <c r="AQ58" s="336">
        <v>-13.4</v>
      </c>
      <c r="AR58" s="337">
        <v>-24.1</v>
      </c>
    </row>
    <row r="59" spans="1:44" ht="13" x14ac:dyDescent="0.2">
      <c r="A59" s="259"/>
      <c r="AK59" s="315" t="s">
        <v>524</v>
      </c>
      <c r="AL59" s="316"/>
      <c r="AM59" s="324">
        <v>453551</v>
      </c>
      <c r="AN59" s="325">
        <v>154007</v>
      </c>
      <c r="AO59" s="326">
        <v>-2.6</v>
      </c>
      <c r="AP59" s="327">
        <v>283153</v>
      </c>
      <c r="AQ59" s="328">
        <v>1.8</v>
      </c>
      <c r="AR59" s="329">
        <v>-4.4000000000000004</v>
      </c>
    </row>
    <row r="60" spans="1:44" ht="13" x14ac:dyDescent="0.2">
      <c r="A60" s="259"/>
      <c r="AK60" s="330"/>
      <c r="AL60" s="331" t="s">
        <v>520</v>
      </c>
      <c r="AM60" s="332">
        <v>341206</v>
      </c>
      <c r="AN60" s="333">
        <v>115859</v>
      </c>
      <c r="AO60" s="334">
        <v>-12.2</v>
      </c>
      <c r="AP60" s="335">
        <v>127593</v>
      </c>
      <c r="AQ60" s="336">
        <v>4.4000000000000004</v>
      </c>
      <c r="AR60" s="337">
        <v>-16.600000000000001</v>
      </c>
    </row>
    <row r="61" spans="1:44" ht="13" x14ac:dyDescent="0.2">
      <c r="A61" s="259"/>
      <c r="AK61" s="315" t="s">
        <v>525</v>
      </c>
      <c r="AL61" s="338"/>
      <c r="AM61" s="324">
        <v>549560</v>
      </c>
      <c r="AN61" s="325">
        <v>182673</v>
      </c>
      <c r="AO61" s="326">
        <v>7</v>
      </c>
      <c r="AP61" s="327">
        <v>283841</v>
      </c>
      <c r="AQ61" s="339">
        <v>5.4</v>
      </c>
      <c r="AR61" s="329">
        <v>1.6</v>
      </c>
    </row>
    <row r="62" spans="1:44" ht="13" x14ac:dyDescent="0.2">
      <c r="A62" s="259"/>
      <c r="AK62" s="330"/>
      <c r="AL62" s="331" t="s">
        <v>520</v>
      </c>
      <c r="AM62" s="332">
        <v>456015</v>
      </c>
      <c r="AN62" s="333">
        <v>151594</v>
      </c>
      <c r="AO62" s="334">
        <v>4.0999999999999996</v>
      </c>
      <c r="AP62" s="335">
        <v>130726</v>
      </c>
      <c r="AQ62" s="336">
        <v>2.1</v>
      </c>
      <c r="AR62" s="337">
        <v>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VBjx6znH7SVdht6tjGhmenJl1dtdw6SL6NNdGMnrHcvaxhZpgtFKrya43d/IoH1KN1jaDdq5k0C2dagz+jRRA==" saltValue="PzmWbrUCoV9lRvdTGsbg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z3yIgozIXgflwt3Z53AVRM+3r/MJwBdyCi03p4+YYlDk2kd/dXf+kRf9Bko7FcUJ6KiqMorK4ETDPEClJBIj/A==" saltValue="oJRWRMpwH0x9rkBEQQG2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2TPn4y+WpEj5ynSVYl1V5IP7TF5Kfnmh9/NtqbGpD7ImRcqP36l4mUmUPLduASUjF/KMZKIA/QFTC1z2cTIjA==" saltValue="PnGlGf9OEK/LXNhInhLI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44.27</v>
      </c>
      <c r="G47" s="12">
        <v>41.57</v>
      </c>
      <c r="H47" s="12">
        <v>37.31</v>
      </c>
      <c r="I47" s="12">
        <v>36.76</v>
      </c>
      <c r="J47" s="13">
        <v>36.57</v>
      </c>
    </row>
    <row r="48" spans="2:10" ht="57.75" customHeight="1" x14ac:dyDescent="0.2">
      <c r="B48" s="14"/>
      <c r="C48" s="1154" t="s">
        <v>4</v>
      </c>
      <c r="D48" s="1154"/>
      <c r="E48" s="1155"/>
      <c r="F48" s="15">
        <v>10.16</v>
      </c>
      <c r="G48" s="16">
        <v>10.84</v>
      </c>
      <c r="H48" s="16">
        <v>8.85</v>
      </c>
      <c r="I48" s="16">
        <v>9.75</v>
      </c>
      <c r="J48" s="17">
        <v>9.59</v>
      </c>
    </row>
    <row r="49" spans="2:10" ht="57.75" customHeight="1" thickBot="1" x14ac:dyDescent="0.25">
      <c r="B49" s="18"/>
      <c r="C49" s="1156" t="s">
        <v>5</v>
      </c>
      <c r="D49" s="1156"/>
      <c r="E49" s="1157"/>
      <c r="F49" s="19" t="s">
        <v>532</v>
      </c>
      <c r="G49" s="20">
        <v>2.1800000000000002</v>
      </c>
      <c r="H49" s="20" t="s">
        <v>533</v>
      </c>
      <c r="I49" s="20" t="s">
        <v>534</v>
      </c>
      <c r="J49" s="21" t="s">
        <v>535</v>
      </c>
    </row>
    <row r="50" spans="2:10" ht="13" x14ac:dyDescent="0.2"/>
  </sheetData>
  <sheetProtection algorithmName="SHA-512" hashValue="sG8M7CM23bzeQVl+I3tglemCVlQx57KJ/zemEgPzxUms3Qh0g7apM06vOhhTGRMUGZ2/CtI5sdF573ve/yQ7pQ==" saltValue="Qa1dUnCP2+ErYVu6qSUo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2025-03-13T01:28:37Z</cp:lastPrinted>
  <dcterms:created xsi:type="dcterms:W3CDTF">2025-02-19T04:31:37Z</dcterms:created>
  <dcterms:modified xsi:type="dcterms:W3CDTF">2025-09-26T09:52:40Z</dcterms:modified>
  <cp:category/>
</cp:coreProperties>
</file>