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F0F74C8A-CBDB-4D56-AE09-BACD29993C4F}" xr6:coauthVersionLast="47" xr6:coauthVersionMax="47" xr10:uidLastSave="{00000000-0000-0000-0000-000000000000}"/>
  <bookViews>
    <workbookView xWindow="710" yWindow="190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CO34" i="10"/>
  <c r="CO35" i="10" s="1"/>
  <c r="CO36" i="10" s="1"/>
  <c r="BW34" i="10"/>
  <c r="BW35" i="10" s="1"/>
  <c r="BW36" i="10" s="1"/>
  <c r="BW37" i="10" s="1"/>
  <c r="BW38" i="10" s="1"/>
  <c r="BW39" i="10" s="1"/>
  <c r="BW40" i="10" s="1"/>
  <c r="BW41" i="10" s="1"/>
  <c r="BW42" i="10" s="1"/>
</calcChain>
</file>

<file path=xl/sharedStrings.xml><?xml version="1.0" encoding="utf-8"?>
<sst xmlns="http://schemas.openxmlformats.org/spreadsheetml/2006/main" count="1154" uniqueCount="578">
  <si>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</si>
  <si>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</si>
  <si>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</si>
  <si>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</si>
  <si>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</si>
  <si>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</si>
  <si>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</si>
  <si>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</si>
  <si>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</si>
  <si>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</si>
  <si>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</si>
  <si>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</si>
  <si>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</si>
  <si>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</si>
  <si>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</si>
  <si>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</si>
  <si>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</si>
  <si>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</si>
  <si>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</si>
  <si>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</si>
  <si>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</si>
  <si>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</si>
  <si>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</si>
  <si>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</si>
  <si>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</si>
  <si>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</si>
  <si>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</si>
  <si>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</si>
  <si>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</si>
  <si>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</si>
  <si>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</si>
  <si>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</si>
  <si>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</si>
  <si>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</si>
  <si>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</si>
  <si>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</si>
  <si>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</si>
  <si>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</si>
  <si>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</si>
  <si>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</si>
  <si>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</si>
  <si>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</si>
  <si>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</si>
  <si>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</si>
  <si>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</si>
  <si>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</si>
  <si>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</si>
  <si>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</si>
  <si>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</si>
  <si>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</si>
  <si>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</si>
  <si>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</si>
  <si>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</si>
  <si>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</si>
  <si>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</si>
  <si>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</si>
  <si>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</si>
  <si>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</si>
  <si>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</si>
  <si>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</si>
  <si>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</si>
  <si>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</si>
  <si>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</si>
  <si>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</si>
  <si>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</si>
  <si>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</si>
  <si>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</si>
  <si>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</si>
  <si>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</si>
  <si>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</si>
  <si>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</si>
  <si>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</si>
  <si>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</si>
  <si>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</si>
  <si>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</si>
  <si>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</si>
  <si>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</si>
  <si>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</si>
  <si>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</si>
  <si>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</si>
  <si>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</si>
  <si>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</si>
  <si>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</si>
  <si>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</si>
  <si>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</si>
  <si>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</si>
  <si>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</si>
  <si>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</si>
  <si>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</si>
  <si>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</si>
  <si>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</si>
  <si>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</si>
  <si>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</si>
  <si>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</si>
  <si>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</si>
  <si>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</si>
  <si>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</si>
  <si>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</si>
  <si>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</si>
  <si>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</si>
  <si>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</si>
  <si>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</si>
  <si>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</si>
  <si>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</si>
  <si>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</si>
  <si>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</si>
  <si>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</si>
  <si>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</si>
  <si>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</si>
  <si>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</si>
  <si>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</si>
  <si>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</si>
  <si>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</si>
  <si>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</si>
  <si>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</si>
  <si>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</si>
  <si>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</si>
  <si>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</si>
  <si>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</si>
  <si>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</si>
  <si>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</si>
  <si>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</si>
  <si>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</si>
  <si>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</si>
  <si>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</si>
  <si>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</si>
  <si>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</si>
  <si>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</si>
  <si>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</si>
  <si>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</si>
  <si>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</si>
  <si>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</si>
  <si>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</si>
  <si>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</si>
  <si>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</si>
  <si>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</si>
  <si>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</si>
  <si>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</si>
  <si>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</si>
  <si>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</si>
  <si>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</si>
  <si>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</si>
  <si>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</si>
  <si>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</si>
  <si>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</si>
  <si>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</si>
  <si>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</si>
  <si>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</si>
  <si>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</si>
  <si>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</si>
  <si>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</si>
  <si>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</si>
  <si>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</si>
  <si>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</si>
  <si>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</si>
  <si>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</si>
  <si>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</si>
  <si>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</si>
  <si>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</si>
  <si>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</si>
  <si>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</si>
  <si>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</si>
  <si>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</si>
  <si>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</si>
  <si>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</si>
  <si>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</si>
  <si>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</si>
  <si>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</si>
  <si>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</si>
  <si>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</si>
  <si>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</si>
  <si>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</si>
  <si>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</si>
  <si>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</si>
  <si>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</si>
  <si>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</si>
  <si>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</si>
  <si>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</si>
  <si>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</si>
  <si>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</si>
  <si>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</si>
  <si>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</si>
  <si>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</si>
  <si>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</si>
  <si>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</si>
  <si>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</si>
  <si>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</si>
  <si>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</si>
  <si>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</si>
  <si>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</si>
  <si>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</si>
  <si>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</si>
  <si>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</si>
  <si>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</si>
  <si>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</si>
  <si>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</si>
  <si>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</si>
  <si>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</si>
  <si>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</si>
  <si>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</si>
  <si>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</si>
  <si>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</si>
  <si>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</si>
  <si>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香川県三木町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</si>
  <si>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</si>
  <si>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</si>
  <si>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</si>
  <si>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</si>
  <si>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</si>
  <si>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</si>
  <si>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</si>
  <si>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</si>
  <si>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</si>
  <si>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</si>
  <si>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</si>
  <si>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</si>
  <si>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</si>
  <si>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</si>
  <si>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</si>
  <si>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</si>
  <si>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</si>
  <si>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</si>
  <si>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</si>
  <si>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</si>
  <si>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</si>
  <si>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</si>
  <si>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</si>
  <si>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</si>
  <si>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</si>
  <si>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</si>
  <si>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</si>
  <si>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</si>
  <si>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</si>
  <si>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</si>
  <si>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</si>
  <si>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</si>
  <si>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</si>
  <si>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</si>
  <si>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</si>
  <si>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</si>
  <si>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</si>
  <si>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</si>
  <si>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</si>
  <si>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</si>
  <si>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</si>
  <si>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</si>
  <si>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</si>
  <si>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</si>
  <si>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</si>
  <si>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</si>
  <si>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</si>
  <si>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</si>
  <si>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</si>
  <si>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</si>
  <si>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</si>
  <si>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</si>
  <si>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</si>
  <si>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</si>
  <si>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</si>
  <si>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</si>
  <si>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</si>
  <si>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</si>
  <si>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</si>
  <si>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</si>
  <si>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</si>
  <si>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</si>
  <si>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</si>
  <si>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</si>
  <si>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</si>
  <si>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</si>
  <si>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</si>
  <si>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</si>
  <si>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</si>
  <si>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</si>
  <si>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</si>
  <si>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</si>
  <si>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</si>
  <si>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</si>
  <si>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</si>
  <si>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</si>
  <si>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</si>
  <si>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</si>
  <si>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</si>
  <si>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</si>
  <si>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</si>
  <si>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</si>
  <si>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</si>
  <si>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</si>
  <si>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</si>
  <si>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</si>
  <si>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</si>
  <si>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</si>
  <si>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</si>
  <si>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</si>
  <si>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</si>
  <si>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</si>
  <si>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</si>
  <si>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</si>
  <si>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</si>
  <si>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</si>
  <si>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</si>
  <si>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</si>
  <si>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</si>
  <si>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</si>
  <si>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</si>
  <si>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</si>
  <si>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</si>
  <si>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</si>
  <si>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</si>
  <si>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</si>
  <si>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</si>
  <si>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</si>
  <si>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</si>
  <si>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</si>
  <si>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</si>
  <si>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</si>
  <si>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</si>
  <si>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</si>
  <si>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</si>
  <si>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</si>
  <si>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</si>
  <si>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</si>
  <si>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</si>
  <si>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</si>
  <si>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</si>
  <si>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</si>
  <si>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</si>
  <si>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</si>
  <si>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</si>
  <si>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</si>
  <si>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</si>
  <si>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</si>
  <si>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</si>
  <si>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</si>
  <si>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</si>
  <si>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</si>
  <si>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</si>
  <si>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</si>
  <si>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</si>
  <si>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</si>
  <si>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</si>
  <si>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</si>
  <si>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</si>
  <si>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</si>
  <si>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</si>
  <si>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</si>
  <si>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</si>
  <si>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</si>
  <si>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</si>
  <si>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</si>
  <si>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</si>
  <si>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</si>
  <si>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</si>
  <si>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</si>
  <si>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香川県三木町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</si>
  <si>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</si>
  <si>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</si>
  <si>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</si>
  <si>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</si>
  <si>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</si>
  <si>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</si>
  <si>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</si>
  <si>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</si>
  <si>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</si>
  <si>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</si>
  <si>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</si>
  <si>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</si>
  <si>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</si>
  <si>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</si>
  <si>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</si>
  <si>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</si>
  <si>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</si>
  <si>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</si>
  <si>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</si>
  <si>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</si>
  <si>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</si>
  <si>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</si>
  <si>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</si>
  <si>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</si>
  <si>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</si>
  <si>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</si>
  <si>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</si>
  <si>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</si>
  <si>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</si>
  <si>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</si>
  <si>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</si>
  <si>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</si>
  <si>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</si>
  <si>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</si>
  <si>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</si>
  <si>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</si>
  <si>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介護予防サービス事業特別会計</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</si>
  <si>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</si>
  <si>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</si>
  <si>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</si>
  <si>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</si>
  <si>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</si>
  <si>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</si>
  <si>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</si>
  <si>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</si>
  <si>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</si>
  <si>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</si>
  <si>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</si>
  <si>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</si>
  <si>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</si>
  <si>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</si>
  <si>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</si>
  <si>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</si>
  <si>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</si>
  <si>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</si>
  <si>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</si>
  <si>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</si>
  <si>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</si>
  <si>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</si>
  <si>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</si>
  <si>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</si>
  <si>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</si>
  <si>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</si>
  <si>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</si>
  <si>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</si>
  <si>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</si>
  <si>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</si>
  <si>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</si>
  <si>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</si>
  <si>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</si>
  <si>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</si>
  <si>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</si>
  <si>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</si>
  <si>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</si>
  <si>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</si>
  <si>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</si>
  <si>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</si>
  <si>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</si>
  <si>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</si>
  <si>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</si>
  <si>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</si>
  <si>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</si>
  <si>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</si>
  <si>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</si>
  <si>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</si>
  <si>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</si>
  <si>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</si>
  <si>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</si>
  <si>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</si>
  <si>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</si>
  <si>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</si>
  <si>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</si>
  <si>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</si>
  <si>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</si>
  <si>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</si>
  <si>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</si>
  <si>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</si>
  <si>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</si>
  <si>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</si>
  <si>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</si>
  <si>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</si>
  <si>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</si>
  <si>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</si>
  <si>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</si>
  <si>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</si>
  <si>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</si>
  <si>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</si>
  <si>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</si>
  <si>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</si>
  <si>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</si>
  <si>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</si>
  <si>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</si>
  <si>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</si>
  <si>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</si>
  <si>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</si>
  <si>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</si>
  <si>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</si>
  <si>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</si>
  <si>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</si>
  <si>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</si>
  <si>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</si>
  <si>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</si>
  <si>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</si>
  <si>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</si>
  <si>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</si>
  <si>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</si>
  <si>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</si>
  <si>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</si>
  <si>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</si>
  <si>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</si>
  <si>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</si>
  <si>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</si>
  <si>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</si>
  <si>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</si>
  <si>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</si>
  <si>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</si>
  <si>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</si>
  <si>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</si>
  <si>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</si>
  <si>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</si>
  <si>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</si>
  <si>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</si>
  <si>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</si>
  <si>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</si>
  <si>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</si>
  <si>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</si>
  <si>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</si>
  <si>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</si>
  <si>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</si>
  <si>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</si>
  <si>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</si>
  <si>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</si>
  <si>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</si>
  <si>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</si>
  <si>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</si>
  <si>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</si>
  <si>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</si>
  <si>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</si>
  <si>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</si>
  <si>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</si>
  <si>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</si>
  <si>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</si>
  <si>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</si>
  <si>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</si>
  <si>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</si>
  <si>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</si>
  <si>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</si>
  <si>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</si>
  <si>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</si>
  <si>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</si>
  <si>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</si>
  <si>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</si>
  <si>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</si>
  <si>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</si>
  <si>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</si>
  <si>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2.33</t>
  </si>
  <si>
    <t>▲ 4.57</t>
  </si>
  <si>
    <t>▲ 2.18</t>
  </si>
  <si>
    <t>一般会計</t>
  </si>
  <si>
    <t>介護保険事業特別会計</t>
  </si>
  <si>
    <t>公共下水道事業特別会計</t>
  </si>
  <si>
    <t>国民健康保険事業特別会計</t>
  </si>
  <si>
    <t>農業集落排水事業特別会計</t>
  </si>
  <si>
    <t>後期高齢者医療事業特別会計</t>
  </si>
  <si>
    <t>介護予防サービス事業特別会計</t>
  </si>
  <si>
    <t>その他会計（赤字）</t>
  </si>
  <si>
    <t>その他会計（黒字）</t>
  </si>
  <si>
    <t>R01</t>
    <phoneticPr fontId="5"/>
  </si>
  <si>
    <t>R02</t>
    <phoneticPr fontId="5"/>
  </si>
  <si>
    <t>R03</t>
    <phoneticPr fontId="5"/>
  </si>
  <si>
    <t>R04</t>
    <phoneticPr fontId="5"/>
  </si>
  <si>
    <t>R05</t>
    <phoneticPr fontId="5"/>
  </si>
  <si>
    <t>（公財）三木町文化振興財団</t>
    <rPh sb="1" eb="2">
      <t>コウ</t>
    </rPh>
    <rPh sb="2" eb="3">
      <t>ザイ</t>
    </rPh>
    <rPh sb="4" eb="7">
      <t>ミキチョウ</t>
    </rPh>
    <rPh sb="7" eb="9">
      <t>ブンカ</t>
    </rPh>
    <rPh sb="9" eb="11">
      <t>シンコウ</t>
    </rPh>
    <rPh sb="11" eb="13">
      <t>ザイダン</t>
    </rPh>
    <phoneticPr fontId="10"/>
  </si>
  <si>
    <t>（公財）三木町健康生きがい財団</t>
    <rPh sb="1" eb="2">
      <t>コウ</t>
    </rPh>
    <rPh sb="2" eb="3">
      <t>ザイ</t>
    </rPh>
    <rPh sb="4" eb="7">
      <t>ミキチョウ</t>
    </rPh>
    <rPh sb="7" eb="9">
      <t>ケンコウ</t>
    </rPh>
    <rPh sb="9" eb="10">
      <t>イ</t>
    </rPh>
    <rPh sb="13" eb="15">
      <t>ザイダン</t>
    </rPh>
    <phoneticPr fontId="10"/>
  </si>
  <si>
    <t>〇</t>
    <phoneticPr fontId="10"/>
  </si>
  <si>
    <t>三木町土地開発公社</t>
    <rPh sb="0" eb="3">
      <t>ミキチョウ</t>
    </rPh>
    <rPh sb="3" eb="5">
      <t>トチ</t>
    </rPh>
    <rPh sb="5" eb="7">
      <t>カイハツ</t>
    </rPh>
    <rPh sb="7" eb="9">
      <t>コウシャ</t>
    </rPh>
    <phoneticPr fontId="10"/>
  </si>
  <si>
    <t>さぬき市・三木町山林組合</t>
    <rPh sb="3" eb="4">
      <t>シ</t>
    </rPh>
    <rPh sb="5" eb="8">
      <t>ミキチョウ</t>
    </rPh>
    <rPh sb="8" eb="10">
      <t>サンリン</t>
    </rPh>
    <rPh sb="10" eb="12">
      <t>クミアイ</t>
    </rPh>
    <phoneticPr fontId="2"/>
  </si>
  <si>
    <t>東かがわ市外一市一町組合</t>
    <rPh sb="0" eb="1">
      <t>ヒガシ</t>
    </rPh>
    <rPh sb="4" eb="5">
      <t>シ</t>
    </rPh>
    <rPh sb="5" eb="6">
      <t>ホカ</t>
    </rPh>
    <rPh sb="6" eb="7">
      <t>イチ</t>
    </rPh>
    <rPh sb="7" eb="8">
      <t>シ</t>
    </rPh>
    <rPh sb="8" eb="10">
      <t>カズチョウ</t>
    </rPh>
    <rPh sb="10" eb="12">
      <t>クミアイ</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</si>
  <si>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</si>
  <si>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サイ</t>
    </rPh>
    <rPh sb="7" eb="9">
      <t>クミアイ</t>
    </rPh>
    <phoneticPr fontId="2"/>
  </si>
  <si>
    <t>香川県市町総合事務組合</t>
    <rPh sb="0" eb="3">
      <t>カガワケン</t>
    </rPh>
    <rPh sb="3" eb="4">
      <t>シ</t>
    </rPh>
    <rPh sb="4" eb="5">
      <t>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</si>
  <si>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</si>
  <si>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</si>
  <si>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</si>
  <si>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ふれあいふるさと基金</t>
    <rPh sb="8" eb="10">
      <t>キキン</t>
    </rPh>
    <phoneticPr fontId="5"/>
  </si>
  <si>
    <t>公共施設整備基金</t>
    <rPh sb="0" eb="2">
      <t>コウキョウ</t>
    </rPh>
    <rPh sb="2" eb="4">
      <t>シセツ</t>
    </rPh>
    <rPh sb="4" eb="6">
      <t>セイビ</t>
    </rPh>
    <rPh sb="6" eb="8">
      <t>キキン</t>
    </rPh>
    <phoneticPr fontId="2"/>
  </si>
  <si>
    <t>社会福祉基金</t>
    <rPh sb="0" eb="2">
      <t>シャカイ</t>
    </rPh>
    <rPh sb="2" eb="4">
      <t>フクシ</t>
    </rPh>
    <rPh sb="4" eb="6">
      <t>キキン</t>
    </rPh>
    <phoneticPr fontId="2"/>
  </si>
  <si>
    <t>消防機材整備基金</t>
    <rPh sb="0" eb="2">
      <t>ショウボウ</t>
    </rPh>
    <rPh sb="2" eb="4">
      <t>キザイ</t>
    </rPh>
    <rPh sb="4" eb="6">
      <t>セイビ</t>
    </rPh>
    <rPh sb="6" eb="8">
      <t>キキン</t>
    </rPh>
    <phoneticPr fontId="2"/>
  </si>
  <si>
    <t>健康生きがい中核施設大規模修繕等基金</t>
    <rPh sb="0" eb="2">
      <t>ケンコウ</t>
    </rPh>
    <rPh sb="2" eb="3">
      <t>イ</t>
    </rPh>
    <rPh sb="6" eb="8">
      <t>チュウカク</t>
    </rPh>
    <rPh sb="8" eb="10">
      <t>シセツ</t>
    </rPh>
    <rPh sb="10" eb="13">
      <t>ダイキボ</t>
    </rPh>
    <rPh sb="13" eb="16">
      <t>シュウゼントウ</t>
    </rPh>
    <rPh sb="16" eb="18">
      <t>キキン</t>
    </rPh>
    <phoneticPr fontId="2"/>
  </si>
  <si>
    <t>-</t>
    <phoneticPr fontId="2"/>
  </si>
  <si>
    <t>法適用企業</t>
    <rPh sb="0" eb="3">
      <t>ホウテキヨウ</t>
    </rPh>
    <rPh sb="3" eb="5">
      <t>キギョウ</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</si>
  <si>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</si>
  <si>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</si>
  <si>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</si>
  <si>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</si>
  <si>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</si>
  <si>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</si>
  <si>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6.4％となり、前年度比1.4ポイント増加している。主な要因としては、デジタル防災無線整備に係る元金償還が令和5年度から開始されたことが挙げられる。将来負担比率については、充当可能財源等が将来負担額を上回ったため算定されていないが、今後、地方債を財源とした大規模事業を予定しているため、公債費及び地方債残高は増加していくことが見込まれる。そのため、交付税措置のある有利な地方債を活用するなど、分子の増加を抑制するための検討を行っていく。</t>
    <rPh sb="1" eb="8">
      <t>ジッシツコウサイヒヒリツ</t>
    </rPh>
    <rPh sb="21" eb="25">
      <t>ゼンネンドヒ</t>
    </rPh>
    <rPh sb="32" eb="34">
      <t>ゾウカ</t>
    </rPh>
    <rPh sb="39" eb="40">
      <t>オモ</t>
    </rPh>
    <rPh sb="41" eb="43">
      <t>ヨウイン</t>
    </rPh>
    <rPh sb="59" eb="60">
      <t>カカ</t>
    </rPh>
    <rPh sb="61" eb="65">
      <t>ガンキンショウカン</t>
    </rPh>
    <rPh sb="66" eb="68">
      <t>レイワ</t>
    </rPh>
    <rPh sb="69" eb="70">
      <t>ネン</t>
    </rPh>
    <rPh sb="70" eb="71">
      <t>ド</t>
    </rPh>
    <rPh sb="73" eb="75">
      <t>カイシ</t>
    </rPh>
    <rPh sb="81" eb="82">
      <t>ア</t>
    </rPh>
    <rPh sb="87" eb="93">
      <t>ショウライフタンヒリツ</t>
    </rPh>
    <rPh sb="119" eb="121">
      <t>サンテイ</t>
    </rPh>
    <rPh sb="129" eb="131">
      <t>コンゴ</t>
    </rPh>
    <rPh sb="132" eb="135">
      <t>チホウサイ</t>
    </rPh>
    <rPh sb="136" eb="138">
      <t>ザイゲン</t>
    </rPh>
    <rPh sb="147" eb="149">
      <t>ヨテイ</t>
    </rPh>
    <rPh sb="159" eb="160">
      <t>オヨ</t>
    </rPh>
    <rPh sb="161" eb="166">
      <t>チホウサイザンダカ</t>
    </rPh>
    <rPh sb="167" eb="169">
      <t>ゾウカ</t>
    </rPh>
    <rPh sb="176" eb="178">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</si>
  <si>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</si>
  <si>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</si>
  <si>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</si>
  <si>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一般会計において、充当可能財源等が将来負担額を上回ったため、令和5年度は昨年度同様将来負担比率は算定されなかった。有形固定資産減価償却率は増加傾向にあるため、今後の財源配分を十分に検討し、計画的に公共施設の老朽化対策を実施していく。</t>
    <rPh sb="1" eb="5">
      <t>イッパンカイケイ</t>
    </rPh>
    <rPh sb="10" eb="17">
      <t>ジュウトウカノウザイゲントウ</t>
    </rPh>
    <rPh sb="18" eb="23">
      <t>ショウライフタンガク</t>
    </rPh>
    <rPh sb="24" eb="26">
      <t>ウワマワ</t>
    </rPh>
    <rPh sb="31" eb="33">
      <t>レイワ</t>
    </rPh>
    <rPh sb="34" eb="36">
      <t>ネンド</t>
    </rPh>
    <rPh sb="37" eb="42">
      <t>サクネンドドウヨウ</t>
    </rPh>
    <rPh sb="42" eb="48">
      <t>ショウライフタンヒリツ</t>
    </rPh>
    <rPh sb="49" eb="51">
      <t>サンテイ</t>
    </rPh>
    <rPh sb="58" eb="64">
      <t>ユウケイコテイシサン</t>
    </rPh>
    <rPh sb="64" eb="69">
      <t>ゲンカショウキャクリツ</t>
    </rPh>
    <rPh sb="70" eb="74">
      <t>ゾウカケイコウ</t>
    </rPh>
    <rPh sb="80" eb="82">
      <t>コンゴ</t>
    </rPh>
    <rPh sb="83" eb="87">
      <t>ザイゲンハイブン</t>
    </rPh>
    <rPh sb="88" eb="90">
      <t>ジュウブン</t>
    </rPh>
    <rPh sb="91" eb="93">
      <t>ケントウ</t>
    </rPh>
    <rPh sb="95" eb="98">
      <t>ケイカクテキ</t>
    </rPh>
    <rPh sb="99" eb="103">
      <t>コウキョウシセツ</t>
    </rPh>
    <rPh sb="104" eb="109">
      <t>ロウキュウカタイサク</t>
    </rPh>
    <rPh sb="110" eb="112">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</si>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</sst>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891B17-B1AD-4C4D-A158-07BF8C8027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F7F1-440C-8AC9-8D8C962926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20458</c:v>
                </c:pt>
                <c:pt idx="1">
                  <c:v>47097</c:v>
                </c:pt>
                <c:pt idx="2">
                  <c:v>23190</c:v>
                </c:pt>
                <c:pt idx="3">
                  <c:v>22556</c:v>
                </c:pt>
                <c:pt idx="4">
                  <c:v>32436</c:v>
                </c:pt>
              </c:numCache>
            </c:numRef>
          </c:val>
          <c:smooth val="0"/>
          <c:extLst>
            <c:ext xmlns:c16="http://schemas.microsoft.com/office/drawing/2014/chart" uri="{C3380CC4-5D6E-409C-BE32-E72D297353CC}">
              <c16:uniqueId val="{00000001-F7F1-440C-8AC9-8D8C962926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8.0500000000000007</c:v>
                </c:pt>
                <c:pt idx="1">
                  <c:v>9.02</c:v>
                </c:pt>
                <c:pt idx="2">
                  <c:v>12.73</c:v>
                </c:pt>
                <c:pt idx="3">
                  <c:v>8.01</c:v>
                </c:pt>
                <c:pt idx="4">
                  <c:v>9.1999999999999993</c:v>
                </c:pt>
              </c:numCache>
            </c:numRef>
          </c:val>
          <c:extLst>
            <c:ext xmlns:c16="http://schemas.microsoft.com/office/drawing/2014/chart" uri="{C3380CC4-5D6E-409C-BE32-E72D297353CC}">
              <c16:uniqueId val="{00000000-9C7C-4F30-8063-411BBC8B04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32.43</c:v>
                </c:pt>
                <c:pt idx="1">
                  <c:v>32.619999999999997</c:v>
                </c:pt>
                <c:pt idx="2">
                  <c:v>34.19</c:v>
                </c:pt>
                <c:pt idx="3">
                  <c:v>35.369999999999997</c:v>
                </c:pt>
                <c:pt idx="4">
                  <c:v>31.82</c:v>
                </c:pt>
              </c:numCache>
            </c:numRef>
          </c:val>
          <c:extLst>
            <c:ext xmlns:c16="http://schemas.microsoft.com/office/drawing/2014/chart" uri="{C3380CC4-5D6E-409C-BE32-E72D297353CC}">
              <c16:uniqueId val="{00000001-9C7C-4F30-8063-411BBC8B04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-2.33</c:v>
                </c:pt>
                <c:pt idx="1">
                  <c:v>3.19</c:v>
                </c:pt>
                <c:pt idx="2">
                  <c:v>7.52</c:v>
                </c:pt>
                <c:pt idx="3">
                  <c:v>-4.57</c:v>
                </c:pt>
                <c:pt idx="4">
                  <c:v>-2.1800000000000002</c:v>
                </c:pt>
              </c:numCache>
            </c:numRef>
          </c:val>
          <c:smooth val="0"/>
          <c:extLst>
            <c:ext xmlns:c16="http://schemas.microsoft.com/office/drawing/2014/chart" uri="{C3380CC4-5D6E-409C-BE32-E72D297353CC}">
              <c16:uniqueId val="{00000002-9C7C-4F30-8063-411BBC8B04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9D-4269-A8BB-F33DF3EC45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9D-4269-A8BB-F33DF3EC45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9D-4269-A8BB-F33DF3EC45BA}"/>
            </c:ext>
          </c:extLst>
        </c:ser>
        <c:ser>
          <c:idx val="3"/>
          <c:order val="3"/>
          <c:tx>
            <c:strRef>
              <c:f>データシート!$A$30</c:f>
              <c:strCache>
                <c:ptCount val="1"/>
                <c:pt idx="0">
                  <c:v>介護予防サービス事業特別会計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629D-4269-A8BB-F33DF3EC45B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0.05</c:v>
                </c:pt>
                <c:pt idx="4">
                  <c:v>#N/A</c:v>
                </c:pt>
                <c:pt idx="5">
                  <c:v>0.03</c:v>
                </c:pt>
                <c:pt idx="6">
                  <c:v>#N/A</c:v>
                </c:pt>
                <c:pt idx="7">
                  <c:v>0.05</c:v>
                </c:pt>
                <c:pt idx="8">
                  <c:v>#N/A</c:v>
                </c:pt>
                <c:pt idx="9">
                  <c:v>0.05</c:v>
                </c:pt>
              </c:numCache>
            </c:numRef>
          </c:val>
          <c:extLst>
            <c:ext xmlns:c16="http://schemas.microsoft.com/office/drawing/2014/chart" uri="{C3380CC4-5D6E-409C-BE32-E72D297353CC}">
              <c16:uniqueId val="{00000004-629D-4269-A8BB-F33DF3EC45BA}"/>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c:v>
                </c:pt>
                <c:pt idx="2">
                  <c:v>#N/A</c:v>
                </c:pt>
                <c:pt idx="3">
                  <c:v>0.43</c:v>
                </c:pt>
                <c:pt idx="4">
                  <c:v>#N/A</c:v>
                </c:pt>
                <c:pt idx="5">
                  <c:v>0.12</c:v>
                </c:pt>
                <c:pt idx="6">
                  <c:v>#N/A</c:v>
                </c:pt>
                <c:pt idx="7">
                  <c:v>0.06</c:v>
                </c:pt>
                <c:pt idx="8">
                  <c:v>#N/A</c:v>
                </c:pt>
                <c:pt idx="9">
                  <c:v>0.2</c:v>
                </c:pt>
              </c:numCache>
            </c:numRef>
          </c:val>
          <c:extLst>
            <c:ext xmlns:c16="http://schemas.microsoft.com/office/drawing/2014/chart" uri="{C3380CC4-5D6E-409C-BE32-E72D297353CC}">
              <c16:uniqueId val="{00000005-629D-4269-A8BB-F33DF3EC45B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3.56</c:v>
                </c:pt>
                <c:pt idx="2">
                  <c:v>#N/A</c:v>
                </c:pt>
                <c:pt idx="3">
                  <c:v>1.01</c:v>
                </c:pt>
                <c:pt idx="4">
                  <c:v>#N/A</c:v>
                </c:pt>
                <c:pt idx="5">
                  <c:v>0.93</c:v>
                </c:pt>
                <c:pt idx="6">
                  <c:v>#N/A</c:v>
                </c:pt>
                <c:pt idx="7">
                  <c:v>1</c:v>
                </c:pt>
                <c:pt idx="8">
                  <c:v>#N/A</c:v>
                </c:pt>
                <c:pt idx="9">
                  <c:v>0.75</c:v>
                </c:pt>
              </c:numCache>
            </c:numRef>
          </c:val>
          <c:extLst>
            <c:ext xmlns:c16="http://schemas.microsoft.com/office/drawing/2014/chart" uri="{C3380CC4-5D6E-409C-BE32-E72D297353CC}">
              <c16:uniqueId val="{00000006-629D-4269-A8BB-F33DF3EC45BA}"/>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0.83</c:v>
                </c:pt>
                <c:pt idx="2">
                  <c:v>#N/A</c:v>
                </c:pt>
                <c:pt idx="3">
                  <c:v>0.36</c:v>
                </c:pt>
                <c:pt idx="4">
                  <c:v>#N/A</c:v>
                </c:pt>
                <c:pt idx="5">
                  <c:v>0.42</c:v>
                </c:pt>
                <c:pt idx="6">
                  <c:v>#N/A</c:v>
                </c:pt>
                <c:pt idx="7">
                  <c:v>0.31</c:v>
                </c:pt>
                <c:pt idx="8">
                  <c:v>#N/A</c:v>
                </c:pt>
                <c:pt idx="9">
                  <c:v>1.08</c:v>
                </c:pt>
              </c:numCache>
            </c:numRef>
          </c:val>
          <c:extLst>
            <c:ext xmlns:c16="http://schemas.microsoft.com/office/drawing/2014/chart" uri="{C3380CC4-5D6E-409C-BE32-E72D297353CC}">
              <c16:uniqueId val="{00000007-629D-4269-A8BB-F33DF3EC45B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c:v>
                </c:pt>
                <c:pt idx="2">
                  <c:v>#N/A</c:v>
                </c:pt>
                <c:pt idx="3">
                  <c:v>2.7</c:v>
                </c:pt>
                <c:pt idx="4">
                  <c:v>#N/A</c:v>
                </c:pt>
                <c:pt idx="5">
                  <c:v>2.21</c:v>
                </c:pt>
                <c:pt idx="6">
                  <c:v>#N/A</c:v>
                </c:pt>
                <c:pt idx="7">
                  <c:v>2.0099999999999998</c:v>
                </c:pt>
                <c:pt idx="8">
                  <c:v>#N/A</c:v>
                </c:pt>
                <c:pt idx="9">
                  <c:v>1.56</c:v>
                </c:pt>
              </c:numCache>
            </c:numRef>
          </c:val>
          <c:extLst>
            <c:ext xmlns:c16="http://schemas.microsoft.com/office/drawing/2014/chart" uri="{C3380CC4-5D6E-409C-BE32-E72D297353CC}">
              <c16:uniqueId val="{00000008-629D-4269-A8BB-F33DF3EC45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8.0500000000000007</c:v>
                </c:pt>
                <c:pt idx="2">
                  <c:v>#N/A</c:v>
                </c:pt>
                <c:pt idx="3">
                  <c:v>9.02</c:v>
                </c:pt>
                <c:pt idx="4">
                  <c:v>#N/A</c:v>
                </c:pt>
                <c:pt idx="5">
                  <c:v>12.72</c:v>
                </c:pt>
                <c:pt idx="6">
                  <c:v>#N/A</c:v>
                </c:pt>
                <c:pt idx="7">
                  <c:v>8</c:v>
                </c:pt>
                <c:pt idx="8">
                  <c:v>#N/A</c:v>
                </c:pt>
                <c:pt idx="9">
                  <c:v>9.19</c:v>
                </c:pt>
              </c:numCache>
            </c:numRef>
          </c:val>
          <c:extLst>
            <c:ext xmlns:c16="http://schemas.microsoft.com/office/drawing/2014/chart" uri="{C3380CC4-5D6E-409C-BE32-E72D297353CC}">
              <c16:uniqueId val="{00000009-629D-4269-A8BB-F33DF3EC45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536</c:v>
                </c:pt>
                <c:pt idx="5">
                  <c:v>542</c:v>
                </c:pt>
                <c:pt idx="8">
                  <c:v>562</c:v>
                </c:pt>
                <c:pt idx="11">
                  <c:v>567</c:v>
                </c:pt>
                <c:pt idx="14">
                  <c:v>567</c:v>
                </c:pt>
              </c:numCache>
            </c:numRef>
          </c:val>
          <c:extLst>
            <c:ext xmlns:c16="http://schemas.microsoft.com/office/drawing/2014/chart" uri="{C3380CC4-5D6E-409C-BE32-E72D297353CC}">
              <c16:uniqueId val="{00000000-0B3E-4BB3-B146-8A53F3FAD5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3E-4BB3-B146-8A53F3FAD5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3E-4BB3-B146-8A53F3FAD5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23</c:v>
                </c:pt>
                <c:pt idx="6">
                  <c:v>28</c:v>
                </c:pt>
                <c:pt idx="9">
                  <c:v>27</c:v>
                </c:pt>
                <c:pt idx="12">
                  <c:v>27</c:v>
                </c:pt>
              </c:numCache>
            </c:numRef>
          </c:val>
          <c:extLst>
            <c:ext xmlns:c16="http://schemas.microsoft.com/office/drawing/2014/chart" uri="{C3380CC4-5D6E-409C-BE32-E72D297353CC}">
              <c16:uniqueId val="{00000003-0B3E-4BB3-B146-8A53F3FAD5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c:v>
                </c:pt>
                <c:pt idx="3">
                  <c:v>125</c:v>
                </c:pt>
                <c:pt idx="6">
                  <c:v>137</c:v>
                </c:pt>
                <c:pt idx="9">
                  <c:v>168</c:v>
                </c:pt>
                <c:pt idx="12">
                  <c:v>190</c:v>
                </c:pt>
              </c:numCache>
            </c:numRef>
          </c:val>
          <c:extLst>
            <c:ext xmlns:c16="http://schemas.microsoft.com/office/drawing/2014/chart" uri="{C3380CC4-5D6E-409C-BE32-E72D297353CC}">
              <c16:uniqueId val="{00000004-0B3E-4BB3-B146-8A53F3FAD5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3E-4BB3-B146-8A53F3FAD5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3E-4BB3-B146-8A53F3FAD5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614</c:v>
                </c:pt>
                <c:pt idx="3">
                  <c:v>622</c:v>
                </c:pt>
                <c:pt idx="6">
                  <c:v>700</c:v>
                </c:pt>
                <c:pt idx="9">
                  <c:v>708</c:v>
                </c:pt>
                <c:pt idx="12">
                  <c:v>837</c:v>
                </c:pt>
              </c:numCache>
            </c:numRef>
          </c:val>
          <c:extLst>
            <c:ext xmlns:c16="http://schemas.microsoft.com/office/drawing/2014/chart" uri="{C3380CC4-5D6E-409C-BE32-E72D297353CC}">
              <c16:uniqueId val="{00000007-0B3E-4BB3-B146-8A53F3FAD5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198</c:v>
                </c:pt>
                <c:pt idx="2">
                  <c:v>#N/A</c:v>
                </c:pt>
                <c:pt idx="3">
                  <c:v>#N/A</c:v>
                </c:pt>
                <c:pt idx="4">
                  <c:v>228</c:v>
                </c:pt>
                <c:pt idx="5">
                  <c:v>#N/A</c:v>
                </c:pt>
                <c:pt idx="6">
                  <c:v>#N/A</c:v>
                </c:pt>
                <c:pt idx="7">
                  <c:v>303</c:v>
                </c:pt>
                <c:pt idx="8">
                  <c:v>#N/A</c:v>
                </c:pt>
                <c:pt idx="9">
                  <c:v>#N/A</c:v>
                </c:pt>
                <c:pt idx="10">
                  <c:v>336</c:v>
                </c:pt>
                <c:pt idx="11">
                  <c:v>#N/A</c:v>
                </c:pt>
                <c:pt idx="12">
                  <c:v>#N/A</c:v>
                </c:pt>
                <c:pt idx="13">
                  <c:v>487</c:v>
                </c:pt>
                <c:pt idx="14">
                  <c:v>#N/A</c:v>
                </c:pt>
              </c:numCache>
            </c:numRef>
          </c:val>
          <c:smooth val="0"/>
          <c:extLst>
            <c:ext xmlns:c16="http://schemas.microsoft.com/office/drawing/2014/chart" uri="{C3380CC4-5D6E-409C-BE32-E72D297353CC}">
              <c16:uniqueId val="{00000008-0B3E-4BB3-B146-8A53F3FAD5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7425</c:v>
                </c:pt>
                <c:pt idx="5">
                  <c:v>7682</c:v>
                </c:pt>
                <c:pt idx="8">
                  <c:v>7632</c:v>
                </c:pt>
                <c:pt idx="11">
                  <c:v>7557</c:v>
                </c:pt>
                <c:pt idx="14">
                  <c:v>7291</c:v>
                </c:pt>
              </c:numCache>
            </c:numRef>
          </c:val>
          <c:extLst>
            <c:ext xmlns:c16="http://schemas.microsoft.com/office/drawing/2014/chart" uri="{C3380CC4-5D6E-409C-BE32-E72D297353CC}">
              <c16:uniqueId val="{00000000-A8F5-43B9-868B-5B76A79C58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c:v>
                </c:pt>
                <c:pt idx="5">
                  <c:v>32</c:v>
                </c:pt>
                <c:pt idx="8">
                  <c:v>34</c:v>
                </c:pt>
                <c:pt idx="11">
                  <c:v>34</c:v>
                </c:pt>
                <c:pt idx="14">
                  <c:v>36</c:v>
                </c:pt>
              </c:numCache>
            </c:numRef>
          </c:val>
          <c:extLst>
            <c:ext xmlns:c16="http://schemas.microsoft.com/office/drawing/2014/chart" uri="{C3380CC4-5D6E-409C-BE32-E72D297353CC}">
              <c16:uniqueId val="{00000001-A8F5-43B9-868B-5B76A79C58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4433</c:v>
                </c:pt>
                <c:pt idx="5">
                  <c:v>5120</c:v>
                </c:pt>
                <c:pt idx="8">
                  <c:v>6003</c:v>
                </c:pt>
                <c:pt idx="11">
                  <c:v>6600</c:v>
                </c:pt>
                <c:pt idx="14">
                  <c:v>6520</c:v>
                </c:pt>
              </c:numCache>
            </c:numRef>
          </c:val>
          <c:extLst>
            <c:ext xmlns:c16="http://schemas.microsoft.com/office/drawing/2014/chart" uri="{C3380CC4-5D6E-409C-BE32-E72D297353CC}">
              <c16:uniqueId val="{00000002-A8F5-43B9-868B-5B76A79C58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F5-43B9-868B-5B76A79C58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F5-43B9-868B-5B76A79C58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20</c:v>
                </c:pt>
                <c:pt idx="3">
                  <c:v>20</c:v>
                </c:pt>
                <c:pt idx="6">
                  <c:v>22</c:v>
                </c:pt>
                <c:pt idx="9">
                  <c:v>22</c:v>
                </c:pt>
                <c:pt idx="12">
                  <c:v>25</c:v>
                </c:pt>
              </c:numCache>
            </c:numRef>
          </c:val>
          <c:extLst>
            <c:ext xmlns:c16="http://schemas.microsoft.com/office/drawing/2014/chart" uri="{C3380CC4-5D6E-409C-BE32-E72D297353CC}">
              <c16:uniqueId val="{00000005-A8F5-43B9-868B-5B76A79C58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1052</c:v>
                </c:pt>
                <c:pt idx="3">
                  <c:v>1017</c:v>
                </c:pt>
                <c:pt idx="6">
                  <c:v>963</c:v>
                </c:pt>
                <c:pt idx="9">
                  <c:v>913</c:v>
                </c:pt>
                <c:pt idx="12">
                  <c:v>847</c:v>
                </c:pt>
              </c:numCache>
            </c:numRef>
          </c:val>
          <c:extLst>
            <c:ext xmlns:c16="http://schemas.microsoft.com/office/drawing/2014/chart" uri="{C3380CC4-5D6E-409C-BE32-E72D297353CC}">
              <c16:uniqueId val="{00000006-A8F5-43B9-868B-5B76A79C58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326</c:v>
                </c:pt>
                <c:pt idx="3">
                  <c:v>364</c:v>
                </c:pt>
                <c:pt idx="6">
                  <c:v>286</c:v>
                </c:pt>
                <c:pt idx="9">
                  <c:v>262</c:v>
                </c:pt>
                <c:pt idx="12">
                  <c:v>239</c:v>
                </c:pt>
              </c:numCache>
            </c:numRef>
          </c:val>
          <c:extLst>
            <c:ext xmlns:c16="http://schemas.microsoft.com/office/drawing/2014/chart" uri="{C3380CC4-5D6E-409C-BE32-E72D297353CC}">
              <c16:uniqueId val="{00000007-A8F5-43B9-868B-5B76A79C58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3686</c:v>
                </c:pt>
                <c:pt idx="3">
                  <c:v>3852</c:v>
                </c:pt>
                <c:pt idx="6">
                  <c:v>3882</c:v>
                </c:pt>
                <c:pt idx="9">
                  <c:v>3999</c:v>
                </c:pt>
                <c:pt idx="12">
                  <c:v>4152</c:v>
                </c:pt>
              </c:numCache>
            </c:numRef>
          </c:val>
          <c:extLst>
            <c:ext xmlns:c16="http://schemas.microsoft.com/office/drawing/2014/chart" uri="{C3380CC4-5D6E-409C-BE32-E72D297353CC}">
              <c16:uniqueId val="{00000008-A8F5-43B9-868B-5B76A79C58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F5-43B9-868B-5B76A79C58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7365</c:v>
                </c:pt>
                <c:pt idx="3">
                  <c:v>8027</c:v>
                </c:pt>
                <c:pt idx="6">
                  <c:v>8047</c:v>
                </c:pt>
                <c:pt idx="9">
                  <c:v>7672</c:v>
                </c:pt>
                <c:pt idx="12">
                  <c:v>7484</c:v>
                </c:pt>
              </c:numCache>
            </c:numRef>
          </c:val>
          <c:extLst>
            <c:ext xmlns:c16="http://schemas.microsoft.com/office/drawing/2014/chart" uri="{C3380CC4-5D6E-409C-BE32-E72D297353CC}">
              <c16:uniqueId val="{0000000A-A8F5-43B9-868B-5B76A79C58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560</c:v>
                </c:pt>
                <c:pt idx="2">
                  <c:v>#N/A</c:v>
                </c:pt>
                <c:pt idx="3">
                  <c:v>#N/A</c:v>
                </c:pt>
                <c:pt idx="4">
                  <c:v>446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F5-43B9-868B-5B76A79C58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2216</c:v>
                </c:pt>
                <c:pt idx="1">
                  <c:v>2243</c:v>
                </c:pt>
                <c:pt idx="2">
                  <c:v>2026</c:v>
                </c:pt>
              </c:numCache>
            </c:numRef>
          </c:val>
          <c:extLst>
            <c:ext xmlns:c16="http://schemas.microsoft.com/office/drawing/2014/chart" uri="{C3380CC4-5D6E-409C-BE32-E72D297353CC}">
              <c16:uniqueId val="{00000000-016F-43C4-8045-A09BCBDF4E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461</c:v>
                </c:pt>
                <c:pt idx="1">
                  <c:v>661</c:v>
                </c:pt>
                <c:pt idx="2">
                  <c:v>661</c:v>
                </c:pt>
              </c:numCache>
            </c:numRef>
          </c:val>
          <c:extLst>
            <c:ext xmlns:c16="http://schemas.microsoft.com/office/drawing/2014/chart" uri="{C3380CC4-5D6E-409C-BE32-E72D297353CC}">
              <c16:uniqueId val="{00000001-016F-43C4-8045-A09BCBDF4E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2509</c:v>
                </c:pt>
                <c:pt idx="1">
                  <c:v>2684</c:v>
                </c:pt>
                <c:pt idx="2">
                  <c:v>2693</c:v>
                </c:pt>
              </c:numCache>
            </c:numRef>
          </c:val>
          <c:extLst>
            <c:ext xmlns:c16="http://schemas.microsoft.com/office/drawing/2014/chart" uri="{C3380CC4-5D6E-409C-BE32-E72D297353CC}">
              <c16:uniqueId val="{00000002-016F-43C4-8045-A09BCBDF4E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{7069A7EE-E234-49E6-9C78-50DEF874BDF0}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6A7-47B2-BC9C-4210580F86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{3EB7F426-4923-437F-9C0A-0082936E9259}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A7-47B2-BC9C-4210580F86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{67F880A8-8C53-4C3E-9E75-739AAB428B33}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A7-47B2-BC9C-4210580F86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{385F6BA1-C169-4A1F-9C8F-69BFFCA13741}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A7-47B2-BC9C-4210580F86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{6B8476BF-C751-4C76-92E7-9078DCF466ED}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A7-47B2-BC9C-4210580F86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{578F35F6-262D-4814-A8E6-B8F99ABF2BFF}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6A7-47B2-BC9C-4210580F86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{C33D0565-73CC-48C3-AEE1-824FAC6D2573}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6A7-47B2-BC9C-4210580F86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{08101B2E-6C6F-4A5F-8FE0-7CFB616FE11D}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6A7-47B2-BC9C-4210580F86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{CB5B896E-4D9E-4776-8F0F-DBAF79809359}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6A7-47B2-BC9C-4210580F86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64.099999999999994</c:v>
                </c:pt>
                <c:pt idx="16">
                  <c:v>65.5</c:v>
                </c:pt>
                <c:pt idx="24">
                  <c:v>66.7</c:v>
                </c:pt>
                <c:pt idx="32">
                  <c:v>67.400000000000006</c:v>
                </c:pt>
              </c:numCache>
            </c:numRef>
          </c:xVal>
          <c:yVal>
            <c:numRef>
              <c:f>公会計指標分析・財政指標組合せ分析表!$BP$51:$DC$51</c:f>
              <c:numCache>
                <c:formatCode>#,##0.0;"▲ "#,##0.0</c:formatCode>
                <c:ptCount val="40"/>
                <c:pt idx="0">
                  <c:v>10.5</c:v>
                </c:pt>
                <c:pt idx="8">
                  <c:v>7.9</c:v>
                </c:pt>
              </c:numCache>
            </c:numRef>
          </c:yVal>
          <c:smooth val="0"/>
          <c:extLst>
            <c:ext xmlns:c16="http://schemas.microsoft.com/office/drawing/2014/chart" uri="{C3380CC4-5D6E-409C-BE32-E72D297353CC}">
              <c16:uniqueId val="{00000009-D6A7-47B2-BC9C-4210580F86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{C8BDDAB3-65C4-4F35-8E87-BE44C08DA424}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6A7-47B2-BC9C-4210580F86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{06BD272E-EC5D-4001-B164-16D8C734DEEA}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A7-47B2-BC9C-4210580F86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{0B6E4438-9DD5-44C8-84DD-B2168E552250}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A7-47B2-BC9C-4210580F86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{EEFA1FD1-C1FF-4E78-BED5-E88E56B6C25B}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A7-47B2-BC9C-4210580F86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{6114B6A1-027C-4F7A-A0C9-9C4EDC8D845F}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A7-47B2-BC9C-4210580F86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{8E52078F-B3DD-4421-952C-EE2BF1FD7AB6}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6A7-47B2-BC9C-4210580F86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{5C29D6FB-4E94-4CD5-99B1-92789CA0478D}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6A7-47B2-BC9C-4210580F86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{D2E6C487-B61E-4901-9086-D9808A1F6313}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6A7-47B2-BC9C-4210580F86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{C04676E4-4F0A-4D17-8706-F8DC08EFC4A1}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6A7-47B2-BC9C-4210580F86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6A7-47B2-BC9C-4210580F861C}"/>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{20476C35-90DE-4660-A135-3C77F1AB950D}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C0D-437F-B81C-2743E575BF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{4467BBB1-0AAF-4DA9-B891-BC1E923ECA96}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0D-437F-B81C-2743E575BF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{A2ACA596-6790-4C2C-AC92-86A59837C2E2}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0D-437F-B81C-2743E575BF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{EAE33BFB-B324-46CA-8D44-F311E8CFE065}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0D-437F-B81C-2743E575BF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{071871B4-0ED5-4C39-B736-631726255128}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0D-437F-B81C-2743E575BF5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{E226C7A4-4CE7-4383-BE34-F51E10E46539}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C0D-437F-B81C-2743E575BF5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{8DD3053C-ABE1-415B-A415-A9ACA39C85C9}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C0D-437F-B81C-2743E575BF5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{2387BD1F-37B2-4AB4-906A-B6919E67961F}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C0D-437F-B81C-2743E575BF5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{71D784B0-35A3-41F1-94A5-BD867603BE19}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C0D-437F-B81C-2743E575BF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3.9</c:v>
                </c:pt>
                <c:pt idx="16">
                  <c:v>4.3</c:v>
                </c:pt>
                <c:pt idx="24">
                  <c:v>5</c:v>
                </c:pt>
                <c:pt idx="32">
                  <c:v>6.4</c:v>
                </c:pt>
              </c:numCache>
            </c:numRef>
          </c:xVal>
          <c:yVal>
            <c:numRef>
              <c:f>公会計指標分析・財政指標組合せ分析表!$BP$73:$DC$73</c:f>
              <c:numCache>
                <c:formatCode>#,##0.0;"▲ "#,##0.0</c:formatCode>
                <c:ptCount val="40"/>
                <c:pt idx="0">
                  <c:v>10.5</c:v>
                </c:pt>
                <c:pt idx="8">
                  <c:v>7.9</c:v>
                </c:pt>
              </c:numCache>
            </c:numRef>
          </c:yVal>
          <c:smooth val="0"/>
          <c:extLst>
            <c:ext xmlns:c16="http://schemas.microsoft.com/office/drawing/2014/chart" uri="{C3380CC4-5D6E-409C-BE32-E72D297353CC}">
              <c16:uniqueId val="{00000009-4C0D-437F-B81C-2743E575BF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{42A0CE14-29A3-47F4-9A22-0D6DC5ABF637}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C0D-437F-B81C-2743E575BF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{0EF9EE66-FE8B-4774-8DBC-2F8674B958E4}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0D-437F-B81C-2743E575BF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{5AC29FAE-2F0B-4D4D-B23B-C4FAA8FCF1A8}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0D-437F-B81C-2743E575BF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{208094F2-7A13-49BC-B26E-B082462087E9}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0D-437F-B81C-2743E575BF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{02AA05D8-D232-4ECC-93E5-712D641E1E3C}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0D-437F-B81C-2743E575BF5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{97BC43E0-181E-404D-863F-31C679B67B53}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C0D-437F-B81C-2743E575BF5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{CF151C14-0887-4EE3-A782-6721CC568492}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C0D-437F-B81C-2743E575BF5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{5B5F54BC-C7E3-45A0-A4FE-59D030DE7FC7}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C0D-437F-B81C-2743E575BF5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{18938A7D-4994-4019-B18A-A63B0D981F75}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C0D-437F-B81C-2743E575BF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C0D-437F-B81C-2743E575BF5F}"/>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一般会計元利償還金について、令和２年度に起債したデジタル防災無線事業の元金償還が開始されたことから、前年度比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百万円増加している。公営企業債の元利償還金に対する繰入金についても、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百万円増加していることから分子が増加している。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今後においても施設の老朽化対策のための、地方債発行の増加が見込まれ、指標悪化が予測されるため、施設の統廃合も視野に、適切な財産管理を目指していく。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満期一括償還地方債の借入は過去に利用していない。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令和５年度は充当可能財源等が将来負担額を上回ったことで、前年度同様将来負担比率は算出されなかった。一般会計等に係る地方債の現在高については、当該年度中の起債額を元金償還額が上回ったため、</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百万円減少している。また、財政調整基金の現在高が減少したことに加え、ふるさと納税の寄附金収入が減少したことで、充当可能基金が</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百万円減少した。今後給食センター建設等の大型建設事業が控えているため、今後も地方債現在高は増加していく見込みであり、比率の上昇が予測される。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香川県三木町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基金全体の現在高は、前年度比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百万円減少した。扶助費・公債費・繰出金の増加に伴い、財政調整基金が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給食センター建設などの大型建設事業が控えており、起債をして資金手当を行うものの、充当残部分の一般財源が過大となることが想定される。そのためにその他一般財源支出を可能な限り抑制し、財政調整基金現在高を現在の水準で保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ふれあいふるさと基金：寄附者の意向を反映させた各種事業の財源とし、個性豊かで活力あるまちづくりに資する。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公共施設整備基金：町の公共施設整備事業の財源に充てる。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社会福祉基金：高齢者の福祉活動等に必要な経費の財源に充てる。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消防機材整備基金：消防機材整備費用に充てる。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健康生きがい中核施設大規模修繕等基金：中核施設の大規模修繕等に充てる。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ふれあいふるさと基金：寄附金収入が昨年度から大幅に減少し積立額以上に繰入を行ったため、基金現在高は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繰入については現在高及び財政状況を勘案して慎重に行っていく。特に大規模建設事業を実施する場合は一般財源が不足することが想定されるため、充当可能な事業に対して、その他特定目的基金の繰入を適宜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百万円減少した。扶助費・公債費・繰出金が増加したことによる。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災害等への備えとして、適正な規模で基金現在高を確保していくことが必要であるため、事業の抜本的見直しを行い、一般財源支出の抑制に努めていく。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今後給食センター建設等の大型建設事業が控えており、数年後元金償還が開始することから、適切な時期に繰入し、現在の規模で基金現在高を確保できるよう、適正な運営を行っていく。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D0AF45-125E-4FEA-8961-C2290091FC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A6C9154-E5FE-40DD-8004-2CCC11FD0A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69A3751-01E8-4298-A92B-F646E15A7A43}"/>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9AF9353-C085-4533-ABB1-85D10F6954DC}"/>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C51952F-A411-4FDB-B98C-6CDA1B71C1DC}"/>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CA3C48B6-C075-469D-A230-52B9F9F95492}"/>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1C08CBC-0DD2-4DF1-BCC2-1BEFBCFA800F}"/>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52CC901-CD67-4734-BB06-37634F6249F5}"/>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8F07D88-897E-41FE-8B92-0E3E101AC05B}"/>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2E916673-57CF-466E-B405-B8E6A73CFD80}"/>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E7FA2AD-AD68-469B-9603-6B04C847EE56}"/>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B983B9DB-A0E2-40C8-A6CC-230A863C1DAA}"/>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99BF4BD8-19BA-4A28-84F1-281C1AD68D0F}"/>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77FE8680-0D81-4A10-A798-0D547E6EF81D}"/>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5877DE5-6E78-4A6E-8CBF-E89F936E04D1}"/>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91B0AB1-AE9E-453A-B538-39C4C7A8C309}"/>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3376264-BA0C-4FB3-9A93-0BA70B2E8F0A}"/>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EE08D52B-C5E7-4450-B1E5-9FE677226C4C}"/>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27,096
26,820
75.78
13,132,121
12,531,774
585,905
6,368,575
7,483,818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8E16308F-02F7-4F1E-8ACD-B0F911B03D1F}"/>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5307ED3-5938-4D6A-8CDD-3C2DE026F8E7}"/>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37C86E1-8F1A-49DC-8901-01FEDC36D9E2}"/>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AD0C335-5007-48C2-832B-DF5FBB5C84DF}"/>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DE45232-087B-4E71-92AB-19C5FD786600}"/>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E0259C1-BD93-4712-A1EC-4B74FC6BBC17}"/>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8E29DE0B-EFE1-4F89-B010-3A7AB6EE0114}"/>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AC661A8-CDD5-4471-ACC7-08CFED98BC86}"/>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418A01E-86DD-4925-9726-04E7CF07D95B}"/>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ADB282F-4AC8-4B8F-9C0C-A3376BF3B1B3}"/>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06B1208-78F0-4BB9-8324-5C9DED464F2C}"/>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D247512-CB07-43B1-9EBA-E968650B9B60}"/>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377FB57-2587-41CA-8C71-C57C31133E21}"/>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7CE4CE5-53C9-4EE6-A5EE-7CA08DAD5A62}"/>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0223E55-AF5F-48BF-905D-458590F8A1BB}"/>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F9DBE2B5-A500-4445-A288-DC061D206DDD}"/>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93459498-4AB3-4806-BEF5-EDD8FE286D86}"/>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9E7BF49-1799-48ED-8B8D-D1062A0E945C}"/>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4F958183-5560-4FC0-9BBB-EA7D95FCB413}"/>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275FBAA8-C291-4B03-AA06-FD974A1171C1}"/>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B7C5E39D-559A-49F3-9B16-19BE214E4D4E}"/>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A045F44E-1982-42F8-9419-65F328EFF28E}"/>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D006F2C-05CE-4DE6-9CDA-1FADBB83E904}"/>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C6B96C84-007A-4ED3-A10E-AAE19B4D55F7}"/>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AEC4A02-C6AE-4ED8-B434-EAD67D393E84}"/>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7DF48C95-E364-405C-9872-F2592174FA66}"/>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2238F40B-D093-467A-899D-9B366349FAAA}"/>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729FA81-E82F-4298-B962-185CB1631C8E}"/>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975AF3E-5956-4E5D-82C5-125F3BAFCD58}"/>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48592AC8-9780-4D0D-8128-3622378D08E9}"/>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560C0F2B-5EA2-4365-821C-DD04376B63D2}"/>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8BBE48F6-AF19-4011-85D9-E61D7B573C2C}"/>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B918F23-3BD7-4D6C-BB66-68F26EEB9DE4}"/>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781F9D6-6795-4F16-AF2B-94FCD8F0D778}"/>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91F54FC5-E313-4A5A-8C3F-1546C445FBF2}"/>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ポイント増となっている。類似団体と比較すると</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高い数値となっており、公共施設等に関して償却が進行している状況にある。今後、減価償却率の高い公共施設の老朽化対策を講じていくが、短期間での実施は財源の目途が立たないことから、施設の利用状況等を精査し、公共施設等総合管理計画に則して適切な管理を実施し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BB870B65-6F69-4042-A7DC-ECE1B1AD8FEC}"/>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38D98D8E-934C-49DB-809F-C1F786DE23A7}"/>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8D57BE0B-D427-4E46-A538-442DDF4F0CBD}"/>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6257AF6D-170D-4374-9A1A-033BE3DC3778}"/>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CDD150DF-3E07-424B-88D1-01FC99017A7D}"/>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5DA2DF5-94D1-4781-92F5-3819EE4E15F6}"/>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43209FB8-E404-4F9D-9806-37300DF78F5E}"/>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E051349B-3365-4B69-85C3-CC2237C04282}"/>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F8136C5-13AA-46BD-B5E0-1603AD964344}"/>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133941C5-0665-4905-86EB-8F40D59EE9F7}"/>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E65C94F-C5AB-4AC3-B2FB-268A73EE67D5}"/>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A455D0A2-8841-4F39-92D9-3C239A0D5D1A}"/>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EA6CD03-CE99-41CC-B150-BB938AF66D11}"/>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D1A0527-CBEF-48FF-BFD6-DCD0AC7F30C8}"/>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6F6B5F3B-168D-4B84-A3CD-A36946957DDD}"/>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A009791-777B-4E6F-BC57-7F687BD5D175}"/>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a16="http://schemas.microsoft.com/office/drawing/2014/main" id="{1C86AC57-80C9-476F-BAFF-548715A353C0}"/>
            </a:ext>
          </a:extLst>
        </xdr:cNvPr>
        <xdr:cNvCxnSpPr/>
      </xdr:nvCxnSpPr>
      <xdr:spPr>
        <a:xfrm flipV="1">
          <a:off x="4300220" y="4343823"/>
          <a:ext cx="1270" cy="1486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a16="http://schemas.microsoft.com/office/drawing/2014/main" id="{6C947406-E41D-424C-9FB4-AB8F7CF2F68C}"/>
            </a:ext>
          </a:extLst>
        </xdr:cNvPr>
        <xdr:cNvSpPr txBox="1"/>
      </xdr:nvSpPr>
      <xdr:spPr>
        <a:xfrm>
          <a:off x="4352925" y="583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a16="http://schemas.microsoft.com/office/drawing/2014/main" id="{77BB1BFF-129F-4A96-BD19-F03DD49D82EA}"/>
            </a:ext>
          </a:extLst>
        </xdr:cNvPr>
        <xdr:cNvCxnSpPr/>
      </xdr:nvCxnSpPr>
      <xdr:spPr>
        <a:xfrm>
          <a:off x="4213225" y="58303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a16="http://schemas.microsoft.com/office/drawing/2014/main" id="{F1A09A2E-0ACA-4480-AE08-AF7B8B004717}"/>
            </a:ext>
          </a:extLst>
        </xdr:cNvPr>
        <xdr:cNvSpPr txBox="1"/>
      </xdr:nvSpPr>
      <xdr:spPr>
        <a:xfrm>
          <a:off x="4352925" y="412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a16="http://schemas.microsoft.com/office/drawing/2014/main" id="{6FBC8133-EF91-42B8-8270-51795B46DB5C}"/>
            </a:ext>
          </a:extLst>
        </xdr:cNvPr>
        <xdr:cNvCxnSpPr/>
      </xdr:nvCxnSpPr>
      <xdr:spPr>
        <a:xfrm>
          <a:off x="4213225" y="434382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6" name="有形固定資産減価償却率平均値テキスト">
          <a:extLst>
            <a:ext uri="{FF2B5EF4-FFF2-40B4-BE49-F238E27FC236}">
              <a16:creationId xmlns:a16="http://schemas.microsoft.com/office/drawing/2014/main" id="{05B98C2A-7069-49E5-99F3-428187DEC78F}"/>
            </a:ext>
          </a:extLst>
        </xdr:cNvPr>
        <xdr:cNvSpPr txBox="1"/>
      </xdr:nvSpPr>
      <xdr:spPr>
        <a:xfrm>
          <a:off x="4352925" y="49970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FF38161A-4F14-4793-B7BE-69AA9BAAF9BD}"/>
            </a:ext>
          </a:extLst>
        </xdr:cNvPr>
        <xdr:cNvSpPr/>
      </xdr:nvSpPr>
      <xdr:spPr>
        <a:xfrm>
          <a:off x="4251325" y="513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a16="http://schemas.microsoft.com/office/drawing/2014/main" id="{5A0A9545-3180-49A3-8503-5DF9C9FF7EDB}"/>
            </a:ext>
          </a:extLst>
        </xdr:cNvPr>
        <xdr:cNvSpPr/>
      </xdr:nvSpPr>
      <xdr:spPr>
        <a:xfrm>
          <a:off x="3616325" y="5106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a16="http://schemas.microsoft.com/office/drawing/2014/main" id="{778D44E9-3F41-47B7-9D82-D83FAFF9AF16}"/>
            </a:ext>
          </a:extLst>
        </xdr:cNvPr>
        <xdr:cNvSpPr/>
      </xdr:nvSpPr>
      <xdr:spPr>
        <a:xfrm>
          <a:off x="2930525" y="50664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6CD05FB2-9680-46C9-BF90-A4B87C207F44}"/>
            </a:ext>
          </a:extLst>
        </xdr:cNvPr>
        <xdr:cNvSpPr/>
      </xdr:nvSpPr>
      <xdr:spPr>
        <a:xfrm>
          <a:off x="2244725" y="5073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59D1D571-DC0B-4C84-9284-F78C54A42638}"/>
            </a:ext>
          </a:extLst>
        </xdr:cNvPr>
        <xdr:cNvSpPr/>
      </xdr:nvSpPr>
      <xdr:spPr>
        <a:xfrm>
          <a:off x="1558925" y="50340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B3DF00D-FAA6-4A02-891C-5BB746E055A1}"/>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B16540B-7FF5-41B9-9F23-214ECC3FBE8D}"/>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335B664-449A-4AEE-930F-7825C700915C}"/>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2BF4FEE-8A77-4122-BEB3-F1E90AD39D0E}"/>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C5F1BBE-6145-4F95-AA25-13DD86DE4ED2}"/>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7" name="楕円 86">
          <a:extLst>
            <a:ext uri="{FF2B5EF4-FFF2-40B4-BE49-F238E27FC236}">
              <a16:creationId xmlns:a16="http://schemas.microsoft.com/office/drawing/2014/main" id="{B01E9500-6EFE-4850-AFC6-A0E1B6D39111}"/>
            </a:ext>
          </a:extLst>
        </xdr:cNvPr>
        <xdr:cNvSpPr/>
      </xdr:nvSpPr>
      <xdr:spPr>
        <a:xfrm>
          <a:off x="4251325" y="5279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8" name="有形固定資産減価償却率該当値テキスト">
          <a:extLst>
            <a:ext uri="{FF2B5EF4-FFF2-40B4-BE49-F238E27FC236}">
              <a16:creationId xmlns:a16="http://schemas.microsoft.com/office/drawing/2014/main" id="{00309AC2-5057-46A7-A495-1388F5F50492}"/>
            </a:ext>
          </a:extLst>
        </xdr:cNvPr>
        <xdr:cNvSpPr txBox="1"/>
      </xdr:nvSpPr>
      <xdr:spPr>
        <a:xfrm>
          <a:off x="4352925" y="525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136313</xdr:rowOff>
    </xdr:from>
    <xdr:to>
      <xdr:col>19</xdr:col>
      <xdr:colOff>187325</xdr:colOff>
      <xdr:row>32</xdr:row>
      <xdr:rowOff>66463</xdr:rowOff>
    </xdr:to>
    <xdr:sp macro="" textlink="">
      <xdr:nvSpPr>
        <xdr:cNvPr id="89" name="楕円 88">
          <a:extLst>
            <a:ext uri="{FF2B5EF4-FFF2-40B4-BE49-F238E27FC236}">
              <a16:creationId xmlns:a16="http://schemas.microsoft.com/office/drawing/2014/main" id="{CFB57E13-4C88-444B-A8EF-02E4E415AACA}"/>
            </a:ext>
          </a:extLst>
        </xdr:cNvPr>
        <xdr:cNvSpPr/>
      </xdr:nvSpPr>
      <xdr:spPr>
        <a:xfrm>
          <a:off x="3616325" y="52544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15663</xdr:rowOff>
    </xdr:from>
    <xdr:to>
      <xdr:col>23</xdr:col>
      <xdr:colOff>85725</xdr:colOff>
      <xdr:row>32</xdr:row>
      <xdr:rowOff>40852</xdr:rowOff>
    </xdr:to>
    <xdr:cxnSp macro="">
      <xdr:nvCxnSpPr>
        <xdr:cNvPr id="90" name="直線コネクタ 89">
          <a:extLst>
            <a:ext uri="{FF2B5EF4-FFF2-40B4-BE49-F238E27FC236}">
              <a16:creationId xmlns:a16="http://schemas.microsoft.com/office/drawing/2014/main" id="{8E46C548-4382-41D6-98AF-DAC78EA218F9}"/>
            </a:ext>
          </a:extLst>
        </xdr:cNvPr>
        <xdr:cNvCxnSpPr/>
      </xdr:nvCxnSpPr>
      <xdr:spPr>
        <a:xfrm>
          <a:off x="3667125" y="5298863"/>
          <a:ext cx="635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91" name="楕円 90">
          <a:extLst>
            <a:ext uri="{FF2B5EF4-FFF2-40B4-BE49-F238E27FC236}">
              <a16:creationId xmlns:a16="http://schemas.microsoft.com/office/drawing/2014/main" id="{40B2AF66-A32D-4EA8-925E-2BCBC4F1C65C}"/>
            </a:ext>
          </a:extLst>
        </xdr:cNvPr>
        <xdr:cNvSpPr/>
      </xdr:nvSpPr>
      <xdr:spPr>
        <a:xfrm>
          <a:off x="2930525" y="52112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15663</xdr:rowOff>
    </xdr:to>
    <xdr:cxnSp macro="">
      <xdr:nvCxnSpPr>
        <xdr:cNvPr id="92" name="直線コネクタ 91">
          <a:extLst>
            <a:ext uri="{FF2B5EF4-FFF2-40B4-BE49-F238E27FC236}">
              <a16:creationId xmlns:a16="http://schemas.microsoft.com/office/drawing/2014/main" id="{74B9CFDB-07FE-4F11-B7C5-0DE9E9B92C3A}"/>
            </a:ext>
          </a:extLst>
        </xdr:cNvPr>
        <xdr:cNvCxnSpPr/>
      </xdr:nvCxnSpPr>
      <xdr:spPr>
        <a:xfrm>
          <a:off x="2981325" y="5262033"/>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3" name="楕円 92">
          <a:extLst>
            <a:ext uri="{FF2B5EF4-FFF2-40B4-BE49-F238E27FC236}">
              <a16:creationId xmlns:a16="http://schemas.microsoft.com/office/drawing/2014/main" id="{3AF1F568-033E-42EC-9A86-4F408ACEB6AD}"/>
            </a:ext>
          </a:extLst>
        </xdr:cNvPr>
        <xdr:cNvSpPr/>
      </xdr:nvSpPr>
      <xdr:spPr>
        <a:xfrm>
          <a:off x="2244725" y="5160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143933</xdr:rowOff>
    </xdr:to>
    <xdr:cxnSp macro="">
      <xdr:nvCxnSpPr>
        <xdr:cNvPr id="94" name="直線コネクタ 93">
          <a:extLst>
            <a:ext uri="{FF2B5EF4-FFF2-40B4-BE49-F238E27FC236}">
              <a16:creationId xmlns:a16="http://schemas.microsoft.com/office/drawing/2014/main" id="{215262D6-10F1-4004-AB55-8DBB69CB9B89}"/>
            </a:ext>
          </a:extLst>
        </xdr:cNvPr>
        <xdr:cNvCxnSpPr/>
      </xdr:nvCxnSpPr>
      <xdr:spPr>
        <a:xfrm>
          <a:off x="2295525" y="5211657"/>
          <a:ext cx="6858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5" name="楕円 94">
          <a:extLst>
            <a:ext uri="{FF2B5EF4-FFF2-40B4-BE49-F238E27FC236}">
              <a16:creationId xmlns:a16="http://schemas.microsoft.com/office/drawing/2014/main" id="{78948CAB-58A5-4DF0-A414-AA9C0F532D69}"/>
            </a:ext>
          </a:extLst>
        </xdr:cNvPr>
        <xdr:cNvSpPr/>
      </xdr:nvSpPr>
      <xdr:spPr>
        <a:xfrm>
          <a:off x="1558925" y="50592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93557</xdr:rowOff>
    </xdr:to>
    <xdr:cxnSp macro="">
      <xdr:nvCxnSpPr>
        <xdr:cNvPr id="96" name="直線コネクタ 95">
          <a:extLst>
            <a:ext uri="{FF2B5EF4-FFF2-40B4-BE49-F238E27FC236}">
              <a16:creationId xmlns:a16="http://schemas.microsoft.com/office/drawing/2014/main" id="{635698BB-7392-479F-877F-C02161175CAA}"/>
            </a:ext>
          </a:extLst>
        </xdr:cNvPr>
        <xdr:cNvCxnSpPr/>
      </xdr:nvCxnSpPr>
      <xdr:spPr>
        <a:xfrm>
          <a:off x="1609725" y="5110057"/>
          <a:ext cx="6858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7" name="n_1aveValue有形固定資産減価償却率">
          <a:extLst>
            <a:ext uri="{FF2B5EF4-FFF2-40B4-BE49-F238E27FC236}">
              <a16:creationId xmlns:a16="http://schemas.microsoft.com/office/drawing/2014/main" id="{03BA3EA0-432E-46D5-915A-45A5B9CA730B}"/>
            </a:ext>
          </a:extLst>
        </xdr:cNvPr>
        <xdr:cNvSpPr txBox="1"/>
      </xdr:nvSpPr>
      <xdr:spPr>
        <a:xfrm>
          <a:off x="3470919" y="488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8" name="n_2aveValue有形固定資産減価償却率">
          <a:extLst>
            <a:ext uri="{FF2B5EF4-FFF2-40B4-BE49-F238E27FC236}">
              <a16:creationId xmlns:a16="http://schemas.microsoft.com/office/drawing/2014/main" id="{320B5510-5BDA-4451-957F-AFC8CE37C2EF}"/>
            </a:ext>
          </a:extLst>
        </xdr:cNvPr>
        <xdr:cNvSpPr txBox="1"/>
      </xdr:nvSpPr>
      <xdr:spPr>
        <a:xfrm>
          <a:off x="2797819" y="484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9" name="n_3aveValue有形固定資産減価償却率">
          <a:extLst>
            <a:ext uri="{FF2B5EF4-FFF2-40B4-BE49-F238E27FC236}">
              <a16:creationId xmlns:a16="http://schemas.microsoft.com/office/drawing/2014/main" id="{1877C470-D34C-4A8C-B665-C90D4B1DE2F5}"/>
            </a:ext>
          </a:extLst>
        </xdr:cNvPr>
        <xdr:cNvSpPr txBox="1"/>
      </xdr:nvSpPr>
      <xdr:spPr>
        <a:xfrm>
          <a:off x="2112019" y="48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0" name="n_4aveValue有形固定資産減価償却率">
          <a:extLst>
            <a:ext uri="{FF2B5EF4-FFF2-40B4-BE49-F238E27FC236}">
              <a16:creationId xmlns:a16="http://schemas.microsoft.com/office/drawing/2014/main" id="{DB7FE5EB-3FF3-430E-9DE5-61D2F395D0F6}"/>
            </a:ext>
          </a:extLst>
        </xdr:cNvPr>
        <xdr:cNvSpPr txBox="1"/>
      </xdr:nvSpPr>
      <xdr:spPr>
        <a:xfrm>
          <a:off x="1426219" y="481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57590</xdr:rowOff>
    </xdr:from>
    <xdr:ext cx="405111" cy="259045"/>
    <xdr:sp macro="" textlink="">
      <xdr:nvSpPr>
        <xdr:cNvPr id="101" name="n_1mainValue有形固定資産減価償却率">
          <a:extLst>
            <a:ext uri="{FF2B5EF4-FFF2-40B4-BE49-F238E27FC236}">
              <a16:creationId xmlns:a16="http://schemas.microsoft.com/office/drawing/2014/main" id="{C10A75D1-19D7-493A-BAAF-C19ADAA233E0}"/>
            </a:ext>
          </a:extLst>
        </xdr:cNvPr>
        <xdr:cNvSpPr txBox="1"/>
      </xdr:nvSpPr>
      <xdr:spPr>
        <a:xfrm>
          <a:off x="3470919" y="534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102" name="n_2mainValue有形固定資産減価償却率">
          <a:extLst>
            <a:ext uri="{FF2B5EF4-FFF2-40B4-BE49-F238E27FC236}">
              <a16:creationId xmlns:a16="http://schemas.microsoft.com/office/drawing/2014/main" id="{7676C093-12BC-4F7F-BC32-D53A3516E965}"/>
            </a:ext>
          </a:extLst>
        </xdr:cNvPr>
        <xdr:cNvSpPr txBox="1"/>
      </xdr:nvSpPr>
      <xdr:spPr>
        <a:xfrm>
          <a:off x="2797819" y="5297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3" name="n_3mainValue有形固定資産減価償却率">
          <a:extLst>
            <a:ext uri="{FF2B5EF4-FFF2-40B4-BE49-F238E27FC236}">
              <a16:creationId xmlns:a16="http://schemas.microsoft.com/office/drawing/2014/main" id="{A8FF51E3-211E-4517-A6EE-892E750E7DFE}"/>
            </a:ext>
          </a:extLst>
        </xdr:cNvPr>
        <xdr:cNvSpPr txBox="1"/>
      </xdr:nvSpPr>
      <xdr:spPr>
        <a:xfrm>
          <a:off x="2112019"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mainValue有形固定資産減価償却率">
          <a:extLst>
            <a:ext uri="{FF2B5EF4-FFF2-40B4-BE49-F238E27FC236}">
              <a16:creationId xmlns:a16="http://schemas.microsoft.com/office/drawing/2014/main" id="{F11B6EDB-676C-4F8C-B932-49B88C6950C2}"/>
            </a:ext>
          </a:extLst>
        </xdr:cNvPr>
        <xdr:cNvSpPr txBox="1"/>
      </xdr:nvSpPr>
      <xdr:spPr>
        <a:xfrm>
          <a:off x="1426219" y="514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DB0A8AA-52E8-4E20-A441-50023982E904}"/>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B02FB8A7-E76D-4FD4-B29B-CB73DB35E0BF}"/>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5FC27DC-459F-4C70-9A8C-03C1BF23B714}"/>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9A159076-9BB5-4DCA-A966-8C5EE18EB78A}"/>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FAF3D42-08BF-49CA-BDB6-36D3BFE84952}"/>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B4A4A2E9-C439-4969-AE3F-1A67C778A2C1}"/>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B57B2EA-2234-4A19-AFDF-3E212A1F8C12}"/>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421D3687-C44F-4E8A-BA76-4AAA4D8B4949}"/>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E813E3F1-3537-4DB9-90CC-A74B54C43BB1}"/>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22F6293-D335-436B-8C66-E7BB20BA071C}"/>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DB1B10F-B8ED-4D3A-8A6F-77AA8460EAD7}"/>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CEA85F5F-F346-4273-8C6A-B5CE7A744D48}"/>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42AD450-6EC5-4735-ACFE-26D293DAC238}"/>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基本的な行政サービスを維持した状態で全ての負債を償還する場合に必要な年数を示す本指標は、前年度比で</a:t>
          </a:r>
          <a:r>
            <a:rPr kumimoji="1" lang="en-US" altLang="ja-JP" sz="1100" baseline="0">
              <a:latin typeface="ＭＳ Ｐゴシック" panose="020B0600070205080204" pitchFamily="50" charset="-128"/>
              <a:ea typeface="ＭＳ Ｐゴシック" panose="020B0600070205080204" pitchFamily="50" charset="-128"/>
            </a:rPr>
            <a:t>34.6</a:t>
          </a:r>
          <a:r>
            <a:rPr kumimoji="1" lang="ja-JP" altLang="en-US" sz="1100" baseline="0">
              <a:latin typeface="ＭＳ Ｐゴシック" panose="020B0600070205080204" pitchFamily="50" charset="-128"/>
              <a:ea typeface="ＭＳ Ｐゴシック" panose="020B0600070205080204" pitchFamily="50" charset="-128"/>
            </a:rPr>
            <a:t>ポイント減少しており、類似団体と比較すると</a:t>
          </a:r>
          <a:r>
            <a:rPr kumimoji="1" lang="en-US" altLang="ja-JP" sz="1100" baseline="0">
              <a:latin typeface="ＭＳ Ｐゴシック" panose="020B0600070205080204" pitchFamily="50" charset="-128"/>
              <a:ea typeface="ＭＳ Ｐゴシック" panose="020B0600070205080204" pitchFamily="50" charset="-128"/>
            </a:rPr>
            <a:t>100.1</a:t>
          </a:r>
          <a:r>
            <a:rPr kumimoji="1" lang="ja-JP" altLang="en-US" sz="1100" baseline="0">
              <a:latin typeface="ＭＳ Ｐゴシック" panose="020B0600070205080204" pitchFamily="50" charset="-128"/>
              <a:ea typeface="ＭＳ Ｐゴシック" panose="020B0600070205080204" pitchFamily="50" charset="-128"/>
            </a:rPr>
            <a:t>ポイント下回っている。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latin typeface="ＭＳ Ｐゴシック" panose="020B0600070205080204" pitchFamily="50" charset="-128"/>
              <a:ea typeface="ＭＳ Ｐゴシック" panose="020B0600070205080204" pitchFamily="50" charset="-128"/>
            </a:rPr>
            <a:t>地方税の収入が増加したことが挙げられる。しかし、今後は地方債を財源とする大規模事業を予定しており、将来負担額は増加していくことが見込まれるため、業務効率化等により経常経費の支出を抑制し、指標の悪化を抑え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04C8689-5A2A-4C3C-9C44-CA14236A21B8}"/>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8F9FA69-7DA7-4E04-97D0-7660560A926D}"/>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DC8B2BC-6633-4326-B1BC-7B57BBFBF7BC}"/>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34D54758-FD09-4376-8A37-40A68ACEC8CF}"/>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FCF351AB-AD8E-4FEB-8061-30DE784D3299}"/>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7F67DADA-7144-400B-A6B7-AB9631D87F1F}"/>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2A73901F-3F62-48B5-AB41-024D2052DCC0}"/>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DC516C95-53B0-45A4-96C2-E92862FCCCA4}"/>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F9E12ABF-542B-411F-93A7-4F872310A35E}"/>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7632845-5528-4CAC-9EF2-60D9F2DF6294}"/>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2E875A46-922B-4B70-A4CB-0445304D9F1F}"/>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35F0A96A-8875-44EC-9367-5B6D87C0A033}"/>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6A201C9E-9787-41AC-9CA2-3501C2DC3A16}"/>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68F39CA3-5687-42FE-B64B-3290967D61D8}"/>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C48C630-15BF-4473-96CD-0559AC81B433}"/>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F9AF2E64-AD3E-482F-B411-5BCDDF4B8F31}"/>
            </a:ext>
          </a:extLst>
        </xdr:cNvPr>
        <xdr:cNvCxnSpPr/>
      </xdr:nvCxnSpPr>
      <xdr:spPr>
        <a:xfrm flipV="1">
          <a:off x="13323570" y="4376208"/>
          <a:ext cx="1269" cy="1449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DA677CF0-C746-4E3F-8F41-84FC92316136}"/>
            </a:ext>
          </a:extLst>
        </xdr:cNvPr>
        <xdr:cNvSpPr txBox="1"/>
      </xdr:nvSpPr>
      <xdr:spPr>
        <a:xfrm>
          <a:off x="13376275" y="58297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A4DFB84B-6874-49BD-8816-C087D872009C}"/>
            </a:ext>
          </a:extLst>
        </xdr:cNvPr>
        <xdr:cNvCxnSpPr/>
      </xdr:nvCxnSpPr>
      <xdr:spPr>
        <a:xfrm>
          <a:off x="13255625" y="582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E7057A7A-46B1-4AF4-8BBB-54C7ABC2178E}"/>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DFF06E0F-129A-4306-932A-05E8C6BE44A6}"/>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8" name="債務償還比率平均値テキスト">
          <a:extLst>
            <a:ext uri="{FF2B5EF4-FFF2-40B4-BE49-F238E27FC236}">
              <a16:creationId xmlns:a16="http://schemas.microsoft.com/office/drawing/2014/main" id="{04FC5F77-CE43-4A92-A267-45EA69F92A61}"/>
            </a:ext>
          </a:extLst>
        </xdr:cNvPr>
        <xdr:cNvSpPr txBox="1"/>
      </xdr:nvSpPr>
      <xdr:spPr>
        <a:xfrm>
          <a:off x="13376275" y="4822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89537E76-A180-4964-9DCD-376D69199E9D}"/>
            </a:ext>
          </a:extLst>
        </xdr:cNvPr>
        <xdr:cNvSpPr/>
      </xdr:nvSpPr>
      <xdr:spPr>
        <a:xfrm>
          <a:off x="13293725" y="48445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41E46E52-0991-4AC3-912E-46C6DB005908}"/>
            </a:ext>
          </a:extLst>
        </xdr:cNvPr>
        <xdr:cNvSpPr/>
      </xdr:nvSpPr>
      <xdr:spPr>
        <a:xfrm>
          <a:off x="12639675" y="484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3A09D18D-F25D-46C6-8687-A861A514CD73}"/>
            </a:ext>
          </a:extLst>
        </xdr:cNvPr>
        <xdr:cNvSpPr/>
      </xdr:nvSpPr>
      <xdr:spPr>
        <a:xfrm>
          <a:off x="11953875" y="47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C766459D-14DE-4F19-AF81-791104A6AFD9}"/>
            </a:ext>
          </a:extLst>
        </xdr:cNvPr>
        <xdr:cNvSpPr/>
      </xdr:nvSpPr>
      <xdr:spPr>
        <a:xfrm>
          <a:off x="11268075" y="496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B1B03D31-BC99-41D4-9299-4A276EF8B4C8}"/>
            </a:ext>
          </a:extLst>
        </xdr:cNvPr>
        <xdr:cNvSpPr/>
      </xdr:nvSpPr>
      <xdr:spPr>
        <a:xfrm>
          <a:off x="10582275" y="5026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134C4FA-5808-4472-B530-18ECEB2BD170}"/>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E95BC18-E124-4957-A565-36BC8CB47DDC}"/>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419041F-0E9D-4065-BCD7-4A4825562B7D}"/>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3C8CACF-CC84-43D5-B7ED-C5B34DAFCFCA}"/>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2FCE13B-D1F2-4683-92F4-DCE8CC14DA89}"/>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108034</xdr:rowOff>
    </xdr:from>
    <xdr:to>
      <xdr:col>76</xdr:col>
      <xdr:colOff>73025</xdr:colOff>
      <xdr:row>29</xdr:row>
      <xdr:rowOff>38184</xdr:rowOff>
    </xdr:to>
    <xdr:sp macro="" textlink="">
      <xdr:nvSpPr>
        <xdr:cNvPr id="149" name="楕円 148">
          <a:extLst>
            <a:ext uri="{FF2B5EF4-FFF2-40B4-BE49-F238E27FC236}">
              <a16:creationId xmlns:a16="http://schemas.microsoft.com/office/drawing/2014/main" id="{70CD1B4B-BD55-40AF-96F2-B1B3D82D27DD}"/>
            </a:ext>
          </a:extLst>
        </xdr:cNvPr>
        <xdr:cNvSpPr/>
      </xdr:nvSpPr>
      <xdr:spPr>
        <a:xfrm>
          <a:off x="13293725" y="47308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130911</xdr:rowOff>
    </xdr:from>
    <xdr:ext cx="469744" cy="259045"/>
    <xdr:sp macro="" textlink="">
      <xdr:nvSpPr>
        <xdr:cNvPr id="150" name="債務償還比率該当値テキスト">
          <a:extLst>
            <a:ext uri="{FF2B5EF4-FFF2-40B4-BE49-F238E27FC236}">
              <a16:creationId xmlns:a16="http://schemas.microsoft.com/office/drawing/2014/main" id="{99A2F57E-4C8C-4C7B-8346-AA76BEA25CCA}"/>
            </a:ext>
          </a:extLst>
        </xdr:cNvPr>
        <xdr:cNvSpPr txBox="1"/>
      </xdr:nvSpPr>
      <xdr:spPr>
        <a:xfrm>
          <a:off x="13376275" y="45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149535</xdr:rowOff>
    </xdr:from>
    <xdr:to>
      <xdr:col>72</xdr:col>
      <xdr:colOff>123825</xdr:colOff>
      <xdr:row>29</xdr:row>
      <xdr:rowOff>79685</xdr:rowOff>
    </xdr:to>
    <xdr:sp macro="" textlink="">
      <xdr:nvSpPr>
        <xdr:cNvPr id="151" name="楕円 150">
          <a:extLst>
            <a:ext uri="{FF2B5EF4-FFF2-40B4-BE49-F238E27FC236}">
              <a16:creationId xmlns:a16="http://schemas.microsoft.com/office/drawing/2014/main" id="{3EDB8502-54C6-48E7-AE5C-0BBE500BEC11}"/>
            </a:ext>
          </a:extLst>
        </xdr:cNvPr>
        <xdr:cNvSpPr/>
      </xdr:nvSpPr>
      <xdr:spPr>
        <a:xfrm>
          <a:off x="12639675" y="4772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158834</xdr:rowOff>
    </xdr:from>
    <xdr:to>
      <xdr:col>76</xdr:col>
      <xdr:colOff>22225</xdr:colOff>
      <xdr:row>29</xdr:row>
      <xdr:rowOff>28885</xdr:rowOff>
    </xdr:to>
    <xdr:cxnSp macro="">
      <xdr:nvCxnSpPr>
        <xdr:cNvPr id="152" name="直線コネクタ 151">
          <a:extLst>
            <a:ext uri="{FF2B5EF4-FFF2-40B4-BE49-F238E27FC236}">
              <a16:creationId xmlns:a16="http://schemas.microsoft.com/office/drawing/2014/main" id="{8681D2C1-B8B1-4045-80BD-12B1283CA64B}"/>
            </a:ext>
          </a:extLst>
        </xdr:cNvPr>
        <xdr:cNvCxnSpPr/>
      </xdr:nvCxnSpPr>
      <xdr:spPr>
        <a:xfrm flipV="1">
          <a:off x="12690475" y="4781634"/>
          <a:ext cx="635000" cy="3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128665</xdr:rowOff>
    </xdr:from>
    <xdr:to>
      <xdr:col>68</xdr:col>
      <xdr:colOff>123825</xdr:colOff>
      <xdr:row>29</xdr:row>
      <xdr:rowOff>58815</xdr:rowOff>
    </xdr:to>
    <xdr:sp macro="" textlink="">
      <xdr:nvSpPr>
        <xdr:cNvPr id="153" name="楕円 152">
          <a:extLst>
            <a:ext uri="{FF2B5EF4-FFF2-40B4-BE49-F238E27FC236}">
              <a16:creationId xmlns:a16="http://schemas.microsoft.com/office/drawing/2014/main" id="{24FD4AE5-F76B-4C54-938D-749CB74454B9}"/>
            </a:ext>
          </a:extLst>
        </xdr:cNvPr>
        <xdr:cNvSpPr/>
      </xdr:nvSpPr>
      <xdr:spPr>
        <a:xfrm>
          <a:off x="11953875" y="4751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8015</xdr:rowOff>
    </xdr:from>
    <xdr:to>
      <xdr:col>72</xdr:col>
      <xdr:colOff>73025</xdr:colOff>
      <xdr:row>29</xdr:row>
      <xdr:rowOff>28885</xdr:rowOff>
    </xdr:to>
    <xdr:cxnSp macro="">
      <xdr:nvCxnSpPr>
        <xdr:cNvPr id="154" name="直線コネクタ 153">
          <a:extLst>
            <a:ext uri="{FF2B5EF4-FFF2-40B4-BE49-F238E27FC236}">
              <a16:creationId xmlns:a16="http://schemas.microsoft.com/office/drawing/2014/main" id="{6D6F5638-6DD5-40DC-A2F9-855E7364D779}"/>
            </a:ext>
          </a:extLst>
        </xdr:cNvPr>
        <xdr:cNvCxnSpPr/>
      </xdr:nvCxnSpPr>
      <xdr:spPr>
        <a:xfrm>
          <a:off x="12004675" y="4795915"/>
          <a:ext cx="6858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23015</xdr:rowOff>
    </xdr:from>
    <xdr:to>
      <xdr:col>64</xdr:col>
      <xdr:colOff>123825</xdr:colOff>
      <xdr:row>30</xdr:row>
      <xdr:rowOff>124615</xdr:rowOff>
    </xdr:to>
    <xdr:sp macro="" textlink="">
      <xdr:nvSpPr>
        <xdr:cNvPr id="155" name="楕円 154">
          <a:extLst>
            <a:ext uri="{FF2B5EF4-FFF2-40B4-BE49-F238E27FC236}">
              <a16:creationId xmlns:a16="http://schemas.microsoft.com/office/drawing/2014/main" id="{E5CF4628-1246-4B94-AA33-090E96A56B8C}"/>
            </a:ext>
          </a:extLst>
        </xdr:cNvPr>
        <xdr:cNvSpPr/>
      </xdr:nvSpPr>
      <xdr:spPr>
        <a:xfrm>
          <a:off x="11268075" y="49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8015</xdr:rowOff>
    </xdr:from>
    <xdr:to>
      <xdr:col>68</xdr:col>
      <xdr:colOff>73025</xdr:colOff>
      <xdr:row>30</xdr:row>
      <xdr:rowOff>73815</xdr:rowOff>
    </xdr:to>
    <xdr:cxnSp macro="">
      <xdr:nvCxnSpPr>
        <xdr:cNvPr id="156" name="直線コネクタ 155">
          <a:extLst>
            <a:ext uri="{FF2B5EF4-FFF2-40B4-BE49-F238E27FC236}">
              <a16:creationId xmlns:a16="http://schemas.microsoft.com/office/drawing/2014/main" id="{BBC6F5D2-93F8-408D-955B-3CA5CE503288}"/>
            </a:ext>
          </a:extLst>
        </xdr:cNvPr>
        <xdr:cNvCxnSpPr/>
      </xdr:nvCxnSpPr>
      <xdr:spPr>
        <a:xfrm flipV="1">
          <a:off x="11318875" y="4795915"/>
          <a:ext cx="685800" cy="2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153324</xdr:rowOff>
    </xdr:from>
    <xdr:to>
      <xdr:col>60</xdr:col>
      <xdr:colOff>123825</xdr:colOff>
      <xdr:row>30</xdr:row>
      <xdr:rowOff>83474</xdr:rowOff>
    </xdr:to>
    <xdr:sp macro="" textlink="">
      <xdr:nvSpPr>
        <xdr:cNvPr id="157" name="楕円 156">
          <a:extLst>
            <a:ext uri="{FF2B5EF4-FFF2-40B4-BE49-F238E27FC236}">
              <a16:creationId xmlns:a16="http://schemas.microsoft.com/office/drawing/2014/main" id="{D9614191-2492-45AC-BA90-D2FE5FC1C0BD}"/>
            </a:ext>
          </a:extLst>
        </xdr:cNvPr>
        <xdr:cNvSpPr/>
      </xdr:nvSpPr>
      <xdr:spPr>
        <a:xfrm>
          <a:off x="10582275" y="4941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32674</xdr:rowOff>
    </xdr:from>
    <xdr:to>
      <xdr:col>64</xdr:col>
      <xdr:colOff>73025</xdr:colOff>
      <xdr:row>30</xdr:row>
      <xdr:rowOff>73815</xdr:rowOff>
    </xdr:to>
    <xdr:cxnSp macro="">
      <xdr:nvCxnSpPr>
        <xdr:cNvPr id="158" name="直線コネクタ 157">
          <a:extLst>
            <a:ext uri="{FF2B5EF4-FFF2-40B4-BE49-F238E27FC236}">
              <a16:creationId xmlns:a16="http://schemas.microsoft.com/office/drawing/2014/main" id="{A0F63A55-D4FE-40CE-B42F-5294E488A8C3}"/>
            </a:ext>
          </a:extLst>
        </xdr:cNvPr>
        <xdr:cNvCxnSpPr/>
      </xdr:nvCxnSpPr>
      <xdr:spPr>
        <a:xfrm>
          <a:off x="10633075" y="4985674"/>
          <a:ext cx="685800" cy="4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a16="http://schemas.microsoft.com/office/drawing/2014/main" id="{AC49C2BF-4813-491A-BF9A-1B0AB1DBFCD6}"/>
            </a:ext>
          </a:extLst>
        </xdr:cNvPr>
        <xdr:cNvSpPr txBox="1"/>
      </xdr:nvSpPr>
      <xdr:spPr>
        <a:xfrm>
          <a:off x="12461952" y="494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aveValue債務償還比率">
          <a:extLst>
            <a:ext uri="{FF2B5EF4-FFF2-40B4-BE49-F238E27FC236}">
              <a16:creationId xmlns:a16="http://schemas.microsoft.com/office/drawing/2014/main" id="{46C70723-C6A3-4647-A3E6-D7AF49886BB0}"/>
            </a:ext>
          </a:extLst>
        </xdr:cNvPr>
        <xdr:cNvSpPr txBox="1"/>
      </xdr:nvSpPr>
      <xdr:spPr>
        <a:xfrm>
          <a:off x="11788852" y="488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61" name="n_3aveValue債務償還比率">
          <a:extLst>
            <a:ext uri="{FF2B5EF4-FFF2-40B4-BE49-F238E27FC236}">
              <a16:creationId xmlns:a16="http://schemas.microsoft.com/office/drawing/2014/main" id="{F14686E3-4FCB-4FFE-B1C7-234D0FB2C0E7}"/>
            </a:ext>
          </a:extLst>
        </xdr:cNvPr>
        <xdr:cNvSpPr txBox="1"/>
      </xdr:nvSpPr>
      <xdr:spPr>
        <a:xfrm>
          <a:off x="11103052" y="47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2" name="n_4aveValue債務償還比率">
          <a:extLst>
            <a:ext uri="{FF2B5EF4-FFF2-40B4-BE49-F238E27FC236}">
              <a16:creationId xmlns:a16="http://schemas.microsoft.com/office/drawing/2014/main" id="{06564C54-C26B-4B13-ABBF-30A8B9952A18}"/>
            </a:ext>
          </a:extLst>
        </xdr:cNvPr>
        <xdr:cNvSpPr txBox="1"/>
      </xdr:nvSpPr>
      <xdr:spPr>
        <a:xfrm>
          <a:off x="10417252" y="511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96212</xdr:rowOff>
    </xdr:from>
    <xdr:ext cx="469744" cy="259045"/>
    <xdr:sp macro="" textlink="">
      <xdr:nvSpPr>
        <xdr:cNvPr id="163" name="n_1mainValue債務償還比率">
          <a:extLst>
            <a:ext uri="{FF2B5EF4-FFF2-40B4-BE49-F238E27FC236}">
              <a16:creationId xmlns:a16="http://schemas.microsoft.com/office/drawing/2014/main" id="{0AC45FF6-EFBE-4BAE-A095-155599FE2D27}"/>
            </a:ext>
          </a:extLst>
        </xdr:cNvPr>
        <xdr:cNvSpPr txBox="1"/>
      </xdr:nvSpPr>
      <xdr:spPr>
        <a:xfrm>
          <a:off x="12461952" y="455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75342</xdr:rowOff>
    </xdr:from>
    <xdr:ext cx="469744" cy="259045"/>
    <xdr:sp macro="" textlink="">
      <xdr:nvSpPr>
        <xdr:cNvPr id="164" name="n_2mainValue債務償還比率">
          <a:extLst>
            <a:ext uri="{FF2B5EF4-FFF2-40B4-BE49-F238E27FC236}">
              <a16:creationId xmlns:a16="http://schemas.microsoft.com/office/drawing/2014/main" id="{2B81119A-B3C1-4AD9-9DBB-D97FAE514E5A}"/>
            </a:ext>
          </a:extLst>
        </xdr:cNvPr>
        <xdr:cNvSpPr txBox="1"/>
      </xdr:nvSpPr>
      <xdr:spPr>
        <a:xfrm>
          <a:off x="11788852" y="45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115742</xdr:rowOff>
    </xdr:from>
    <xdr:ext cx="469744" cy="259045"/>
    <xdr:sp macro="" textlink="">
      <xdr:nvSpPr>
        <xdr:cNvPr id="165" name="n_3mainValue債務償還比率">
          <a:extLst>
            <a:ext uri="{FF2B5EF4-FFF2-40B4-BE49-F238E27FC236}">
              <a16:creationId xmlns:a16="http://schemas.microsoft.com/office/drawing/2014/main" id="{76791A91-7C13-491D-88A7-A36176693301}"/>
            </a:ext>
          </a:extLst>
        </xdr:cNvPr>
        <xdr:cNvSpPr txBox="1"/>
      </xdr:nvSpPr>
      <xdr:spPr>
        <a:xfrm>
          <a:off x="11103052" y="506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100001</xdr:rowOff>
    </xdr:from>
    <xdr:ext cx="469744" cy="259045"/>
    <xdr:sp macro="" textlink="">
      <xdr:nvSpPr>
        <xdr:cNvPr id="166" name="n_4mainValue債務償還比率">
          <a:extLst>
            <a:ext uri="{FF2B5EF4-FFF2-40B4-BE49-F238E27FC236}">
              <a16:creationId xmlns:a16="http://schemas.microsoft.com/office/drawing/2014/main" id="{64281EA6-0B3E-44AB-BB24-0754454986AF}"/>
            </a:ext>
          </a:extLst>
        </xdr:cNvPr>
        <xdr:cNvSpPr txBox="1"/>
      </xdr:nvSpPr>
      <xdr:spPr>
        <a:xfrm>
          <a:off x="10417252" y="472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BC0F342-9762-4DC7-8062-D64926E6788E}"/>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62CCC04-FD6E-4F69-88C7-2A87E315639D}"/>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06111B4-487A-4703-9B7D-0DD3E4168E22}"/>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85662C4C-5383-4D08-9236-49E8BEB7EA26}"/>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B69CB474-B847-45E1-A6E5-EC00583C90D6}"/>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40DDD32-8476-4D23-90AA-0BC606A41778}"/>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F25147-925A-4405-B065-8B605CD797C7}"/>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3302C1-EF37-4B31-B21B-ABEA54C7D546}"/>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9E32FE-D87A-4CC7-A5A3-A6CCA27B1E25}"/>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955682-FF42-4065-848E-4BEF2DA9A09E}"/>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B60453-8E0D-4E03-B6DC-4E9E31F515C8}"/>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7BFEE6-0AFF-4477-AFEE-74735C8E40F6}"/>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077473-3B6F-41B4-86BF-3009A76C6751}"/>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F4CE11-B6B5-4D99-AF95-D901BFA1D4FA}"/>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799FBC-7176-457A-8D71-FA1C50CC4891}"/>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B194D7-FE14-469B-A5FB-00D884191E8C}"/>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27,096
26,820
75.78
13,132,121
12,531,774
585,905
6,368,575
7,483,818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12BA6B-C9E8-43E6-B90B-70E50A26B62C}"/>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A0B300-99FB-41CA-8EF7-8D822B45A38D}"/>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4A2DDB-4D01-409B-9217-CE32E1A858ED}"/>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C135B3-A920-4487-B9CE-F7FC5012A8D7}"/>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9016E9-22FA-49B0-837A-1627B9EA7A91}"/>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3E22FE-C6F5-446D-AC4D-6F1DB550341D}"/>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4DD2DA-3C7C-4204-A414-541142450836}"/>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178395-F1FD-4A36-A24D-3B1FAE3A6FA3}"/>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9981ED-8811-4972-8CF6-54C03BB65209}"/>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08179A-C515-431D-B90A-5AEBA68A37DA}"/>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88DC25-7400-4ECD-8F98-DCA00BF0240F}"/>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1020C6-B9D1-4E6B-A6A1-39BE86926E41}"/>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88A19A-BE8B-435C-AEDD-C7414B85AC45}"/>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F0E701-D40A-40EB-83AD-A555F923BD54}"/>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D2C028-36B0-443C-AC24-CFAF93F00EC9}"/>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F45026-933C-4131-9EE0-12A022A03443}"/>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8BE962-0278-4AF3-83F7-7E18F2C18287}"/>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3006F5-B0D2-47B4-918C-069DF024B71B}"/>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77267B-0C6F-4310-9732-65B5A2761449}"/>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88630C-AE09-49B8-ACF5-949FCE14A13C}"/>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A8300D-DB20-471E-9DB6-DA12FE178D43}"/>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ED6495-7218-43C1-9772-3FB62F901EAB}"/>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010BA1-3BB6-4A30-A86A-101A41EC16C6}"/>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479881-A771-4777-A822-699BA5C3C462}"/>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B3129B-4B49-4005-91DC-BEE0A55CC4AD}"/>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385793-487E-48D0-B764-2C12F53D8B91}"/>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DE70B8-C659-483D-99C6-E2E12A5270C7}"/>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CFE765-83CD-46C1-B8A3-FB7F415B8D5B}"/>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12907A-C7DD-4028-B9D0-758E1860582A}"/>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2FA393-919B-452D-B366-839E05ECEADD}"/>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A3E15F1-5487-478A-BC39-DB714318533C}"/>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DD13C8-AAD7-4D62-958D-40F899604D3D}"/>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8250D15-2053-41AC-BD96-AA444C8F38DB}"/>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90F20B5-6A45-4D3E-AB73-BC61F73234A4}"/>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BCC1702-0FAB-47CA-A580-97C820025E50}"/>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D35EB20-5949-4602-B0FE-DFCCFD8BFD58}"/>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2512F5C-162B-472C-8451-AC318F4657CD}"/>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3CE6E06-4DBA-4224-ADD5-26D2EA8E025B}"/>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8BA6246-9A06-4998-9B26-5E4117D6E34D}"/>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88347C4-D9FF-4A9F-91B3-4CA2DA443860}"/>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730EE14-8C4A-4462-BB44-77E973613243}"/>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61A38C3-E8FB-4882-9D0B-252E1115F31B}"/>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7689B89-D222-4BF6-8E5D-E6E94B2ED099}"/>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5F8152E9-B894-44BF-A914-BE10AA3F1CD7}"/>
            </a:ext>
          </a:extLst>
        </xdr:cNvPr>
        <xdr:cNvCxnSpPr/>
      </xdr:nvCxnSpPr>
      <xdr:spPr>
        <a:xfrm flipV="1">
          <a:off x="4177665" y="5471922"/>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3FF34F41-18EE-4FEC-BE19-0C01EFAA45CC}"/>
            </a:ext>
          </a:extLst>
        </xdr:cNvPr>
        <xdr:cNvSpPr txBox="1"/>
      </xdr:nvSpPr>
      <xdr:spPr>
        <a:xfrm>
          <a:off x="4216400" y="69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A0B3AB06-BDD8-4EB5-A575-E4DDE24FD187}"/>
            </a:ext>
          </a:extLst>
        </xdr:cNvPr>
        <xdr:cNvCxnSpPr/>
      </xdr:nvCxnSpPr>
      <xdr:spPr>
        <a:xfrm>
          <a:off x="4108450" y="690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740CB987-847D-4AED-A674-242EC0DB197A}"/>
            </a:ext>
          </a:extLst>
        </xdr:cNvPr>
        <xdr:cNvSpPr txBox="1"/>
      </xdr:nvSpPr>
      <xdr:spPr>
        <a:xfrm>
          <a:off x="4216400" y="525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BEC40262-DA61-4257-BD30-DABAD3A2617D}"/>
            </a:ext>
          </a:extLst>
        </xdr:cNvPr>
        <xdr:cNvCxnSpPr/>
      </xdr:nvCxnSpPr>
      <xdr:spPr>
        <a:xfrm>
          <a:off x="4108450" y="5471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CE71663C-C049-4BED-9227-C4C8FDB754B2}"/>
            </a:ext>
          </a:extLst>
        </xdr:cNvPr>
        <xdr:cNvSpPr txBox="1"/>
      </xdr:nvSpPr>
      <xdr:spPr>
        <a:xfrm>
          <a:off x="4216400" y="6119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B0C9E567-4AAA-4421-B138-836FA6957424}"/>
            </a:ext>
          </a:extLst>
        </xdr:cNvPr>
        <xdr:cNvSpPr/>
      </xdr:nvSpPr>
      <xdr:spPr>
        <a:xfrm>
          <a:off x="4127500" y="614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CC7ACC3A-E148-44A8-A572-B76D5EE232BD}"/>
            </a:ext>
          </a:extLst>
        </xdr:cNvPr>
        <xdr:cNvSpPr/>
      </xdr:nvSpPr>
      <xdr:spPr>
        <a:xfrm>
          <a:off x="3384550" y="60993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91311B60-C9C3-4103-98AD-ED491BD170C2}"/>
            </a:ext>
          </a:extLst>
        </xdr:cNvPr>
        <xdr:cNvSpPr/>
      </xdr:nvSpPr>
      <xdr:spPr>
        <a:xfrm>
          <a:off x="2571750" y="6076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FC95F719-754C-4E49-99B5-D61C43A8F7CF}"/>
            </a:ext>
          </a:extLst>
        </xdr:cNvPr>
        <xdr:cNvSpPr/>
      </xdr:nvSpPr>
      <xdr:spPr>
        <a:xfrm>
          <a:off x="1778000" y="608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8C0F12BA-58B8-427E-B220-F96A401FB230}"/>
            </a:ext>
          </a:extLst>
        </xdr:cNvPr>
        <xdr:cNvSpPr/>
      </xdr:nvSpPr>
      <xdr:spPr>
        <a:xfrm>
          <a:off x="984250" y="6049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FDE1254-5EF7-4723-AD18-D7630FD0B774}"/>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F3B401C-8E93-4B1F-B07B-5A49C21419FD}"/>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30E4C1-551B-48E1-AF88-4D637EAC76C2}"/>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999BCA-5FF6-4613-965A-B90DD12313C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DAF68A-BAB5-4B36-9F3B-0A51BE3F9D19}"/>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55118</xdr:rowOff>
    </xdr:from>
    <xdr:to>
      <xdr:col>24</xdr:col>
      <xdr:colOff>114300</xdr:colOff>
      <xdr:row>35</xdr:row>
      <xdr:rowOff>156718</xdr:rowOff>
    </xdr:to>
    <xdr:sp macro="" textlink="">
      <xdr:nvSpPr>
        <xdr:cNvPr id="71" name="楕円 70">
          <a:extLst>
            <a:ext uri="{FF2B5EF4-FFF2-40B4-BE49-F238E27FC236}">
              <a16:creationId xmlns:a16="http://schemas.microsoft.com/office/drawing/2014/main" id="{62E5570B-0329-45EE-8730-791ABB69F3DB}"/>
            </a:ext>
          </a:extLst>
        </xdr:cNvPr>
        <xdr:cNvSpPr/>
      </xdr:nvSpPr>
      <xdr:spPr>
        <a:xfrm>
          <a:off x="4127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77995</xdr:rowOff>
    </xdr:from>
    <xdr:ext cx="405111" cy="259045"/>
    <xdr:sp macro="" textlink="">
      <xdr:nvSpPr>
        <xdr:cNvPr id="72" name="【道路】&#10;有形固定資産減価償却率該当値テキスト">
          <a:extLst>
            <a:ext uri="{FF2B5EF4-FFF2-40B4-BE49-F238E27FC236}">
              <a16:creationId xmlns:a16="http://schemas.microsoft.com/office/drawing/2014/main" id="{EA071E36-8B1C-462C-B09B-D644E5BB4E07}"/>
            </a:ext>
          </a:extLst>
        </xdr:cNvPr>
        <xdr:cNvSpPr txBox="1"/>
      </xdr:nvSpPr>
      <xdr:spPr>
        <a:xfrm>
          <a:off x="4216400" y="569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23114</xdr:rowOff>
    </xdr:from>
    <xdr:to>
      <xdr:col>20</xdr:col>
      <xdr:colOff>38100</xdr:colOff>
      <xdr:row>35</xdr:row>
      <xdr:rowOff>124714</xdr:rowOff>
    </xdr:to>
    <xdr:sp macro="" textlink="">
      <xdr:nvSpPr>
        <xdr:cNvPr id="73" name="楕円 72">
          <a:extLst>
            <a:ext uri="{FF2B5EF4-FFF2-40B4-BE49-F238E27FC236}">
              <a16:creationId xmlns:a16="http://schemas.microsoft.com/office/drawing/2014/main" id="{9F2B965B-096C-4844-BDA6-DF7F61C93D09}"/>
            </a:ext>
          </a:extLst>
        </xdr:cNvPr>
        <xdr:cNvSpPr/>
      </xdr:nvSpPr>
      <xdr:spPr>
        <a:xfrm>
          <a:off x="3384550" y="5801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73914</xdr:rowOff>
    </xdr:from>
    <xdr:to>
      <xdr:col>24</xdr:col>
      <xdr:colOff>63500</xdr:colOff>
      <xdr:row>35</xdr:row>
      <xdr:rowOff>105918</xdr:rowOff>
    </xdr:to>
    <xdr:cxnSp macro="">
      <xdr:nvCxnSpPr>
        <xdr:cNvPr id="74" name="直線コネクタ 73">
          <a:extLst>
            <a:ext uri="{FF2B5EF4-FFF2-40B4-BE49-F238E27FC236}">
              <a16:creationId xmlns:a16="http://schemas.microsoft.com/office/drawing/2014/main" id="{CE099057-DE66-4293-AFBA-DD2CBD5C764B}"/>
            </a:ext>
          </a:extLst>
        </xdr:cNvPr>
        <xdr:cNvCxnSpPr/>
      </xdr:nvCxnSpPr>
      <xdr:spPr>
        <a:xfrm>
          <a:off x="3429000" y="5852414"/>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157988</xdr:rowOff>
    </xdr:from>
    <xdr:to>
      <xdr:col>15</xdr:col>
      <xdr:colOff>101600</xdr:colOff>
      <xdr:row>35</xdr:row>
      <xdr:rowOff>88138</xdr:rowOff>
    </xdr:to>
    <xdr:sp macro="" textlink="">
      <xdr:nvSpPr>
        <xdr:cNvPr id="75" name="楕円 74">
          <a:extLst>
            <a:ext uri="{FF2B5EF4-FFF2-40B4-BE49-F238E27FC236}">
              <a16:creationId xmlns:a16="http://schemas.microsoft.com/office/drawing/2014/main" id="{0DC8893F-A28A-4487-A9A1-C971EC3669D7}"/>
            </a:ext>
          </a:extLst>
        </xdr:cNvPr>
        <xdr:cNvSpPr/>
      </xdr:nvSpPr>
      <xdr:spPr>
        <a:xfrm>
          <a:off x="2571750" y="5771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37338</xdr:rowOff>
    </xdr:from>
    <xdr:to>
      <xdr:col>19</xdr:col>
      <xdr:colOff>177800</xdr:colOff>
      <xdr:row>35</xdr:row>
      <xdr:rowOff>73914</xdr:rowOff>
    </xdr:to>
    <xdr:cxnSp macro="">
      <xdr:nvCxnSpPr>
        <xdr:cNvPr id="76" name="直線コネクタ 75">
          <a:extLst>
            <a:ext uri="{FF2B5EF4-FFF2-40B4-BE49-F238E27FC236}">
              <a16:creationId xmlns:a16="http://schemas.microsoft.com/office/drawing/2014/main" id="{A538BD51-CD79-4315-8973-F23F16191B97}"/>
            </a:ext>
          </a:extLst>
        </xdr:cNvPr>
        <xdr:cNvCxnSpPr/>
      </xdr:nvCxnSpPr>
      <xdr:spPr>
        <a:xfrm>
          <a:off x="2622550" y="5815838"/>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128270</xdr:rowOff>
    </xdr:from>
    <xdr:to>
      <xdr:col>10</xdr:col>
      <xdr:colOff>165100</xdr:colOff>
      <xdr:row>35</xdr:row>
      <xdr:rowOff>58420</xdr:rowOff>
    </xdr:to>
    <xdr:sp macro="" textlink="">
      <xdr:nvSpPr>
        <xdr:cNvPr id="77" name="楕円 76">
          <a:extLst>
            <a:ext uri="{FF2B5EF4-FFF2-40B4-BE49-F238E27FC236}">
              <a16:creationId xmlns:a16="http://schemas.microsoft.com/office/drawing/2014/main" id="{CE0DFC9F-6125-4AC4-B786-B6A3C1C869E9}"/>
            </a:ext>
          </a:extLst>
        </xdr:cNvPr>
        <xdr:cNvSpPr/>
      </xdr:nvSpPr>
      <xdr:spPr>
        <a:xfrm>
          <a:off x="1778000" y="574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xdr:rowOff>
    </xdr:from>
    <xdr:to>
      <xdr:col>15</xdr:col>
      <xdr:colOff>50800</xdr:colOff>
      <xdr:row>35</xdr:row>
      <xdr:rowOff>37338</xdr:rowOff>
    </xdr:to>
    <xdr:cxnSp macro="">
      <xdr:nvCxnSpPr>
        <xdr:cNvPr id="78" name="直線コネクタ 77">
          <a:extLst>
            <a:ext uri="{FF2B5EF4-FFF2-40B4-BE49-F238E27FC236}">
              <a16:creationId xmlns:a16="http://schemas.microsoft.com/office/drawing/2014/main" id="{B4254D30-D351-4685-ABBF-BC288D8D1DC7}"/>
            </a:ext>
          </a:extLst>
        </xdr:cNvPr>
        <xdr:cNvCxnSpPr/>
      </xdr:nvCxnSpPr>
      <xdr:spPr>
        <a:xfrm>
          <a:off x="1828800" y="5786120"/>
          <a:ext cx="7937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96266</xdr:rowOff>
    </xdr:from>
    <xdr:to>
      <xdr:col>6</xdr:col>
      <xdr:colOff>38100</xdr:colOff>
      <xdr:row>35</xdr:row>
      <xdr:rowOff>26416</xdr:rowOff>
    </xdr:to>
    <xdr:sp macro="" textlink="">
      <xdr:nvSpPr>
        <xdr:cNvPr id="79" name="楕円 78">
          <a:extLst>
            <a:ext uri="{FF2B5EF4-FFF2-40B4-BE49-F238E27FC236}">
              <a16:creationId xmlns:a16="http://schemas.microsoft.com/office/drawing/2014/main" id="{82053C1C-D8E1-49F6-A0B0-26F20ADC5EA4}"/>
            </a:ext>
          </a:extLst>
        </xdr:cNvPr>
        <xdr:cNvSpPr/>
      </xdr:nvSpPr>
      <xdr:spPr>
        <a:xfrm>
          <a:off x="984250" y="57096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147066</xdr:rowOff>
    </xdr:from>
    <xdr:to>
      <xdr:col>10</xdr:col>
      <xdr:colOff>114300</xdr:colOff>
      <xdr:row>35</xdr:row>
      <xdr:rowOff>7620</xdr:rowOff>
    </xdr:to>
    <xdr:cxnSp macro="">
      <xdr:nvCxnSpPr>
        <xdr:cNvPr id="80" name="直線コネクタ 79">
          <a:extLst>
            <a:ext uri="{FF2B5EF4-FFF2-40B4-BE49-F238E27FC236}">
              <a16:creationId xmlns:a16="http://schemas.microsoft.com/office/drawing/2014/main" id="{E50D338B-494E-4B37-9143-B26917E07B32}"/>
            </a:ext>
          </a:extLst>
        </xdr:cNvPr>
        <xdr:cNvCxnSpPr/>
      </xdr:nvCxnSpPr>
      <xdr:spPr>
        <a:xfrm>
          <a:off x="1028700" y="5760466"/>
          <a:ext cx="8001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C98947F2-92EA-435B-84E0-BF38F4A68E06}"/>
            </a:ext>
          </a:extLst>
        </xdr:cNvPr>
        <xdr:cNvSpPr txBox="1"/>
      </xdr:nvSpPr>
      <xdr:spPr>
        <a:xfrm>
          <a:off x="3239144" y="618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58298883-7809-48CD-A6E4-E7EC47A198A9}"/>
            </a:ext>
          </a:extLst>
        </xdr:cNvPr>
        <xdr:cNvSpPr txBox="1"/>
      </xdr:nvSpPr>
      <xdr:spPr>
        <a:xfrm>
          <a:off x="24390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81EDCF09-0C00-4153-BBF6-8B61F1E1257D}"/>
            </a:ext>
          </a:extLst>
        </xdr:cNvPr>
        <xdr:cNvSpPr txBox="1"/>
      </xdr:nvSpPr>
      <xdr:spPr>
        <a:xfrm>
          <a:off x="164529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FFC4BBC2-6519-4BC1-8155-9C22EED77BCF}"/>
            </a:ext>
          </a:extLst>
        </xdr:cNvPr>
        <xdr:cNvSpPr txBox="1"/>
      </xdr:nvSpPr>
      <xdr:spPr>
        <a:xfrm>
          <a:off x="851544"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141241</xdr:rowOff>
    </xdr:from>
    <xdr:ext cx="405111" cy="259045"/>
    <xdr:sp macro="" textlink="">
      <xdr:nvSpPr>
        <xdr:cNvPr id="85" name="n_1mainValue【道路】&#10;有形固定資産減価償却率">
          <a:extLst>
            <a:ext uri="{FF2B5EF4-FFF2-40B4-BE49-F238E27FC236}">
              <a16:creationId xmlns:a16="http://schemas.microsoft.com/office/drawing/2014/main" id="{D5F64898-C977-433B-9540-38C6646FA483}"/>
            </a:ext>
          </a:extLst>
        </xdr:cNvPr>
        <xdr:cNvSpPr txBox="1"/>
      </xdr:nvSpPr>
      <xdr:spPr>
        <a:xfrm>
          <a:off x="3239144" y="55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104665</xdr:rowOff>
    </xdr:from>
    <xdr:ext cx="405111" cy="259045"/>
    <xdr:sp macro="" textlink="">
      <xdr:nvSpPr>
        <xdr:cNvPr id="86" name="n_2mainValue【道路】&#10;有形固定資産減価償却率">
          <a:extLst>
            <a:ext uri="{FF2B5EF4-FFF2-40B4-BE49-F238E27FC236}">
              <a16:creationId xmlns:a16="http://schemas.microsoft.com/office/drawing/2014/main" id="{113C3394-6E0C-4F8E-8F2D-459423534732}"/>
            </a:ext>
          </a:extLst>
        </xdr:cNvPr>
        <xdr:cNvSpPr txBox="1"/>
      </xdr:nvSpPr>
      <xdr:spPr>
        <a:xfrm>
          <a:off x="2439044" y="555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74947</xdr:rowOff>
    </xdr:from>
    <xdr:ext cx="405111" cy="259045"/>
    <xdr:sp macro="" textlink="">
      <xdr:nvSpPr>
        <xdr:cNvPr id="87" name="n_3mainValue【道路】&#10;有形固定資産減価償却率">
          <a:extLst>
            <a:ext uri="{FF2B5EF4-FFF2-40B4-BE49-F238E27FC236}">
              <a16:creationId xmlns:a16="http://schemas.microsoft.com/office/drawing/2014/main" id="{C7E57288-8BC2-4393-9490-64ADA3DD2151}"/>
            </a:ext>
          </a:extLst>
        </xdr:cNvPr>
        <xdr:cNvSpPr txBox="1"/>
      </xdr:nvSpPr>
      <xdr:spPr>
        <a:xfrm>
          <a:off x="164529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42943</xdr:rowOff>
    </xdr:from>
    <xdr:ext cx="405111" cy="259045"/>
    <xdr:sp macro="" textlink="">
      <xdr:nvSpPr>
        <xdr:cNvPr id="88" name="n_4mainValue【道路】&#10;有形固定資産減価償却率">
          <a:extLst>
            <a:ext uri="{FF2B5EF4-FFF2-40B4-BE49-F238E27FC236}">
              <a16:creationId xmlns:a16="http://schemas.microsoft.com/office/drawing/2014/main" id="{CA920A1F-2FBC-4A11-B9FE-A92627DC4B29}"/>
            </a:ext>
          </a:extLst>
        </xdr:cNvPr>
        <xdr:cNvSpPr txBox="1"/>
      </xdr:nvSpPr>
      <xdr:spPr>
        <a:xfrm>
          <a:off x="851544" y="549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947BFCB-55C6-452D-866B-79C6A6EB76D6}"/>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9397F2C-B890-42BF-B78D-D097A23E2D58}"/>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6286A5E-4DF6-40FD-9FF9-4AC238DF8E51}"/>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B13975E-DE3C-48CE-B5FE-A7810A5152DE}"/>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9BF9149-2B7E-44DD-AAF9-C400F818C4E3}"/>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BFC1C92-89D5-499C-86C6-528616FBA5E9}"/>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9E0180E-9538-4E18-9FC4-E4CA514B57BA}"/>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668DF34-FB62-42E5-9062-50A5824955EE}"/>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190FB90-9A91-4FD9-9306-43DC74EB5AE9}"/>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8FF53FC-2941-4153-ADC7-32E77E31655B}"/>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53698AF-8DF3-4195-9A97-191965F5BA9E}"/>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4CEB851-2FCF-42BE-9914-9FDAF8481C8E}"/>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D373CC0-5D39-446E-B5A7-57087C9749EC}"/>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424E1EE-40A6-4210-B2AF-1CF5311F4F86}"/>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2140417-E0C9-4A8E-9B04-16C503C9498B}"/>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0FD720B-9ED4-46E6-A579-94B8FC45B7E6}"/>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D52622C-09DA-4A73-BD76-F54D3A374A04}"/>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489634B-F9A7-4A19-8280-1E7C795B4E5A}"/>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BE9AABD-2C33-42FC-BF8E-F5B52EACA383}"/>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4115756-E677-458E-98A5-5007BAEA395F}"/>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AC16B9A-0E96-4A73-BAFF-34081FFDB14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8E24628-C760-48DC-9696-7E9FB9BA2D53}"/>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D26545D-955F-41BF-BD21-C921EC89E9C4}"/>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A9644695-AA6C-4635-904C-6C16A51F7A99}"/>
            </a:ext>
          </a:extLst>
        </xdr:cNvPr>
        <xdr:cNvCxnSpPr/>
      </xdr:nvCxnSpPr>
      <xdr:spPr>
        <a:xfrm flipV="1">
          <a:off x="9429115" y="5710784"/>
          <a:ext cx="0" cy="118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BCEBD6F-A08A-4002-8F34-4AED8416ED67}"/>
            </a:ext>
          </a:extLst>
        </xdr:cNvPr>
        <xdr:cNvSpPr txBox="1"/>
      </xdr:nvSpPr>
      <xdr:spPr>
        <a:xfrm>
          <a:off x="9467850" y="68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1A092F80-7107-401F-8FDA-4CA0A5242BEE}"/>
            </a:ext>
          </a:extLst>
        </xdr:cNvPr>
        <xdr:cNvCxnSpPr/>
      </xdr:nvCxnSpPr>
      <xdr:spPr>
        <a:xfrm>
          <a:off x="9359900" y="6890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98D33EB3-04E4-4884-9C0E-41012854D3D2}"/>
            </a:ext>
          </a:extLst>
        </xdr:cNvPr>
        <xdr:cNvSpPr txBox="1"/>
      </xdr:nvSpPr>
      <xdr:spPr>
        <a:xfrm>
          <a:off x="9467850" y="54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AD9779D8-8DB2-4D61-BFAC-5FA81DAD160C}"/>
            </a:ext>
          </a:extLst>
        </xdr:cNvPr>
        <xdr:cNvCxnSpPr/>
      </xdr:nvCxnSpPr>
      <xdr:spPr>
        <a:xfrm>
          <a:off x="9359900" y="571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9925ADD4-F541-485B-8C15-02709823B0A6}"/>
            </a:ext>
          </a:extLst>
        </xdr:cNvPr>
        <xdr:cNvSpPr txBox="1"/>
      </xdr:nvSpPr>
      <xdr:spPr>
        <a:xfrm>
          <a:off x="9467850" y="641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6C93412-3228-4C90-A5EF-BDF32511291F}"/>
            </a:ext>
          </a:extLst>
        </xdr:cNvPr>
        <xdr:cNvSpPr/>
      </xdr:nvSpPr>
      <xdr:spPr>
        <a:xfrm>
          <a:off x="9398000" y="65590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B01D94CF-90BC-44E6-BB0E-A8722E9E1655}"/>
            </a:ext>
          </a:extLst>
        </xdr:cNvPr>
        <xdr:cNvSpPr/>
      </xdr:nvSpPr>
      <xdr:spPr>
        <a:xfrm>
          <a:off x="8636000" y="6569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6A1630AE-955A-4892-9803-DBBB6868B429}"/>
            </a:ext>
          </a:extLst>
        </xdr:cNvPr>
        <xdr:cNvSpPr/>
      </xdr:nvSpPr>
      <xdr:spPr>
        <a:xfrm>
          <a:off x="7842250" y="65765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56400CA2-BEF4-4E9E-8473-A8F31504374C}"/>
            </a:ext>
          </a:extLst>
        </xdr:cNvPr>
        <xdr:cNvSpPr/>
      </xdr:nvSpPr>
      <xdr:spPr>
        <a:xfrm>
          <a:off x="7029450" y="6593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503E4365-F48A-4FBD-BD70-E3A217151F27}"/>
            </a:ext>
          </a:extLst>
        </xdr:cNvPr>
        <xdr:cNvSpPr/>
      </xdr:nvSpPr>
      <xdr:spPr>
        <a:xfrm>
          <a:off x="6235700" y="6577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C5C3C33-DE61-4B2D-9DB1-55FA08BE92A6}"/>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E9F8758-7F6A-496E-9B81-A7AEB5F7AE65}"/>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F0A498-5003-429A-9FA9-A5A5C84DA8F8}"/>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DB66675-2615-4463-A82A-3217F9374A00}"/>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B1DEF8-9536-4A51-9A05-1022CA3F3F29}"/>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153073</xdr:rowOff>
    </xdr:from>
    <xdr:to>
      <xdr:col>55</xdr:col>
      <xdr:colOff>50800</xdr:colOff>
      <xdr:row>40</xdr:row>
      <xdr:rowOff>83223</xdr:rowOff>
    </xdr:to>
    <xdr:sp macro="" textlink="">
      <xdr:nvSpPr>
        <xdr:cNvPr id="128" name="楕円 127">
          <a:extLst>
            <a:ext uri="{FF2B5EF4-FFF2-40B4-BE49-F238E27FC236}">
              <a16:creationId xmlns:a16="http://schemas.microsoft.com/office/drawing/2014/main" id="{DC078D9E-FBA6-4601-8906-898FF7B91EB4}"/>
            </a:ext>
          </a:extLst>
        </xdr:cNvPr>
        <xdr:cNvSpPr/>
      </xdr:nvSpPr>
      <xdr:spPr>
        <a:xfrm>
          <a:off x="9398000" y="65919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131500</xdr:rowOff>
    </xdr:from>
    <xdr:ext cx="469744" cy="259045"/>
    <xdr:sp macro="" textlink="">
      <xdr:nvSpPr>
        <xdr:cNvPr id="129" name="【道路】&#10;一人当たり延長該当値テキスト">
          <a:extLst>
            <a:ext uri="{FF2B5EF4-FFF2-40B4-BE49-F238E27FC236}">
              <a16:creationId xmlns:a16="http://schemas.microsoft.com/office/drawing/2014/main" id="{78393456-13ED-4668-B035-630488E7D4B1}"/>
            </a:ext>
          </a:extLst>
        </xdr:cNvPr>
        <xdr:cNvSpPr txBox="1"/>
      </xdr:nvSpPr>
      <xdr:spPr>
        <a:xfrm>
          <a:off x="9467850" y="657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30" name="楕円 129">
          <a:extLst>
            <a:ext uri="{FF2B5EF4-FFF2-40B4-BE49-F238E27FC236}">
              <a16:creationId xmlns:a16="http://schemas.microsoft.com/office/drawing/2014/main" id="{BA24F884-9344-4221-B316-4781E0D60F3B}"/>
            </a:ext>
          </a:extLst>
        </xdr:cNvPr>
        <xdr:cNvSpPr/>
      </xdr:nvSpPr>
      <xdr:spPr>
        <a:xfrm>
          <a:off x="8636000" y="6595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32423</xdr:rowOff>
    </xdr:from>
    <xdr:to>
      <xdr:col>55</xdr:col>
      <xdr:colOff>0</xdr:colOff>
      <xdr:row>40</xdr:row>
      <xdr:rowOff>36195</xdr:rowOff>
    </xdr:to>
    <xdr:cxnSp macro="">
      <xdr:nvCxnSpPr>
        <xdr:cNvPr id="131" name="直線コネクタ 130">
          <a:extLst>
            <a:ext uri="{FF2B5EF4-FFF2-40B4-BE49-F238E27FC236}">
              <a16:creationId xmlns:a16="http://schemas.microsoft.com/office/drawing/2014/main" id="{166F42F6-1435-4050-857E-49CDFF9D57C5}"/>
            </a:ext>
          </a:extLst>
        </xdr:cNvPr>
        <xdr:cNvCxnSpPr/>
      </xdr:nvCxnSpPr>
      <xdr:spPr>
        <a:xfrm flipV="1">
          <a:off x="8686800" y="6636423"/>
          <a:ext cx="74295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159131</xdr:rowOff>
    </xdr:from>
    <xdr:to>
      <xdr:col>46</xdr:col>
      <xdr:colOff>38100</xdr:colOff>
      <xdr:row>40</xdr:row>
      <xdr:rowOff>89281</xdr:rowOff>
    </xdr:to>
    <xdr:sp macro="" textlink="">
      <xdr:nvSpPr>
        <xdr:cNvPr id="132" name="楕円 131">
          <a:extLst>
            <a:ext uri="{FF2B5EF4-FFF2-40B4-BE49-F238E27FC236}">
              <a16:creationId xmlns:a16="http://schemas.microsoft.com/office/drawing/2014/main" id="{03A26179-E883-46EE-97EC-47695647D073}"/>
            </a:ext>
          </a:extLst>
        </xdr:cNvPr>
        <xdr:cNvSpPr/>
      </xdr:nvSpPr>
      <xdr:spPr>
        <a:xfrm>
          <a:off x="7842250" y="65980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38481</xdr:rowOff>
    </xdr:to>
    <xdr:cxnSp macro="">
      <xdr:nvCxnSpPr>
        <xdr:cNvPr id="133" name="直線コネクタ 132">
          <a:extLst>
            <a:ext uri="{FF2B5EF4-FFF2-40B4-BE49-F238E27FC236}">
              <a16:creationId xmlns:a16="http://schemas.microsoft.com/office/drawing/2014/main" id="{26DCFE3C-67FC-47A1-855A-B60345476858}"/>
            </a:ext>
          </a:extLst>
        </xdr:cNvPr>
        <xdr:cNvCxnSpPr/>
      </xdr:nvCxnSpPr>
      <xdr:spPr>
        <a:xfrm flipV="1">
          <a:off x="7886700" y="6640195"/>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163284</xdr:rowOff>
    </xdr:from>
    <xdr:to>
      <xdr:col>41</xdr:col>
      <xdr:colOff>101600</xdr:colOff>
      <xdr:row>40</xdr:row>
      <xdr:rowOff>93434</xdr:rowOff>
    </xdr:to>
    <xdr:sp macro="" textlink="">
      <xdr:nvSpPr>
        <xdr:cNvPr id="134" name="楕円 133">
          <a:extLst>
            <a:ext uri="{FF2B5EF4-FFF2-40B4-BE49-F238E27FC236}">
              <a16:creationId xmlns:a16="http://schemas.microsoft.com/office/drawing/2014/main" id="{559A555F-E1C5-4E2E-A644-4592AA3CF6B3}"/>
            </a:ext>
          </a:extLst>
        </xdr:cNvPr>
        <xdr:cNvSpPr/>
      </xdr:nvSpPr>
      <xdr:spPr>
        <a:xfrm>
          <a:off x="7029450" y="66021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38481</xdr:rowOff>
    </xdr:from>
    <xdr:to>
      <xdr:col>45</xdr:col>
      <xdr:colOff>177800</xdr:colOff>
      <xdr:row>40</xdr:row>
      <xdr:rowOff>42634</xdr:rowOff>
    </xdr:to>
    <xdr:cxnSp macro="">
      <xdr:nvCxnSpPr>
        <xdr:cNvPr id="135" name="直線コネクタ 134">
          <a:extLst>
            <a:ext uri="{FF2B5EF4-FFF2-40B4-BE49-F238E27FC236}">
              <a16:creationId xmlns:a16="http://schemas.microsoft.com/office/drawing/2014/main" id="{A31668BE-8473-4977-822F-6FBF61852DBF}"/>
            </a:ext>
          </a:extLst>
        </xdr:cNvPr>
        <xdr:cNvCxnSpPr/>
      </xdr:nvCxnSpPr>
      <xdr:spPr>
        <a:xfrm flipV="1">
          <a:off x="7080250" y="6642481"/>
          <a:ext cx="80645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167322</xdr:rowOff>
    </xdr:from>
    <xdr:to>
      <xdr:col>36</xdr:col>
      <xdr:colOff>165100</xdr:colOff>
      <xdr:row>40</xdr:row>
      <xdr:rowOff>97472</xdr:rowOff>
    </xdr:to>
    <xdr:sp macro="" textlink="">
      <xdr:nvSpPr>
        <xdr:cNvPr id="136" name="楕円 135">
          <a:extLst>
            <a:ext uri="{FF2B5EF4-FFF2-40B4-BE49-F238E27FC236}">
              <a16:creationId xmlns:a16="http://schemas.microsoft.com/office/drawing/2014/main" id="{FDCCF42F-9A7C-4E46-AD6F-F91346B328D0}"/>
            </a:ext>
          </a:extLst>
        </xdr:cNvPr>
        <xdr:cNvSpPr/>
      </xdr:nvSpPr>
      <xdr:spPr>
        <a:xfrm>
          <a:off x="6235700" y="66062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42634</xdr:rowOff>
    </xdr:from>
    <xdr:to>
      <xdr:col>41</xdr:col>
      <xdr:colOff>50800</xdr:colOff>
      <xdr:row>40</xdr:row>
      <xdr:rowOff>46672</xdr:rowOff>
    </xdr:to>
    <xdr:cxnSp macro="">
      <xdr:nvCxnSpPr>
        <xdr:cNvPr id="137" name="直線コネクタ 136">
          <a:extLst>
            <a:ext uri="{FF2B5EF4-FFF2-40B4-BE49-F238E27FC236}">
              <a16:creationId xmlns:a16="http://schemas.microsoft.com/office/drawing/2014/main" id="{465F0BA0-72B0-485A-AB27-5281A3E85ED8}"/>
            </a:ext>
          </a:extLst>
        </xdr:cNvPr>
        <xdr:cNvCxnSpPr/>
      </xdr:nvCxnSpPr>
      <xdr:spPr>
        <a:xfrm flipV="1">
          <a:off x="6286500" y="6646634"/>
          <a:ext cx="79375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9C89B6C2-A097-4A8D-B4E7-4C5DFA8299AA}"/>
            </a:ext>
          </a:extLst>
        </xdr:cNvPr>
        <xdr:cNvSpPr txBox="1"/>
      </xdr:nvSpPr>
      <xdr:spPr>
        <a:xfrm>
          <a:off x="8458277" y="63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81ACE3F3-B928-48FF-A530-D473772AA574}"/>
            </a:ext>
          </a:extLst>
        </xdr:cNvPr>
        <xdr:cNvSpPr txBox="1"/>
      </xdr:nvSpPr>
      <xdr:spPr>
        <a:xfrm>
          <a:off x="7677227" y="635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E118CC3A-CC12-430B-BAB4-6859D4276254}"/>
            </a:ext>
          </a:extLst>
        </xdr:cNvPr>
        <xdr:cNvSpPr txBox="1"/>
      </xdr:nvSpPr>
      <xdr:spPr>
        <a:xfrm>
          <a:off x="6864427" y="63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66A5477D-B512-4024-A1B6-48127894D1FE}"/>
            </a:ext>
          </a:extLst>
        </xdr:cNvPr>
        <xdr:cNvSpPr txBox="1"/>
      </xdr:nvSpPr>
      <xdr:spPr>
        <a:xfrm>
          <a:off x="6070677" y="63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42" name="n_1mainValue【道路】&#10;一人当たり延長">
          <a:extLst>
            <a:ext uri="{FF2B5EF4-FFF2-40B4-BE49-F238E27FC236}">
              <a16:creationId xmlns:a16="http://schemas.microsoft.com/office/drawing/2014/main" id="{C89C03ED-814D-4DED-B95C-60ECB5BEE022}"/>
            </a:ext>
          </a:extLst>
        </xdr:cNvPr>
        <xdr:cNvSpPr txBox="1"/>
      </xdr:nvSpPr>
      <xdr:spPr>
        <a:xfrm>
          <a:off x="8458277" y="668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80408</xdr:rowOff>
    </xdr:from>
    <xdr:ext cx="469744" cy="259045"/>
    <xdr:sp macro="" textlink="">
      <xdr:nvSpPr>
        <xdr:cNvPr id="143" name="n_2mainValue【道路】&#10;一人当たり延長">
          <a:extLst>
            <a:ext uri="{FF2B5EF4-FFF2-40B4-BE49-F238E27FC236}">
              <a16:creationId xmlns:a16="http://schemas.microsoft.com/office/drawing/2014/main" id="{7A513ED7-4638-4698-A800-A5ACD0BD28A0}"/>
            </a:ext>
          </a:extLst>
        </xdr:cNvPr>
        <xdr:cNvSpPr txBox="1"/>
      </xdr:nvSpPr>
      <xdr:spPr>
        <a:xfrm>
          <a:off x="7677227" y="668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84561</xdr:rowOff>
    </xdr:from>
    <xdr:ext cx="469744" cy="259045"/>
    <xdr:sp macro="" textlink="">
      <xdr:nvSpPr>
        <xdr:cNvPr id="144" name="n_3mainValue【道路】&#10;一人当たり延長">
          <a:extLst>
            <a:ext uri="{FF2B5EF4-FFF2-40B4-BE49-F238E27FC236}">
              <a16:creationId xmlns:a16="http://schemas.microsoft.com/office/drawing/2014/main" id="{8A2ADC32-F0E8-470C-9D57-FE737CD6E49E}"/>
            </a:ext>
          </a:extLst>
        </xdr:cNvPr>
        <xdr:cNvSpPr txBox="1"/>
      </xdr:nvSpPr>
      <xdr:spPr>
        <a:xfrm>
          <a:off x="6864427" y="66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88599</xdr:rowOff>
    </xdr:from>
    <xdr:ext cx="469744" cy="259045"/>
    <xdr:sp macro="" textlink="">
      <xdr:nvSpPr>
        <xdr:cNvPr id="145" name="n_4mainValue【道路】&#10;一人当たり延長">
          <a:extLst>
            <a:ext uri="{FF2B5EF4-FFF2-40B4-BE49-F238E27FC236}">
              <a16:creationId xmlns:a16="http://schemas.microsoft.com/office/drawing/2014/main" id="{15A4C1DC-384F-4F33-BCE5-5D5DD213A6F2}"/>
            </a:ext>
          </a:extLst>
        </xdr:cNvPr>
        <xdr:cNvSpPr txBox="1"/>
      </xdr:nvSpPr>
      <xdr:spPr>
        <a:xfrm>
          <a:off x="6070677" y="669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3C51FB5-BE82-49F7-AD94-CD9C0942078E}"/>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EAA8AD1-636C-4DEC-9C28-515C273C3CA3}"/>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EE4E143-4787-42FA-84A6-2746490835E8}"/>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C8B71D2-D6EA-488E-BBE8-D494D833CE5B}"/>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82E3ED8-857E-4380-BA97-F4F83EBD794A}"/>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C6F1E36-B18E-4852-ABA8-CA0B97E896A8}"/>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214DA68-4AB3-4133-A762-F02F027121CA}"/>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A534BEE-DF45-4549-8FDC-9DF2DAEA31C6}"/>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7A4C04B-CCF6-4E9E-B398-D7AAC864386B}"/>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E359429-4A71-4FCE-89B0-4B5A87E00254}"/>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038D2E4-A623-4FFC-BD0E-077E585D77F9}"/>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F2B1245-3903-489B-9F2D-C4BA0DB4BD50}"/>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2BBDB57-FE91-47A1-8C08-5E1147FD3F88}"/>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200A499-4423-4B2A-BB02-198F819C8D6A}"/>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36538B1-4B50-4FE4-A71E-1760321F5323}"/>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F0C0AA2-F783-4DE5-8713-7E964B8A2674}"/>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98FEBDE-CB05-48DE-814E-A5C3B560E035}"/>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4EF3C45-BA9D-4ED9-BED7-2F81B7F456E8}"/>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799EF27-8961-4A11-8A4D-825D87FCB2D7}"/>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FD0E2A8-DA7E-4477-BD94-B9412B01F102}"/>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BC61F1E-3437-4D4C-97F1-16297FCD2193}"/>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9543C15-801A-43BE-AB8F-CBB90F241685}"/>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541453E-9D06-4CBC-9FAB-97AC9C2D4386}"/>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EFA1E35-A920-4B2B-991E-9746129D2616}"/>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5C98FDA-3811-490A-99B8-A97D9730397B}"/>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5A36EEE2-8FF8-4D3F-AB26-EC6CC0AE09BB}"/>
            </a:ext>
          </a:extLst>
        </xdr:cNvPr>
        <xdr:cNvCxnSpPr/>
      </xdr:nvCxnSpPr>
      <xdr:spPr>
        <a:xfrm flipV="1">
          <a:off x="4177665" y="9202965"/>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98D2055-BD7A-4CB0-8A7E-9C7D4B42DB7E}"/>
            </a:ext>
          </a:extLst>
        </xdr:cNvPr>
        <xdr:cNvSpPr txBox="1"/>
      </xdr:nvSpPr>
      <xdr:spPr>
        <a:xfrm>
          <a:off x="4216400" y="106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A1754EB3-0637-431F-993D-A5D934F7EA72}"/>
            </a:ext>
          </a:extLst>
        </xdr:cNvPr>
        <xdr:cNvCxnSpPr/>
      </xdr:nvCxnSpPr>
      <xdr:spPr>
        <a:xfrm>
          <a:off x="4108450" y="10667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61B1909-03CF-4E91-B9B0-7DE585A88C72}"/>
            </a:ext>
          </a:extLst>
        </xdr:cNvPr>
        <xdr:cNvSpPr txBox="1"/>
      </xdr:nvSpPr>
      <xdr:spPr>
        <a:xfrm>
          <a:off x="4216400" y="8984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4848B4F-1F0A-4562-8DB9-72CC1E933E92}"/>
            </a:ext>
          </a:extLst>
        </xdr:cNvPr>
        <xdr:cNvCxnSpPr/>
      </xdr:nvCxnSpPr>
      <xdr:spPr>
        <a:xfrm>
          <a:off x="4108450" y="9202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12546E6-A9E0-49E6-8967-E58C24098EF6}"/>
            </a:ext>
          </a:extLst>
        </xdr:cNvPr>
        <xdr:cNvSpPr txBox="1"/>
      </xdr:nvSpPr>
      <xdr:spPr>
        <a:xfrm>
          <a:off x="4216400" y="9917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F1C59E81-9151-4E41-ADB5-E1D996E3D9D8}"/>
            </a:ext>
          </a:extLst>
        </xdr:cNvPr>
        <xdr:cNvSpPr/>
      </xdr:nvSpPr>
      <xdr:spPr>
        <a:xfrm>
          <a:off x="4127500" y="100658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F950F6A6-01C8-4616-A3B8-115C304F6928}"/>
            </a:ext>
          </a:extLst>
        </xdr:cNvPr>
        <xdr:cNvSpPr/>
      </xdr:nvSpPr>
      <xdr:spPr>
        <a:xfrm>
          <a:off x="3384550" y="100511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FB700510-9215-47AF-9AF5-C0AD6993E196}"/>
            </a:ext>
          </a:extLst>
        </xdr:cNvPr>
        <xdr:cNvSpPr/>
      </xdr:nvSpPr>
      <xdr:spPr>
        <a:xfrm>
          <a:off x="2571750" y="10046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FA2B85A8-2D70-4758-A386-03DB42BE0A79}"/>
            </a:ext>
          </a:extLst>
        </xdr:cNvPr>
        <xdr:cNvSpPr/>
      </xdr:nvSpPr>
      <xdr:spPr>
        <a:xfrm>
          <a:off x="1778000" y="10041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7AC893A-4408-4F0D-BA32-C0393EE3FDE2}"/>
            </a:ext>
          </a:extLst>
        </xdr:cNvPr>
        <xdr:cNvSpPr/>
      </xdr:nvSpPr>
      <xdr:spPr>
        <a:xfrm>
          <a:off x="984250" y="99988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E416377-628C-44CC-9321-66EBDF2630A8}"/>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7952505-0FC9-4C28-B077-C5AB288E67D2}"/>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96C9A75-9822-4236-B8C2-7D92115817B6}"/>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EFB65D7-53ED-416A-B23A-BF5F27E10B23}"/>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0AA9D8-128C-4AF6-B42F-BF9F9C2361CE}"/>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7" name="楕円 186">
          <a:extLst>
            <a:ext uri="{FF2B5EF4-FFF2-40B4-BE49-F238E27FC236}">
              <a16:creationId xmlns:a16="http://schemas.microsoft.com/office/drawing/2014/main" id="{3F9B4475-8F14-4904-B226-02A1FB4CA7FB}"/>
            </a:ext>
          </a:extLst>
        </xdr:cNvPr>
        <xdr:cNvSpPr/>
      </xdr:nvSpPr>
      <xdr:spPr>
        <a:xfrm>
          <a:off x="4127500" y="102342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69F022F-C1E5-44B7-9484-00A346E67828}"/>
            </a:ext>
          </a:extLst>
        </xdr:cNvPr>
        <xdr:cNvSpPr txBox="1"/>
      </xdr:nvSpPr>
      <xdr:spPr>
        <a:xfrm>
          <a:off x="4216400" y="10212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89" name="楕円 188">
          <a:extLst>
            <a:ext uri="{FF2B5EF4-FFF2-40B4-BE49-F238E27FC236}">
              <a16:creationId xmlns:a16="http://schemas.microsoft.com/office/drawing/2014/main" id="{B51044C2-AC82-49AC-9BA1-7153D25529A5}"/>
            </a:ext>
          </a:extLst>
        </xdr:cNvPr>
        <xdr:cNvSpPr/>
      </xdr:nvSpPr>
      <xdr:spPr>
        <a:xfrm>
          <a:off x="3384550" y="10216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62</xdr:row>
      <xdr:rowOff>42454</xdr:rowOff>
    </xdr:to>
    <xdr:cxnSp macro="">
      <xdr:nvCxnSpPr>
        <xdr:cNvPr id="190" name="直線コネクタ 189">
          <a:extLst>
            <a:ext uri="{FF2B5EF4-FFF2-40B4-BE49-F238E27FC236}">
              <a16:creationId xmlns:a16="http://schemas.microsoft.com/office/drawing/2014/main" id="{1D8A3EEF-FC3C-4C26-9322-0FD8494EB5C8}"/>
            </a:ext>
          </a:extLst>
        </xdr:cNvPr>
        <xdr:cNvCxnSpPr/>
      </xdr:nvCxnSpPr>
      <xdr:spPr>
        <a:xfrm>
          <a:off x="3429000" y="10260693"/>
          <a:ext cx="7493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128815</xdr:rowOff>
    </xdr:from>
    <xdr:to>
      <xdr:col>15</xdr:col>
      <xdr:colOff>101600</xdr:colOff>
      <xdr:row>62</xdr:row>
      <xdr:rowOff>58965</xdr:rowOff>
    </xdr:to>
    <xdr:sp macro="" textlink="">
      <xdr:nvSpPr>
        <xdr:cNvPr id="191" name="楕円 190">
          <a:extLst>
            <a:ext uri="{FF2B5EF4-FFF2-40B4-BE49-F238E27FC236}">
              <a16:creationId xmlns:a16="http://schemas.microsoft.com/office/drawing/2014/main" id="{8F6C1354-D468-4E45-B38E-C925B9F335F1}"/>
            </a:ext>
          </a:extLst>
        </xdr:cNvPr>
        <xdr:cNvSpPr/>
      </xdr:nvSpPr>
      <xdr:spPr>
        <a:xfrm>
          <a:off x="2571750" y="10199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24493</xdr:rowOff>
    </xdr:to>
    <xdr:cxnSp macro="">
      <xdr:nvCxnSpPr>
        <xdr:cNvPr id="192" name="直線コネクタ 191">
          <a:extLst>
            <a:ext uri="{FF2B5EF4-FFF2-40B4-BE49-F238E27FC236}">
              <a16:creationId xmlns:a16="http://schemas.microsoft.com/office/drawing/2014/main" id="{577AE307-1325-49E2-8230-9E93E8143BE2}"/>
            </a:ext>
          </a:extLst>
        </xdr:cNvPr>
        <xdr:cNvCxnSpPr/>
      </xdr:nvCxnSpPr>
      <xdr:spPr>
        <a:xfrm>
          <a:off x="2622550" y="10244365"/>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107587</xdr:rowOff>
    </xdr:from>
    <xdr:to>
      <xdr:col>10</xdr:col>
      <xdr:colOff>165100</xdr:colOff>
      <xdr:row>62</xdr:row>
      <xdr:rowOff>37737</xdr:rowOff>
    </xdr:to>
    <xdr:sp macro="" textlink="">
      <xdr:nvSpPr>
        <xdr:cNvPr id="193" name="楕円 192">
          <a:extLst>
            <a:ext uri="{FF2B5EF4-FFF2-40B4-BE49-F238E27FC236}">
              <a16:creationId xmlns:a16="http://schemas.microsoft.com/office/drawing/2014/main" id="{C1A8C995-C098-48E2-8CAB-89F6DC3A960A}"/>
            </a:ext>
          </a:extLst>
        </xdr:cNvPr>
        <xdr:cNvSpPr/>
      </xdr:nvSpPr>
      <xdr:spPr>
        <a:xfrm>
          <a:off x="1778000" y="101786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158387</xdr:rowOff>
    </xdr:from>
    <xdr:to>
      <xdr:col>15</xdr:col>
      <xdr:colOff>50800</xdr:colOff>
      <xdr:row>62</xdr:row>
      <xdr:rowOff>8165</xdr:rowOff>
    </xdr:to>
    <xdr:cxnSp macro="">
      <xdr:nvCxnSpPr>
        <xdr:cNvPr id="194" name="直線コネクタ 193">
          <a:extLst>
            <a:ext uri="{FF2B5EF4-FFF2-40B4-BE49-F238E27FC236}">
              <a16:creationId xmlns:a16="http://schemas.microsoft.com/office/drawing/2014/main" id="{80DCF8D9-E95A-46CB-BB92-F80612543130}"/>
            </a:ext>
          </a:extLst>
        </xdr:cNvPr>
        <xdr:cNvCxnSpPr/>
      </xdr:nvCxnSpPr>
      <xdr:spPr>
        <a:xfrm>
          <a:off x="1828800" y="10229487"/>
          <a:ext cx="79375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91259</xdr:rowOff>
    </xdr:from>
    <xdr:to>
      <xdr:col>6</xdr:col>
      <xdr:colOff>38100</xdr:colOff>
      <xdr:row>62</xdr:row>
      <xdr:rowOff>21409</xdr:rowOff>
    </xdr:to>
    <xdr:sp macro="" textlink="">
      <xdr:nvSpPr>
        <xdr:cNvPr id="195" name="楕円 194">
          <a:extLst>
            <a:ext uri="{FF2B5EF4-FFF2-40B4-BE49-F238E27FC236}">
              <a16:creationId xmlns:a16="http://schemas.microsoft.com/office/drawing/2014/main" id="{E3AC654F-49F5-4FB7-9BB6-8C9A00ECF429}"/>
            </a:ext>
          </a:extLst>
        </xdr:cNvPr>
        <xdr:cNvSpPr/>
      </xdr:nvSpPr>
      <xdr:spPr>
        <a:xfrm>
          <a:off x="984250" y="10162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142059</xdr:rowOff>
    </xdr:from>
    <xdr:to>
      <xdr:col>10</xdr:col>
      <xdr:colOff>114300</xdr:colOff>
      <xdr:row>61</xdr:row>
      <xdr:rowOff>158387</xdr:rowOff>
    </xdr:to>
    <xdr:cxnSp macro="">
      <xdr:nvCxnSpPr>
        <xdr:cNvPr id="196" name="直線コネクタ 195">
          <a:extLst>
            <a:ext uri="{FF2B5EF4-FFF2-40B4-BE49-F238E27FC236}">
              <a16:creationId xmlns:a16="http://schemas.microsoft.com/office/drawing/2014/main" id="{40385514-1D69-46E1-A0F5-18B5C7B632F2}"/>
            </a:ext>
          </a:extLst>
        </xdr:cNvPr>
        <xdr:cNvCxnSpPr/>
      </xdr:nvCxnSpPr>
      <xdr:spPr>
        <a:xfrm>
          <a:off x="1028700" y="10213159"/>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D9E0590-BF7A-4426-8E29-90CB7B239E82}"/>
            </a:ext>
          </a:extLst>
        </xdr:cNvPr>
        <xdr:cNvSpPr txBox="1"/>
      </xdr:nvSpPr>
      <xdr:spPr>
        <a:xfrm>
          <a:off x="3239144" y="983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11EF7BF-39AD-41B6-B5A0-1DC666115CF2}"/>
            </a:ext>
          </a:extLst>
        </xdr:cNvPr>
        <xdr:cNvSpPr txBox="1"/>
      </xdr:nvSpPr>
      <xdr:spPr>
        <a:xfrm>
          <a:off x="2439044" y="9827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A8D9E36-E040-4A1E-A3B0-DAE6F42AA45B}"/>
            </a:ext>
          </a:extLst>
        </xdr:cNvPr>
        <xdr:cNvSpPr txBox="1"/>
      </xdr:nvSpPr>
      <xdr:spPr>
        <a:xfrm>
          <a:off x="1645294" y="982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BCA05AC-3140-47B3-ABF5-CFB3F036F0E1}"/>
            </a:ext>
          </a:extLst>
        </xdr:cNvPr>
        <xdr:cNvSpPr txBox="1"/>
      </xdr:nvSpPr>
      <xdr:spPr>
        <a:xfrm>
          <a:off x="851544" y="978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66420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DF93E33-636A-4037-ACEF-BB8D069B1D3E}"/>
            </a:ext>
          </a:extLst>
        </xdr:cNvPr>
        <xdr:cNvSpPr txBox="1"/>
      </xdr:nvSpPr>
      <xdr:spPr>
        <a:xfrm>
          <a:off x="3239144" y="10302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B3C44D1-E7E8-45AB-85C0-5CE88250BDC3}"/>
            </a:ext>
          </a:extLst>
        </xdr:cNvPr>
        <xdr:cNvSpPr txBox="1"/>
      </xdr:nvSpPr>
      <xdr:spPr>
        <a:xfrm>
          <a:off x="2439044" y="1028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28864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DACE4A5-0D3F-474D-BA7E-F118C0A39777}"/>
            </a:ext>
          </a:extLst>
        </xdr:cNvPr>
        <xdr:cNvSpPr txBox="1"/>
      </xdr:nvSpPr>
      <xdr:spPr>
        <a:xfrm>
          <a:off x="1645294" y="1026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7994E6C-3473-499D-9736-90E438AD1B20}"/>
            </a:ext>
          </a:extLst>
        </xdr:cNvPr>
        <xdr:cNvSpPr txBox="1"/>
      </xdr:nvSpPr>
      <xdr:spPr>
        <a:xfrm>
          <a:off x="851544" y="10248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00DBA4D-A421-4B7A-8D6E-F8016C494E0F}"/>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BBA849-0E3D-4E06-8A1A-773FDE71BF24}"/>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7A5D618-570E-4622-94FA-DE2AE569D897}"/>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61BD4A5-1B06-4ABC-9095-9ED4FD3F5864}"/>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CBA6551-5411-49BF-BB29-28F944CE205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CFBC621-BA96-4DE8-A314-21C7EA914E68}"/>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26D1793-7376-4084-9D69-F7D3FC3C5C48}"/>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A78B1E5-88E0-4239-A49C-A6B499C45067}"/>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CCC138-2087-4602-96E5-A86C791189DC}"/>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73624C8-C765-498B-8E15-72AAEB66D6E4}"/>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189E4FC-5843-4797-B998-CDC83074B2D1}"/>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236322C-D901-4F61-B350-782E18494B1C}"/>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C29FB68-8A81-4D91-9FE5-70CAD53441CB}"/>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5F47D52-A490-499D-BFA9-93CBD4435422}"/>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AA475FC-8615-4866-9B1F-79D4037E1BE3}"/>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C219A50-D31F-4E7A-84DE-080C43B27C6D}"/>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7632A84-3EC3-4EA1-9922-24C9575ECF2A}"/>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0B3D9F3-FAF2-4D4F-948D-0DBD5BB39289}"/>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F3F29FF-924D-4266-B99E-3F1D7E64B5B6}"/>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EF8F384-E3F2-4FBB-BEA0-A923AB5D2095}"/>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52C283B-12E9-40FF-8674-0DEF0D9909FE}"/>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EBCA319-CA95-4AA4-A889-3C8A16CAF134}"/>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F0406DA-D6F7-4883-A302-328C5AF5A932}"/>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8937F959-4808-43AA-BD36-892994F01B37}"/>
            </a:ext>
          </a:extLst>
        </xdr:cNvPr>
        <xdr:cNvCxnSpPr/>
      </xdr:nvCxnSpPr>
      <xdr:spPr>
        <a:xfrm flipV="1">
          <a:off x="9429115" y="9239335"/>
          <a:ext cx="0" cy="14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742404B-0F96-43A4-B8FD-C7D554FB5374}"/>
            </a:ext>
          </a:extLst>
        </xdr:cNvPr>
        <xdr:cNvSpPr txBox="1"/>
      </xdr:nvSpPr>
      <xdr:spPr>
        <a:xfrm>
          <a:off x="9467850" y="106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A1208843-871A-4535-96BF-AA5EDC2554AE}"/>
            </a:ext>
          </a:extLst>
        </xdr:cNvPr>
        <xdr:cNvCxnSpPr/>
      </xdr:nvCxnSpPr>
      <xdr:spPr>
        <a:xfrm>
          <a:off x="9359900" y="10641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BB6A520-E6F7-4000-9E96-35C11703339F}"/>
            </a:ext>
          </a:extLst>
        </xdr:cNvPr>
        <xdr:cNvSpPr txBox="1"/>
      </xdr:nvSpPr>
      <xdr:spPr>
        <a:xfrm>
          <a:off x="9467850" y="9020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8A9ACA64-D5F7-40B8-91F3-8D46B2A48C6A}"/>
            </a:ext>
          </a:extLst>
        </xdr:cNvPr>
        <xdr:cNvCxnSpPr/>
      </xdr:nvCxnSpPr>
      <xdr:spPr>
        <a:xfrm>
          <a:off x="9359900" y="923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12C4888-6954-4188-B5CF-9E5D8BB8E621}"/>
            </a:ext>
          </a:extLst>
        </xdr:cNvPr>
        <xdr:cNvSpPr txBox="1"/>
      </xdr:nvSpPr>
      <xdr:spPr>
        <a:xfrm>
          <a:off x="9467850" y="103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949E37F-B57B-4EAA-A0A4-FCF04183F3E2}"/>
            </a:ext>
          </a:extLst>
        </xdr:cNvPr>
        <xdr:cNvSpPr/>
      </xdr:nvSpPr>
      <xdr:spPr>
        <a:xfrm>
          <a:off x="9398000" y="103859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68C848C2-593C-4D89-B2D6-161E40BF52B3}"/>
            </a:ext>
          </a:extLst>
        </xdr:cNvPr>
        <xdr:cNvSpPr/>
      </xdr:nvSpPr>
      <xdr:spPr>
        <a:xfrm>
          <a:off x="8636000" y="104021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B38A00EA-3BB7-45F3-890C-B94ED97767C8}"/>
            </a:ext>
          </a:extLst>
        </xdr:cNvPr>
        <xdr:cNvSpPr/>
      </xdr:nvSpPr>
      <xdr:spPr>
        <a:xfrm>
          <a:off x="7842250" y="1040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8EB93769-AB3F-4BBC-BA34-BD3A65228D38}"/>
            </a:ext>
          </a:extLst>
        </xdr:cNvPr>
        <xdr:cNvSpPr/>
      </xdr:nvSpPr>
      <xdr:spPr>
        <a:xfrm>
          <a:off x="7029450" y="10398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6D5579E4-B167-4368-BC79-84C032BAF402}"/>
            </a:ext>
          </a:extLst>
        </xdr:cNvPr>
        <xdr:cNvSpPr/>
      </xdr:nvSpPr>
      <xdr:spPr>
        <a:xfrm>
          <a:off x="6235700" y="10348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AACC8AC-6788-4B25-90BC-B13452723612}"/>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36B314-470E-459E-A661-FB782AF8D5FE}"/>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C1E0F2-F993-479C-A007-DD12FD713689}"/>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B32EB6B-27B6-46EC-B878-7B8306245D66}"/>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0BCFAF-CEF4-49B5-93A6-877DB09814FB}"/>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102529</xdr:rowOff>
    </xdr:from>
    <xdr:to>
      <xdr:col>55</xdr:col>
      <xdr:colOff>50800</xdr:colOff>
      <xdr:row>63</xdr:row>
      <xdr:rowOff>32679</xdr:rowOff>
    </xdr:to>
    <xdr:sp macro="" textlink="">
      <xdr:nvSpPr>
        <xdr:cNvPr id="244" name="楕円 243">
          <a:extLst>
            <a:ext uri="{FF2B5EF4-FFF2-40B4-BE49-F238E27FC236}">
              <a16:creationId xmlns:a16="http://schemas.microsoft.com/office/drawing/2014/main" id="{F7FC4A27-92E4-44C4-BF22-7355355DF21C}"/>
            </a:ext>
          </a:extLst>
        </xdr:cNvPr>
        <xdr:cNvSpPr/>
      </xdr:nvSpPr>
      <xdr:spPr>
        <a:xfrm>
          <a:off x="9398000" y="103387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125406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00BB67B-E20D-4C06-A87D-5F2B903158E5}"/>
            </a:ext>
          </a:extLst>
        </xdr:cNvPr>
        <xdr:cNvSpPr txBox="1"/>
      </xdr:nvSpPr>
      <xdr:spPr>
        <a:xfrm>
          <a:off x="9467850" y="1019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105457</xdr:rowOff>
    </xdr:from>
    <xdr:to>
      <xdr:col>50</xdr:col>
      <xdr:colOff>165100</xdr:colOff>
      <xdr:row>63</xdr:row>
      <xdr:rowOff>35607</xdr:rowOff>
    </xdr:to>
    <xdr:sp macro="" textlink="">
      <xdr:nvSpPr>
        <xdr:cNvPr id="246" name="楕円 245">
          <a:extLst>
            <a:ext uri="{FF2B5EF4-FFF2-40B4-BE49-F238E27FC236}">
              <a16:creationId xmlns:a16="http://schemas.microsoft.com/office/drawing/2014/main" id="{DC2254B1-412B-42CB-A846-D801A06C0E90}"/>
            </a:ext>
          </a:extLst>
        </xdr:cNvPr>
        <xdr:cNvSpPr/>
      </xdr:nvSpPr>
      <xdr:spPr>
        <a:xfrm>
          <a:off x="8636000" y="10341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153329</xdr:rowOff>
    </xdr:from>
    <xdr:to>
      <xdr:col>55</xdr:col>
      <xdr:colOff>0</xdr:colOff>
      <xdr:row>62</xdr:row>
      <xdr:rowOff>156257</xdr:rowOff>
    </xdr:to>
    <xdr:cxnSp macro="">
      <xdr:nvCxnSpPr>
        <xdr:cNvPr id="247" name="直線コネクタ 246">
          <a:extLst>
            <a:ext uri="{FF2B5EF4-FFF2-40B4-BE49-F238E27FC236}">
              <a16:creationId xmlns:a16="http://schemas.microsoft.com/office/drawing/2014/main" id="{9EFB50E7-16B8-48CD-A77E-194B1B17333E}"/>
            </a:ext>
          </a:extLst>
        </xdr:cNvPr>
        <xdr:cNvCxnSpPr/>
      </xdr:nvCxnSpPr>
      <xdr:spPr>
        <a:xfrm flipV="1">
          <a:off x="8686800" y="10389529"/>
          <a:ext cx="74295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107924</xdr:rowOff>
    </xdr:from>
    <xdr:to>
      <xdr:col>46</xdr:col>
      <xdr:colOff>38100</xdr:colOff>
      <xdr:row>63</xdr:row>
      <xdr:rowOff>38074</xdr:rowOff>
    </xdr:to>
    <xdr:sp macro="" textlink="">
      <xdr:nvSpPr>
        <xdr:cNvPr id="248" name="楕円 247">
          <a:extLst>
            <a:ext uri="{FF2B5EF4-FFF2-40B4-BE49-F238E27FC236}">
              <a16:creationId xmlns:a16="http://schemas.microsoft.com/office/drawing/2014/main" id="{44175219-018B-43C4-B5CB-AFD487AC3F94}"/>
            </a:ext>
          </a:extLst>
        </xdr:cNvPr>
        <xdr:cNvSpPr/>
      </xdr:nvSpPr>
      <xdr:spPr>
        <a:xfrm>
          <a:off x="7842250" y="103441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156257</xdr:rowOff>
    </xdr:from>
    <xdr:to>
      <xdr:col>50</xdr:col>
      <xdr:colOff>114300</xdr:colOff>
      <xdr:row>62</xdr:row>
      <xdr:rowOff>158724</xdr:rowOff>
    </xdr:to>
    <xdr:cxnSp macro="">
      <xdr:nvCxnSpPr>
        <xdr:cNvPr id="249" name="直線コネクタ 248">
          <a:extLst>
            <a:ext uri="{FF2B5EF4-FFF2-40B4-BE49-F238E27FC236}">
              <a16:creationId xmlns:a16="http://schemas.microsoft.com/office/drawing/2014/main" id="{245C4047-3B92-4F17-91F3-E7F933F6E8A9}"/>
            </a:ext>
          </a:extLst>
        </xdr:cNvPr>
        <xdr:cNvCxnSpPr/>
      </xdr:nvCxnSpPr>
      <xdr:spPr>
        <a:xfrm flipV="1">
          <a:off x="7886700" y="10392457"/>
          <a:ext cx="8001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111296</xdr:rowOff>
    </xdr:from>
    <xdr:to>
      <xdr:col>41</xdr:col>
      <xdr:colOff>101600</xdr:colOff>
      <xdr:row>63</xdr:row>
      <xdr:rowOff>41446</xdr:rowOff>
    </xdr:to>
    <xdr:sp macro="" textlink="">
      <xdr:nvSpPr>
        <xdr:cNvPr id="250" name="楕円 249">
          <a:extLst>
            <a:ext uri="{FF2B5EF4-FFF2-40B4-BE49-F238E27FC236}">
              <a16:creationId xmlns:a16="http://schemas.microsoft.com/office/drawing/2014/main" id="{510937AE-4BCC-44F5-AF18-952B6175A6C8}"/>
            </a:ext>
          </a:extLst>
        </xdr:cNvPr>
        <xdr:cNvSpPr/>
      </xdr:nvSpPr>
      <xdr:spPr>
        <a:xfrm>
          <a:off x="7029450" y="103474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158724</xdr:rowOff>
    </xdr:from>
    <xdr:to>
      <xdr:col>45</xdr:col>
      <xdr:colOff>177800</xdr:colOff>
      <xdr:row>62</xdr:row>
      <xdr:rowOff>162096</xdr:rowOff>
    </xdr:to>
    <xdr:cxnSp macro="">
      <xdr:nvCxnSpPr>
        <xdr:cNvPr id="251" name="直線コネクタ 250">
          <a:extLst>
            <a:ext uri="{FF2B5EF4-FFF2-40B4-BE49-F238E27FC236}">
              <a16:creationId xmlns:a16="http://schemas.microsoft.com/office/drawing/2014/main" id="{DB5F290B-F614-43F8-A351-C530079E858C}"/>
            </a:ext>
          </a:extLst>
        </xdr:cNvPr>
        <xdr:cNvCxnSpPr/>
      </xdr:nvCxnSpPr>
      <xdr:spPr>
        <a:xfrm flipV="1">
          <a:off x="7080250" y="10394924"/>
          <a:ext cx="80645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116188</xdr:rowOff>
    </xdr:from>
    <xdr:to>
      <xdr:col>36</xdr:col>
      <xdr:colOff>165100</xdr:colOff>
      <xdr:row>63</xdr:row>
      <xdr:rowOff>46338</xdr:rowOff>
    </xdr:to>
    <xdr:sp macro="" textlink="">
      <xdr:nvSpPr>
        <xdr:cNvPr id="252" name="楕円 251">
          <a:extLst>
            <a:ext uri="{FF2B5EF4-FFF2-40B4-BE49-F238E27FC236}">
              <a16:creationId xmlns:a16="http://schemas.microsoft.com/office/drawing/2014/main" id="{0151B4C1-DC2C-4D74-A93D-1EB55601FBFB}"/>
            </a:ext>
          </a:extLst>
        </xdr:cNvPr>
        <xdr:cNvSpPr/>
      </xdr:nvSpPr>
      <xdr:spPr>
        <a:xfrm>
          <a:off x="6235700" y="10352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162096</xdr:rowOff>
    </xdr:from>
    <xdr:to>
      <xdr:col>41</xdr:col>
      <xdr:colOff>50800</xdr:colOff>
      <xdr:row>62</xdr:row>
      <xdr:rowOff>166988</xdr:rowOff>
    </xdr:to>
    <xdr:cxnSp macro="">
      <xdr:nvCxnSpPr>
        <xdr:cNvPr id="253" name="直線コネクタ 252">
          <a:extLst>
            <a:ext uri="{FF2B5EF4-FFF2-40B4-BE49-F238E27FC236}">
              <a16:creationId xmlns:a16="http://schemas.microsoft.com/office/drawing/2014/main" id="{0A0D722D-5C6C-426F-A34F-041B7135A428}"/>
            </a:ext>
          </a:extLst>
        </xdr:cNvPr>
        <xdr:cNvCxnSpPr/>
      </xdr:nvCxnSpPr>
      <xdr:spPr>
        <a:xfrm flipV="1">
          <a:off x="6286500" y="10398296"/>
          <a:ext cx="79375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41D1A85-CA37-4EB8-9CBB-DB05B18C2715}"/>
            </a:ext>
          </a:extLst>
        </xdr:cNvPr>
        <xdr:cNvSpPr txBox="1"/>
      </xdr:nvSpPr>
      <xdr:spPr>
        <a:xfrm>
          <a:off x="8399995" y="104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DB4BFC0-408E-4781-BC49-B8208858B293}"/>
            </a:ext>
          </a:extLst>
        </xdr:cNvPr>
        <xdr:cNvSpPr txBox="1"/>
      </xdr:nvSpPr>
      <xdr:spPr>
        <a:xfrm>
          <a:off x="7612595" y="1048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165275C-D289-4130-B457-B581FF745FEC}"/>
            </a:ext>
          </a:extLst>
        </xdr:cNvPr>
        <xdr:cNvSpPr txBox="1"/>
      </xdr:nvSpPr>
      <xdr:spPr>
        <a:xfrm>
          <a:off x="6818845" y="1048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C7D2545-94D0-4ED7-BBD2-FEBCB6799F29}"/>
            </a:ext>
          </a:extLst>
        </xdr:cNvPr>
        <xdr:cNvSpPr txBox="1"/>
      </xdr:nvSpPr>
      <xdr:spPr>
        <a:xfrm>
          <a:off x="6006045" y="101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52134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4AC8909-C25B-435D-B7F9-0F8056C3045E}"/>
            </a:ext>
          </a:extLst>
        </xdr:cNvPr>
        <xdr:cNvSpPr txBox="1"/>
      </xdr:nvSpPr>
      <xdr:spPr>
        <a:xfrm>
          <a:off x="8399995" y="1012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54601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03B00AF-60B5-4961-BEE7-D9AD946B0ED3}"/>
            </a:ext>
          </a:extLst>
        </xdr:cNvPr>
        <xdr:cNvSpPr txBox="1"/>
      </xdr:nvSpPr>
      <xdr:spPr>
        <a:xfrm>
          <a:off x="7612595" y="1012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57973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F7DA2AA1-FC3C-4032-83AA-EA33B6991CD6}"/>
            </a:ext>
          </a:extLst>
        </xdr:cNvPr>
        <xdr:cNvSpPr txBox="1"/>
      </xdr:nvSpPr>
      <xdr:spPr>
        <a:xfrm>
          <a:off x="6818845" y="1012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37465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40C51F0-C696-4A97-BCF1-C17FAD777226}"/>
            </a:ext>
          </a:extLst>
        </xdr:cNvPr>
        <xdr:cNvSpPr txBox="1"/>
      </xdr:nvSpPr>
      <xdr:spPr>
        <a:xfrm>
          <a:off x="6006045" y="1043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C8200F8-5FB7-41E9-9E6C-42EFFBD9587B}"/>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596F5FF-9B42-45AF-9864-D18EBC79D7BA}"/>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416AA86-52CF-4BB6-AF94-3D87A8EA5550}"/>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A8EF32D-F988-451C-A599-EAB25FF045C5}"/>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454B6BD-11EE-4CF0-BD12-DBC11A138544}"/>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FD4E7B3-F64E-44CF-A52F-E4F4D7C9553F}"/>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CE236ED-C772-4BEA-94F2-F21AD03B8E0F}"/>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47EED3C-0EE2-4F4F-B136-0A5139442F31}"/>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3872953-13EA-4556-AC20-E784624B7936}"/>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195F9C6-E6EF-4ADF-8A0E-DE2C1C3DE0B9}"/>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36FCCBB-5430-4CFA-A35C-1242BA8E5AB5}"/>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11715AC-7E35-48B9-BBA5-18DB33E4E68E}"/>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C127CA1-3863-4A46-916C-D00E1DF96A56}"/>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425D0ED-E6B5-46EF-B0C5-D80C443B3FEC}"/>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92572864-E673-4620-BD80-A12A6C72B958}"/>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6200F7D1-6625-4F07-B627-C6D36125EC1F}"/>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EEB4F60-1C9A-4342-A9EB-044FA24DE28B}"/>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8D4A05D-43E9-40C3-8E14-1AF7474FDDCB}"/>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7F6ABA8A-6300-4F27-A7CD-BA3EC10C2CF7}"/>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4D1FDCC-A22C-40AD-9D5F-DD80BBC34CB5}"/>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D637AD8-DF65-4519-8779-965FFCA2829E}"/>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51F94225-7B9A-44A3-A947-4FB8171C6667}"/>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298BA8F-5DAB-4A1B-BBE8-30946880053F}"/>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4A26F85-3153-4B31-AA6B-DA1608BB2223}"/>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50E154E-CBA5-4FC5-AB21-4D095B4128B5}"/>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CAD155B-2BD8-43E4-84F8-82BDA32CF109}"/>
            </a:ext>
          </a:extLst>
        </xdr:cNvPr>
        <xdr:cNvCxnSpPr/>
      </xdr:nvCxnSpPr>
      <xdr:spPr>
        <a:xfrm flipV="1">
          <a:off x="4177665" y="128865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656FFC3C-ADD7-4EEA-A8AE-AF06D062D6AB}"/>
            </a:ext>
          </a:extLst>
        </xdr:cNvPr>
        <xdr:cNvSpPr txBox="1"/>
      </xdr:nvSpPr>
      <xdr:spPr>
        <a:xfrm>
          <a:off x="421640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DCCFDAE-78D2-40FF-B814-0B3F44BA8C18}"/>
            </a:ext>
          </a:extLst>
        </xdr:cNvPr>
        <xdr:cNvCxnSpPr/>
      </xdr:nvCxnSpPr>
      <xdr:spPr>
        <a:xfrm>
          <a:off x="41084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E7C898E8-3A45-48FF-A027-F74F9CC614F3}"/>
            </a:ext>
          </a:extLst>
        </xdr:cNvPr>
        <xdr:cNvSpPr txBox="1"/>
      </xdr:nvSpPr>
      <xdr:spPr>
        <a:xfrm>
          <a:off x="4216400" y="12674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8ECA093F-3BA5-4224-866E-90CF424FDAA6}"/>
            </a:ext>
          </a:extLst>
        </xdr:cNvPr>
        <xdr:cNvCxnSpPr/>
      </xdr:nvCxnSpPr>
      <xdr:spPr>
        <a:xfrm>
          <a:off x="4108450" y="12886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AF4CC87-7797-4A8F-9605-E3854FF74DFB}"/>
            </a:ext>
          </a:extLst>
        </xdr:cNvPr>
        <xdr:cNvSpPr txBox="1"/>
      </xdr:nvSpPr>
      <xdr:spPr>
        <a:xfrm>
          <a:off x="4216400" y="13623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7A0DD131-B08C-4562-9D0C-A89A4F138DAE}"/>
            </a:ext>
          </a:extLst>
        </xdr:cNvPr>
        <xdr:cNvSpPr/>
      </xdr:nvSpPr>
      <xdr:spPr>
        <a:xfrm>
          <a:off x="4127500" y="1376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8F1AB07E-B4AA-407D-86B7-5B8D7E1F0881}"/>
            </a:ext>
          </a:extLst>
        </xdr:cNvPr>
        <xdr:cNvSpPr/>
      </xdr:nvSpPr>
      <xdr:spPr>
        <a:xfrm>
          <a:off x="3384550" y="1369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AD21CE2B-CF33-4A24-BD87-F28E662AF926}"/>
            </a:ext>
          </a:extLst>
        </xdr:cNvPr>
        <xdr:cNvSpPr/>
      </xdr:nvSpPr>
      <xdr:spPr>
        <a:xfrm>
          <a:off x="2571750" y="13678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DC0CE63A-533C-4927-A32C-78C9F32FBC2D}"/>
            </a:ext>
          </a:extLst>
        </xdr:cNvPr>
        <xdr:cNvSpPr/>
      </xdr:nvSpPr>
      <xdr:spPr>
        <a:xfrm>
          <a:off x="1778000" y="1374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D1150BF0-59EF-4A89-B831-79C2C10BB2B8}"/>
            </a:ext>
          </a:extLst>
        </xdr:cNvPr>
        <xdr:cNvSpPr/>
      </xdr:nvSpPr>
      <xdr:spPr>
        <a:xfrm>
          <a:off x="984250" y="137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6A1CA45-E100-4B7B-8ACE-1C4BC4429FAB}"/>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E4E431-A065-4B73-807B-0C76C7D1CD2C}"/>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D744AEF-EBF5-4AAF-BB00-6E8FD5D5C1B6}"/>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BDEFE0-E52A-4524-90FC-753BFF0EC84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3225682-9ECF-4434-91F3-132B3E2A99CE}"/>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145687</xdr:rowOff>
    </xdr:from>
    <xdr:to>
      <xdr:col>24</xdr:col>
      <xdr:colOff>114300</xdr:colOff>
      <xdr:row>86</xdr:row>
      <xdr:rowOff>75837</xdr:rowOff>
    </xdr:to>
    <xdr:sp macro="" textlink="">
      <xdr:nvSpPr>
        <xdr:cNvPr id="303" name="楕円 302">
          <a:extLst>
            <a:ext uri="{FF2B5EF4-FFF2-40B4-BE49-F238E27FC236}">
              <a16:creationId xmlns:a16="http://schemas.microsoft.com/office/drawing/2014/main" id="{A5D95FD5-CAA9-4D05-9C62-3D096ECCB11F}"/>
            </a:ext>
          </a:extLst>
        </xdr:cNvPr>
        <xdr:cNvSpPr/>
      </xdr:nvSpPr>
      <xdr:spPr>
        <a:xfrm>
          <a:off x="4127500" y="141791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124114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BA03C77-A857-4160-B52B-20CFF9EC591E}"/>
            </a:ext>
          </a:extLst>
        </xdr:cNvPr>
        <xdr:cNvSpPr txBox="1"/>
      </xdr:nvSpPr>
      <xdr:spPr>
        <a:xfrm>
          <a:off x="4216400" y="14157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126093</xdr:rowOff>
    </xdr:from>
    <xdr:to>
      <xdr:col>20</xdr:col>
      <xdr:colOff>38100</xdr:colOff>
      <xdr:row>86</xdr:row>
      <xdr:rowOff>56243</xdr:rowOff>
    </xdr:to>
    <xdr:sp macro="" textlink="">
      <xdr:nvSpPr>
        <xdr:cNvPr id="305" name="楕円 304">
          <a:extLst>
            <a:ext uri="{FF2B5EF4-FFF2-40B4-BE49-F238E27FC236}">
              <a16:creationId xmlns:a16="http://schemas.microsoft.com/office/drawing/2014/main" id="{C057C3AE-BF28-457D-B44E-1F80DFE82BFE}"/>
            </a:ext>
          </a:extLst>
        </xdr:cNvPr>
        <xdr:cNvSpPr/>
      </xdr:nvSpPr>
      <xdr:spPr>
        <a:xfrm>
          <a:off x="3384550" y="14159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5443</xdr:rowOff>
    </xdr:from>
    <xdr:to>
      <xdr:col>24</xdr:col>
      <xdr:colOff>63500</xdr:colOff>
      <xdr:row>86</xdr:row>
      <xdr:rowOff>25037</xdr:rowOff>
    </xdr:to>
    <xdr:cxnSp macro="">
      <xdr:nvCxnSpPr>
        <xdr:cNvPr id="306" name="直線コネクタ 305">
          <a:extLst>
            <a:ext uri="{FF2B5EF4-FFF2-40B4-BE49-F238E27FC236}">
              <a16:creationId xmlns:a16="http://schemas.microsoft.com/office/drawing/2014/main" id="{F6E79878-C84E-40A5-8CD8-065FE8BF5F8E}"/>
            </a:ext>
          </a:extLst>
        </xdr:cNvPr>
        <xdr:cNvCxnSpPr/>
      </xdr:nvCxnSpPr>
      <xdr:spPr>
        <a:xfrm>
          <a:off x="3429000" y="14204043"/>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104866</xdr:rowOff>
    </xdr:from>
    <xdr:to>
      <xdr:col>15</xdr:col>
      <xdr:colOff>101600</xdr:colOff>
      <xdr:row>86</xdr:row>
      <xdr:rowOff>35016</xdr:rowOff>
    </xdr:to>
    <xdr:sp macro="" textlink="">
      <xdr:nvSpPr>
        <xdr:cNvPr id="307" name="楕円 306">
          <a:extLst>
            <a:ext uri="{FF2B5EF4-FFF2-40B4-BE49-F238E27FC236}">
              <a16:creationId xmlns:a16="http://schemas.microsoft.com/office/drawing/2014/main" id="{9108F22D-D884-44B0-922E-0E0F18B2A348}"/>
            </a:ext>
          </a:extLst>
        </xdr:cNvPr>
        <xdr:cNvSpPr/>
      </xdr:nvSpPr>
      <xdr:spPr>
        <a:xfrm>
          <a:off x="2571750" y="141383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155666</xdr:rowOff>
    </xdr:from>
    <xdr:to>
      <xdr:col>19</xdr:col>
      <xdr:colOff>177800</xdr:colOff>
      <xdr:row>86</xdr:row>
      <xdr:rowOff>5443</xdr:rowOff>
    </xdr:to>
    <xdr:cxnSp macro="">
      <xdr:nvCxnSpPr>
        <xdr:cNvPr id="308" name="直線コネクタ 307">
          <a:extLst>
            <a:ext uri="{FF2B5EF4-FFF2-40B4-BE49-F238E27FC236}">
              <a16:creationId xmlns:a16="http://schemas.microsoft.com/office/drawing/2014/main" id="{7DD31058-AC89-41E5-BF64-ADD5B27A664A}"/>
            </a:ext>
          </a:extLst>
        </xdr:cNvPr>
        <xdr:cNvCxnSpPr/>
      </xdr:nvCxnSpPr>
      <xdr:spPr>
        <a:xfrm>
          <a:off x="2622550" y="14189166"/>
          <a:ext cx="80645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83638</xdr:rowOff>
    </xdr:from>
    <xdr:to>
      <xdr:col>10</xdr:col>
      <xdr:colOff>165100</xdr:colOff>
      <xdr:row>86</xdr:row>
      <xdr:rowOff>13788</xdr:rowOff>
    </xdr:to>
    <xdr:sp macro="" textlink="">
      <xdr:nvSpPr>
        <xdr:cNvPr id="309" name="楕円 308">
          <a:extLst>
            <a:ext uri="{FF2B5EF4-FFF2-40B4-BE49-F238E27FC236}">
              <a16:creationId xmlns:a16="http://schemas.microsoft.com/office/drawing/2014/main" id="{E240748C-CE84-475C-B5CF-27D40385D392}"/>
            </a:ext>
          </a:extLst>
        </xdr:cNvPr>
        <xdr:cNvSpPr/>
      </xdr:nvSpPr>
      <xdr:spPr>
        <a:xfrm>
          <a:off x="1778000" y="14117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134438</xdr:rowOff>
    </xdr:from>
    <xdr:to>
      <xdr:col>15</xdr:col>
      <xdr:colOff>50800</xdr:colOff>
      <xdr:row>85</xdr:row>
      <xdr:rowOff>155666</xdr:rowOff>
    </xdr:to>
    <xdr:cxnSp macro="">
      <xdr:nvCxnSpPr>
        <xdr:cNvPr id="310" name="直線コネクタ 309">
          <a:extLst>
            <a:ext uri="{FF2B5EF4-FFF2-40B4-BE49-F238E27FC236}">
              <a16:creationId xmlns:a16="http://schemas.microsoft.com/office/drawing/2014/main" id="{1AA17307-7394-42D0-A79E-ACA5CAB12519}"/>
            </a:ext>
          </a:extLst>
        </xdr:cNvPr>
        <xdr:cNvCxnSpPr/>
      </xdr:nvCxnSpPr>
      <xdr:spPr>
        <a:xfrm>
          <a:off x="1828800" y="14167938"/>
          <a:ext cx="7937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64044</xdr:rowOff>
    </xdr:from>
    <xdr:to>
      <xdr:col>6</xdr:col>
      <xdr:colOff>38100</xdr:colOff>
      <xdr:row>85</xdr:row>
      <xdr:rowOff>165644</xdr:rowOff>
    </xdr:to>
    <xdr:sp macro="" textlink="">
      <xdr:nvSpPr>
        <xdr:cNvPr id="311" name="楕円 310">
          <a:extLst>
            <a:ext uri="{FF2B5EF4-FFF2-40B4-BE49-F238E27FC236}">
              <a16:creationId xmlns:a16="http://schemas.microsoft.com/office/drawing/2014/main" id="{607E6CF2-C172-4ED0-9FB6-ACAE0023F895}"/>
            </a:ext>
          </a:extLst>
        </xdr:cNvPr>
        <xdr:cNvSpPr/>
      </xdr:nvSpPr>
      <xdr:spPr>
        <a:xfrm>
          <a:off x="984250" y="140975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114844</xdr:rowOff>
    </xdr:from>
    <xdr:to>
      <xdr:col>10</xdr:col>
      <xdr:colOff>114300</xdr:colOff>
      <xdr:row>85</xdr:row>
      <xdr:rowOff>134438</xdr:rowOff>
    </xdr:to>
    <xdr:cxnSp macro="">
      <xdr:nvCxnSpPr>
        <xdr:cNvPr id="312" name="直線コネクタ 311">
          <a:extLst>
            <a:ext uri="{FF2B5EF4-FFF2-40B4-BE49-F238E27FC236}">
              <a16:creationId xmlns:a16="http://schemas.microsoft.com/office/drawing/2014/main" id="{0DCB0681-ECF0-4DD7-893F-8692923FA54F}"/>
            </a:ext>
          </a:extLst>
        </xdr:cNvPr>
        <xdr:cNvCxnSpPr/>
      </xdr:nvCxnSpPr>
      <xdr:spPr>
        <a:xfrm>
          <a:off x="1028700" y="14148344"/>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510388DF-16FF-4A73-B8D6-EBF2DB237C97}"/>
            </a:ext>
          </a:extLst>
        </xdr:cNvPr>
        <xdr:cNvSpPr txBox="1"/>
      </xdr:nvSpPr>
      <xdr:spPr>
        <a:xfrm>
          <a:off x="32391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AFAB4E05-2224-4AA3-B266-25D7956F08D5}"/>
            </a:ext>
          </a:extLst>
        </xdr:cNvPr>
        <xdr:cNvSpPr txBox="1"/>
      </xdr:nvSpPr>
      <xdr:spPr>
        <a:xfrm>
          <a:off x="2439044" y="134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279A4570-F5E3-487B-BCAD-5414FDBF97FF}"/>
            </a:ext>
          </a:extLst>
        </xdr:cNvPr>
        <xdr:cNvSpPr txBox="1"/>
      </xdr:nvSpPr>
      <xdr:spPr>
        <a:xfrm>
          <a:off x="164529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24B0768E-7456-4468-97D9-5210E9EC4A86}"/>
            </a:ext>
          </a:extLst>
        </xdr:cNvPr>
        <xdr:cNvSpPr txBox="1"/>
      </xdr:nvSpPr>
      <xdr:spPr>
        <a:xfrm>
          <a:off x="8515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47370</xdr:rowOff>
    </xdr:from>
    <xdr:ext cx="405111" cy="259045"/>
    <xdr:sp macro="" textlink="">
      <xdr:nvSpPr>
        <xdr:cNvPr id="317" name="n_1mainValue【公営住宅】&#10;有形固定資産減価償却率">
          <a:extLst>
            <a:ext uri="{FF2B5EF4-FFF2-40B4-BE49-F238E27FC236}">
              <a16:creationId xmlns:a16="http://schemas.microsoft.com/office/drawing/2014/main" id="{A26FD4E0-C000-49D5-A010-681064E2546E}"/>
            </a:ext>
          </a:extLst>
        </xdr:cNvPr>
        <xdr:cNvSpPr txBox="1"/>
      </xdr:nvSpPr>
      <xdr:spPr>
        <a:xfrm>
          <a:off x="3239144" y="1424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26143</xdr:rowOff>
    </xdr:from>
    <xdr:ext cx="405111" cy="259045"/>
    <xdr:sp macro="" textlink="">
      <xdr:nvSpPr>
        <xdr:cNvPr id="318" name="n_2mainValue【公営住宅】&#10;有形固定資産減価償却率">
          <a:extLst>
            <a:ext uri="{FF2B5EF4-FFF2-40B4-BE49-F238E27FC236}">
              <a16:creationId xmlns:a16="http://schemas.microsoft.com/office/drawing/2014/main" id="{6DA952A8-9E55-4944-88DB-6381FF712D62}"/>
            </a:ext>
          </a:extLst>
        </xdr:cNvPr>
        <xdr:cNvSpPr txBox="1"/>
      </xdr:nvSpPr>
      <xdr:spPr>
        <a:xfrm>
          <a:off x="2439044" y="1422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4915</xdr:rowOff>
    </xdr:from>
    <xdr:ext cx="405111" cy="259045"/>
    <xdr:sp macro="" textlink="">
      <xdr:nvSpPr>
        <xdr:cNvPr id="319" name="n_3mainValue【公営住宅】&#10;有形固定資産減価償却率">
          <a:extLst>
            <a:ext uri="{FF2B5EF4-FFF2-40B4-BE49-F238E27FC236}">
              <a16:creationId xmlns:a16="http://schemas.microsoft.com/office/drawing/2014/main" id="{B92DA387-1876-45DB-AA06-49F6A90A76CD}"/>
            </a:ext>
          </a:extLst>
        </xdr:cNvPr>
        <xdr:cNvSpPr txBox="1"/>
      </xdr:nvSpPr>
      <xdr:spPr>
        <a:xfrm>
          <a:off x="1645294" y="1420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156771</xdr:rowOff>
    </xdr:from>
    <xdr:ext cx="405111" cy="259045"/>
    <xdr:sp macro="" textlink="">
      <xdr:nvSpPr>
        <xdr:cNvPr id="320" name="n_4mainValue【公営住宅】&#10;有形固定資産減価償却率">
          <a:extLst>
            <a:ext uri="{FF2B5EF4-FFF2-40B4-BE49-F238E27FC236}">
              <a16:creationId xmlns:a16="http://schemas.microsoft.com/office/drawing/2014/main" id="{79B4D565-6F9C-4446-9620-056208B80070}"/>
            </a:ext>
          </a:extLst>
        </xdr:cNvPr>
        <xdr:cNvSpPr txBox="1"/>
      </xdr:nvSpPr>
      <xdr:spPr>
        <a:xfrm>
          <a:off x="851544" y="14190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0333C1D-ACEA-48D4-BA06-B16B74C98C28}"/>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0DDC3F7-02E8-4660-B7C2-6D571EC6DD39}"/>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E53AF93-51D8-40C9-B3A1-614FA90AE81A}"/>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29DE21C-0DA9-48BB-B261-CECFB451F90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14D9D64-F280-4D0D-89D6-CD48B495B2B2}"/>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FDE5E3D-FC78-4AD1-B2D1-7C1EA747B6C5}"/>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CBE7E2C-49F7-4093-8B62-8BE3DF3135A9}"/>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838DCA5-D69F-4234-927C-4CE9FE8A9D61}"/>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7A54983-E405-417F-B574-5CB460379D0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DFFAC9F-B323-4A1C-B583-4BC56B1543F7}"/>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D7B6B7A9-942B-460E-B10A-684E33618F67}"/>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1A15AC9D-EBE5-4105-828E-76597114AFD6}"/>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68F4064-1875-434E-B97A-4A36DBB1E643}"/>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11633231-8F60-410D-B732-53D719936F5D}"/>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10E33AD7-9AFE-4429-BC56-1D0EC3463DDA}"/>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67559A3B-214B-49C0-9A51-8E31B08E8853}"/>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F5894752-1DB6-4CF1-A4E9-7D3CBB1DA6DD}"/>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1A5508E4-30E4-478E-860E-5443245783C4}"/>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5C6749D-D2BE-40DF-9915-5FF5319CDC8C}"/>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D5593F7-34BB-43F3-93CC-7F7CA0BD343B}"/>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6C2303A-2E83-4977-87D8-A4C108076BE2}"/>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ADF25E58-7896-44E5-93BD-9ED30C492BA7}"/>
            </a:ext>
          </a:extLst>
        </xdr:cNvPr>
        <xdr:cNvCxnSpPr/>
      </xdr:nvCxnSpPr>
      <xdr:spPr>
        <a:xfrm flipV="1">
          <a:off x="9429115" y="12946075"/>
          <a:ext cx="0" cy="128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19775978-E185-4333-A66C-1DBC095420D9}"/>
            </a:ext>
          </a:extLst>
        </xdr:cNvPr>
        <xdr:cNvSpPr txBox="1"/>
      </xdr:nvSpPr>
      <xdr:spPr>
        <a:xfrm>
          <a:off x="9467850" y="1423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F77800B5-E869-4E27-8552-2AF5D3C24797}"/>
            </a:ext>
          </a:extLst>
        </xdr:cNvPr>
        <xdr:cNvCxnSpPr/>
      </xdr:nvCxnSpPr>
      <xdr:spPr>
        <a:xfrm>
          <a:off x="9359900" y="14233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76F97B17-16E8-4566-B0BB-ADACA8D56142}"/>
            </a:ext>
          </a:extLst>
        </xdr:cNvPr>
        <xdr:cNvSpPr txBox="1"/>
      </xdr:nvSpPr>
      <xdr:spPr>
        <a:xfrm>
          <a:off x="9467850" y="1272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53EC185B-5CE8-44DC-899B-E7F88B89D0CE}"/>
            </a:ext>
          </a:extLst>
        </xdr:cNvPr>
        <xdr:cNvCxnSpPr/>
      </xdr:nvCxnSpPr>
      <xdr:spPr>
        <a:xfrm>
          <a:off x="9359900" y="12946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EE83E6E4-56F8-4E61-B8A0-0F6BB74BF108}"/>
            </a:ext>
          </a:extLst>
        </xdr:cNvPr>
        <xdr:cNvSpPr txBox="1"/>
      </xdr:nvSpPr>
      <xdr:spPr>
        <a:xfrm>
          <a:off x="9467850" y="13917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19E9A870-4288-4416-9328-9A149AA649E8}"/>
            </a:ext>
          </a:extLst>
        </xdr:cNvPr>
        <xdr:cNvSpPr/>
      </xdr:nvSpPr>
      <xdr:spPr>
        <a:xfrm>
          <a:off x="9398000" y="14059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7C439816-77F5-4CC5-81EC-846BF7B2BD2A}"/>
            </a:ext>
          </a:extLst>
        </xdr:cNvPr>
        <xdr:cNvSpPr/>
      </xdr:nvSpPr>
      <xdr:spPr>
        <a:xfrm>
          <a:off x="8636000" y="1406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F5B7526C-991F-4545-9175-25FC39EE9907}"/>
            </a:ext>
          </a:extLst>
        </xdr:cNvPr>
        <xdr:cNvSpPr/>
      </xdr:nvSpPr>
      <xdr:spPr>
        <a:xfrm>
          <a:off x="7842250" y="140614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A8D2EA5A-A67C-42CC-865B-B04B415A0AC0}"/>
            </a:ext>
          </a:extLst>
        </xdr:cNvPr>
        <xdr:cNvSpPr/>
      </xdr:nvSpPr>
      <xdr:spPr>
        <a:xfrm>
          <a:off x="7029450" y="1406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9795F891-745B-4C7E-B718-03A58D5DDA00}"/>
            </a:ext>
          </a:extLst>
        </xdr:cNvPr>
        <xdr:cNvSpPr/>
      </xdr:nvSpPr>
      <xdr:spPr>
        <a:xfrm>
          <a:off x="6235700" y="140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9CCE03B-ACBC-4D26-8EA3-7F8FB2FFE606}"/>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5236258-732C-4F31-8ECB-33C28E549203}"/>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41237B5-CADE-4A3A-8C92-F3E301F067F9}"/>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22B3167-13A3-401B-87DC-C9DA43CF79AC}"/>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D8A8B5-3976-4635-BCE8-4C7CE04EF369}"/>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83541</xdr:rowOff>
    </xdr:from>
    <xdr:to>
      <xdr:col>55</xdr:col>
      <xdr:colOff>50800</xdr:colOff>
      <xdr:row>86</xdr:row>
      <xdr:rowOff>13691</xdr:rowOff>
    </xdr:to>
    <xdr:sp macro="" textlink="">
      <xdr:nvSpPr>
        <xdr:cNvPr id="358" name="楕円 357">
          <a:extLst>
            <a:ext uri="{FF2B5EF4-FFF2-40B4-BE49-F238E27FC236}">
              <a16:creationId xmlns:a16="http://schemas.microsoft.com/office/drawing/2014/main" id="{2852C1B4-0DFE-440A-B8FA-48826B0C3BF2}"/>
            </a:ext>
          </a:extLst>
        </xdr:cNvPr>
        <xdr:cNvSpPr/>
      </xdr:nvSpPr>
      <xdr:spPr>
        <a:xfrm>
          <a:off x="9398000" y="141170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macro="" textlink="">
      <xdr:nvSpPr>
        <xdr:cNvPr id="359" name="【公営住宅】&#10;一人当たり面積該当値テキスト">
          <a:extLst>
            <a:ext uri="{FF2B5EF4-FFF2-40B4-BE49-F238E27FC236}">
              <a16:creationId xmlns:a16="http://schemas.microsoft.com/office/drawing/2014/main" id="{51E77D65-F6B0-4CBA-949D-F5E96A563997}"/>
            </a:ext>
          </a:extLst>
        </xdr:cNvPr>
        <xdr:cNvSpPr txBox="1"/>
      </xdr:nvSpPr>
      <xdr:spPr>
        <a:xfrm>
          <a:off x="9467850" y="140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82855</xdr:rowOff>
    </xdr:from>
    <xdr:to>
      <xdr:col>50</xdr:col>
      <xdr:colOff>165100</xdr:colOff>
      <xdr:row>86</xdr:row>
      <xdr:rowOff>13005</xdr:rowOff>
    </xdr:to>
    <xdr:sp macro="" textlink="">
      <xdr:nvSpPr>
        <xdr:cNvPr id="360" name="楕円 359">
          <a:extLst>
            <a:ext uri="{FF2B5EF4-FFF2-40B4-BE49-F238E27FC236}">
              <a16:creationId xmlns:a16="http://schemas.microsoft.com/office/drawing/2014/main" id="{520E8A7F-F8AC-48EB-9BB2-B52CD40C17A7}"/>
            </a:ext>
          </a:extLst>
        </xdr:cNvPr>
        <xdr:cNvSpPr/>
      </xdr:nvSpPr>
      <xdr:spPr>
        <a:xfrm>
          <a:off x="8636000" y="14116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133655</xdr:rowOff>
    </xdr:from>
    <xdr:to>
      <xdr:col>55</xdr:col>
      <xdr:colOff>0</xdr:colOff>
      <xdr:row>85</xdr:row>
      <xdr:rowOff>134341</xdr:rowOff>
    </xdr:to>
    <xdr:cxnSp macro="">
      <xdr:nvCxnSpPr>
        <xdr:cNvPr id="361" name="直線コネクタ 360">
          <a:extLst>
            <a:ext uri="{FF2B5EF4-FFF2-40B4-BE49-F238E27FC236}">
              <a16:creationId xmlns:a16="http://schemas.microsoft.com/office/drawing/2014/main" id="{F563690B-4FF7-4175-A22C-34663017F100}"/>
            </a:ext>
          </a:extLst>
        </xdr:cNvPr>
        <xdr:cNvCxnSpPr/>
      </xdr:nvCxnSpPr>
      <xdr:spPr>
        <a:xfrm>
          <a:off x="8686800" y="14167155"/>
          <a:ext cx="7429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83083</xdr:rowOff>
    </xdr:from>
    <xdr:to>
      <xdr:col>46</xdr:col>
      <xdr:colOff>38100</xdr:colOff>
      <xdr:row>86</xdr:row>
      <xdr:rowOff>13233</xdr:rowOff>
    </xdr:to>
    <xdr:sp macro="" textlink="">
      <xdr:nvSpPr>
        <xdr:cNvPr id="362" name="楕円 361">
          <a:extLst>
            <a:ext uri="{FF2B5EF4-FFF2-40B4-BE49-F238E27FC236}">
              <a16:creationId xmlns:a16="http://schemas.microsoft.com/office/drawing/2014/main" id="{0E33B5D2-FED4-482B-A563-7E083A8E09F1}"/>
            </a:ext>
          </a:extLst>
        </xdr:cNvPr>
        <xdr:cNvSpPr/>
      </xdr:nvSpPr>
      <xdr:spPr>
        <a:xfrm>
          <a:off x="7842250" y="141165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133655</xdr:rowOff>
    </xdr:from>
    <xdr:to>
      <xdr:col>50</xdr:col>
      <xdr:colOff>114300</xdr:colOff>
      <xdr:row>85</xdr:row>
      <xdr:rowOff>133883</xdr:rowOff>
    </xdr:to>
    <xdr:cxnSp macro="">
      <xdr:nvCxnSpPr>
        <xdr:cNvPr id="363" name="直線コネクタ 362">
          <a:extLst>
            <a:ext uri="{FF2B5EF4-FFF2-40B4-BE49-F238E27FC236}">
              <a16:creationId xmlns:a16="http://schemas.microsoft.com/office/drawing/2014/main" id="{45018188-D36B-407D-B15F-109AB9EE59D6}"/>
            </a:ext>
          </a:extLst>
        </xdr:cNvPr>
        <xdr:cNvCxnSpPr/>
      </xdr:nvCxnSpPr>
      <xdr:spPr>
        <a:xfrm flipV="1">
          <a:off x="7886700" y="14167155"/>
          <a:ext cx="8001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83541</xdr:rowOff>
    </xdr:from>
    <xdr:to>
      <xdr:col>41</xdr:col>
      <xdr:colOff>101600</xdr:colOff>
      <xdr:row>86</xdr:row>
      <xdr:rowOff>13691</xdr:rowOff>
    </xdr:to>
    <xdr:sp macro="" textlink="">
      <xdr:nvSpPr>
        <xdr:cNvPr id="364" name="楕円 363">
          <a:extLst>
            <a:ext uri="{FF2B5EF4-FFF2-40B4-BE49-F238E27FC236}">
              <a16:creationId xmlns:a16="http://schemas.microsoft.com/office/drawing/2014/main" id="{F74D2FE2-8A6E-4F28-BEE2-38C34CF4D010}"/>
            </a:ext>
          </a:extLst>
        </xdr:cNvPr>
        <xdr:cNvSpPr/>
      </xdr:nvSpPr>
      <xdr:spPr>
        <a:xfrm>
          <a:off x="7029450" y="141170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133883</xdr:rowOff>
    </xdr:from>
    <xdr:to>
      <xdr:col>45</xdr:col>
      <xdr:colOff>177800</xdr:colOff>
      <xdr:row>85</xdr:row>
      <xdr:rowOff>134341</xdr:rowOff>
    </xdr:to>
    <xdr:cxnSp macro="">
      <xdr:nvCxnSpPr>
        <xdr:cNvPr id="365" name="直線コネクタ 364">
          <a:extLst>
            <a:ext uri="{FF2B5EF4-FFF2-40B4-BE49-F238E27FC236}">
              <a16:creationId xmlns:a16="http://schemas.microsoft.com/office/drawing/2014/main" id="{A3E43D26-D73C-4661-A0FC-8EDDD88FE6AF}"/>
            </a:ext>
          </a:extLst>
        </xdr:cNvPr>
        <xdr:cNvCxnSpPr/>
      </xdr:nvCxnSpPr>
      <xdr:spPr>
        <a:xfrm flipV="1">
          <a:off x="7080250" y="14167383"/>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82855</xdr:rowOff>
    </xdr:from>
    <xdr:to>
      <xdr:col>36</xdr:col>
      <xdr:colOff>165100</xdr:colOff>
      <xdr:row>86</xdr:row>
      <xdr:rowOff>13005</xdr:rowOff>
    </xdr:to>
    <xdr:sp macro="" textlink="">
      <xdr:nvSpPr>
        <xdr:cNvPr id="366" name="楕円 365">
          <a:extLst>
            <a:ext uri="{FF2B5EF4-FFF2-40B4-BE49-F238E27FC236}">
              <a16:creationId xmlns:a16="http://schemas.microsoft.com/office/drawing/2014/main" id="{95AD0FD9-F995-456E-86A0-A618A152734C}"/>
            </a:ext>
          </a:extLst>
        </xdr:cNvPr>
        <xdr:cNvSpPr/>
      </xdr:nvSpPr>
      <xdr:spPr>
        <a:xfrm>
          <a:off x="6235700" y="14116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133655</xdr:rowOff>
    </xdr:from>
    <xdr:to>
      <xdr:col>41</xdr:col>
      <xdr:colOff>50800</xdr:colOff>
      <xdr:row>85</xdr:row>
      <xdr:rowOff>134341</xdr:rowOff>
    </xdr:to>
    <xdr:cxnSp macro="">
      <xdr:nvCxnSpPr>
        <xdr:cNvPr id="367" name="直線コネクタ 366">
          <a:extLst>
            <a:ext uri="{FF2B5EF4-FFF2-40B4-BE49-F238E27FC236}">
              <a16:creationId xmlns:a16="http://schemas.microsoft.com/office/drawing/2014/main" id="{4529711C-CB83-4ED7-99E9-C217834BA508}"/>
            </a:ext>
          </a:extLst>
        </xdr:cNvPr>
        <xdr:cNvCxnSpPr/>
      </xdr:nvCxnSpPr>
      <xdr:spPr>
        <a:xfrm>
          <a:off x="6286500" y="14167155"/>
          <a:ext cx="7937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D6D0BDE6-3227-4A8D-A5F9-7ED63B69D67D}"/>
            </a:ext>
          </a:extLst>
        </xdr:cNvPr>
        <xdr:cNvSpPr txBox="1"/>
      </xdr:nvSpPr>
      <xdr:spPr>
        <a:xfrm>
          <a:off x="8458277" y="138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A7C42612-14C0-4934-985B-966584E2F292}"/>
            </a:ext>
          </a:extLst>
        </xdr:cNvPr>
        <xdr:cNvSpPr txBox="1"/>
      </xdr:nvSpPr>
      <xdr:spPr>
        <a:xfrm>
          <a:off x="7677227" y="1384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96FE30E7-8794-41E7-8E8F-2842B237CD9D}"/>
            </a:ext>
          </a:extLst>
        </xdr:cNvPr>
        <xdr:cNvSpPr txBox="1"/>
      </xdr:nvSpPr>
      <xdr:spPr>
        <a:xfrm>
          <a:off x="6864427" y="13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66757B3F-B2C9-494E-95A3-CD98458D2E56}"/>
            </a:ext>
          </a:extLst>
        </xdr:cNvPr>
        <xdr:cNvSpPr txBox="1"/>
      </xdr:nvSpPr>
      <xdr:spPr>
        <a:xfrm>
          <a:off x="6070677" y="1384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4132</xdr:rowOff>
    </xdr:from>
    <xdr:ext cx="469744" cy="259045"/>
    <xdr:sp macro="" textlink="">
      <xdr:nvSpPr>
        <xdr:cNvPr id="372" name="n_1mainValue【公営住宅】&#10;一人当たり面積">
          <a:extLst>
            <a:ext uri="{FF2B5EF4-FFF2-40B4-BE49-F238E27FC236}">
              <a16:creationId xmlns:a16="http://schemas.microsoft.com/office/drawing/2014/main" id="{AF262E7E-8351-47D5-AF02-AA3E28B9D901}"/>
            </a:ext>
          </a:extLst>
        </xdr:cNvPr>
        <xdr:cNvSpPr txBox="1"/>
      </xdr:nvSpPr>
      <xdr:spPr>
        <a:xfrm>
          <a:off x="8458277" y="142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4360</xdr:rowOff>
    </xdr:from>
    <xdr:ext cx="469744" cy="259045"/>
    <xdr:sp macro="" textlink="">
      <xdr:nvSpPr>
        <xdr:cNvPr id="373" name="n_2mainValue【公営住宅】&#10;一人当たり面積">
          <a:extLst>
            <a:ext uri="{FF2B5EF4-FFF2-40B4-BE49-F238E27FC236}">
              <a16:creationId xmlns:a16="http://schemas.microsoft.com/office/drawing/2014/main" id="{3C98A154-A100-4366-A3EB-923E4CFABB2C}"/>
            </a:ext>
          </a:extLst>
        </xdr:cNvPr>
        <xdr:cNvSpPr txBox="1"/>
      </xdr:nvSpPr>
      <xdr:spPr>
        <a:xfrm>
          <a:off x="7677227" y="1420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4818</xdr:rowOff>
    </xdr:from>
    <xdr:ext cx="469744" cy="259045"/>
    <xdr:sp macro="" textlink="">
      <xdr:nvSpPr>
        <xdr:cNvPr id="374" name="n_3mainValue【公営住宅】&#10;一人当たり面積">
          <a:extLst>
            <a:ext uri="{FF2B5EF4-FFF2-40B4-BE49-F238E27FC236}">
              <a16:creationId xmlns:a16="http://schemas.microsoft.com/office/drawing/2014/main" id="{42D7D339-CF1E-47F5-A59E-14E2B084BBB2}"/>
            </a:ext>
          </a:extLst>
        </xdr:cNvPr>
        <xdr:cNvSpPr txBox="1"/>
      </xdr:nvSpPr>
      <xdr:spPr>
        <a:xfrm>
          <a:off x="6864427" y="1420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4132</xdr:rowOff>
    </xdr:from>
    <xdr:ext cx="469744" cy="259045"/>
    <xdr:sp macro="" textlink="">
      <xdr:nvSpPr>
        <xdr:cNvPr id="375" name="n_4mainValue【公営住宅】&#10;一人当たり面積">
          <a:extLst>
            <a:ext uri="{FF2B5EF4-FFF2-40B4-BE49-F238E27FC236}">
              <a16:creationId xmlns:a16="http://schemas.microsoft.com/office/drawing/2014/main" id="{FD040E64-2D1A-4580-80BE-C4A2E015DB37}"/>
            </a:ext>
          </a:extLst>
        </xdr:cNvPr>
        <xdr:cNvSpPr txBox="1"/>
      </xdr:nvSpPr>
      <xdr:spPr>
        <a:xfrm>
          <a:off x="6070677" y="142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649D5F7-45F8-4157-8601-83F430E0CABF}"/>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CA8787F-8F02-416A-9D73-17C12368CE1D}"/>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B3A1126-5849-4F84-B164-EEFFC1972D83}"/>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823A5BA0-22FA-4727-9555-F494CF4EA10F}"/>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767F6FC-A7E3-4F87-A4C1-AADCDF723BE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B458D55-228D-46BF-8C05-E7E3025205D9}"/>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A223C0B-E3E2-4F14-B54E-AD789DFCC6D3}"/>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AD7103D-E7FD-489F-A8BF-5783F44CBB84}"/>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E367A21-4629-4556-B83C-C383ADED7998}"/>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8FEF63E1-678D-4B1E-A27A-0950AD6DF4DC}"/>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46FB8072-B573-4134-A8AD-80BA633646B4}"/>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A2D9736-F2BE-46A5-990F-B107A3B0E2B1}"/>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52628D9-3BAB-4D11-913B-92CE1CD0B8B5}"/>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EF1A592-E46D-4814-8596-B2F270EA714B}"/>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99BB4D9D-F117-4BBF-885A-590191E66583}"/>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BC052FB-2618-4E36-B3D7-3CCD62E31541}"/>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0D61D95-3B3A-4A38-8FC4-7A206548A4F9}"/>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CECCF89-89E8-4D07-8ACD-89ABC2A4D6A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C1705FA0-B192-4C05-B477-C846B7FE9E11}"/>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1719464-A332-499F-886E-F1146D3C2740}"/>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18F555B-E3CE-4122-BC67-DEC2567601CE}"/>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DF440DB-8817-481F-BA34-FBE9A00B02C3}"/>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8F79C44-9D60-4E27-B3A8-E77FF6FC8358}"/>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CCBBB83-EEE0-406A-8DB5-120FA4013AF4}"/>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964441E-B230-41B8-8038-5A07B27B8F33}"/>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001044C-7136-40C4-9292-740D9AD8F6B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12A28C32-A21F-45AD-B40E-AB3724F03CC4}"/>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80B3CE39-95EE-4CCB-A81F-8D96A9043BBC}"/>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8B09D009-D67E-4A6C-BDF1-19D830129A91}"/>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3F0CBB91-4F08-449C-8768-F649ECBE5638}"/>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9A2A3EB5-E9A9-4323-874F-5623CA38799B}"/>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A0734D61-005F-44F3-A6C9-BFDCB64B16DD}"/>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F46B2F6B-9AEB-4D42-96FD-658CE7060C0A}"/>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1A7EB76E-ABFC-44EE-8A19-187C83B2EE98}"/>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3207C74A-ACAC-4B3E-B208-D19E71F2C01D}"/>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DC1A7941-4727-4AE9-B19B-9ADC5393F2D7}"/>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3677BE28-CF2F-4C87-865B-F40E05B1EC40}"/>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2D2BBD62-B45C-4CE8-A0BA-CA6E9F481B04}"/>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CDD80159-915F-44EA-B770-D75822AA7084}"/>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B4978FE-C5A1-459A-A5F1-4DED0FE0CB3C}"/>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44D6AE5B-B8BD-43D6-BA60-2DF59126DF8F}"/>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CF76D026-96DD-4F28-815A-F9AF275B0D50}"/>
            </a:ext>
          </a:extLst>
        </xdr:cNvPr>
        <xdr:cNvCxnSpPr/>
      </xdr:nvCxnSpPr>
      <xdr:spPr>
        <a:xfrm flipV="1">
          <a:off x="14699614" y="5670006"/>
          <a:ext cx="0" cy="135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52670231-777A-4418-8D90-34015321EA83}"/>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4952237-2F5E-4E91-8C8E-861C43FE26D1}"/>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1037B5CD-B0A1-477C-9D5D-0430B4DD6BE2}"/>
            </a:ext>
          </a:extLst>
        </xdr:cNvPr>
        <xdr:cNvSpPr txBox="1"/>
      </xdr:nvSpPr>
      <xdr:spPr>
        <a:xfrm>
          <a:off x="14738350"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13C6AA38-8E65-4401-A544-C9A307D1143A}"/>
            </a:ext>
          </a:extLst>
        </xdr:cNvPr>
        <xdr:cNvCxnSpPr/>
      </xdr:nvCxnSpPr>
      <xdr:spPr>
        <a:xfrm>
          <a:off x="14611350" y="5670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0FE8078-A044-4A30-A7E5-9E812C8DC351}"/>
            </a:ext>
          </a:extLst>
        </xdr:cNvPr>
        <xdr:cNvSpPr txBox="1"/>
      </xdr:nvSpPr>
      <xdr:spPr>
        <a:xfrm>
          <a:off x="14738350" y="6275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70DA39CA-33DE-461B-A34E-264E99CBB762}"/>
            </a:ext>
          </a:extLst>
        </xdr:cNvPr>
        <xdr:cNvSpPr/>
      </xdr:nvSpPr>
      <xdr:spPr>
        <a:xfrm>
          <a:off x="14649450" y="62910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83A18811-D7B8-4B5C-AB87-F32104515821}"/>
            </a:ext>
          </a:extLst>
        </xdr:cNvPr>
        <xdr:cNvSpPr/>
      </xdr:nvSpPr>
      <xdr:spPr>
        <a:xfrm>
          <a:off x="1388745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612A3EF3-D40B-43B3-BB03-D5B52DCCF3F0}"/>
            </a:ext>
          </a:extLst>
        </xdr:cNvPr>
        <xdr:cNvSpPr/>
      </xdr:nvSpPr>
      <xdr:spPr>
        <a:xfrm>
          <a:off x="13093700" y="6272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D7569A5A-8DDF-45D5-93D7-275BFD4F8EF9}"/>
            </a:ext>
          </a:extLst>
        </xdr:cNvPr>
        <xdr:cNvSpPr/>
      </xdr:nvSpPr>
      <xdr:spPr>
        <a:xfrm>
          <a:off x="12299950" y="625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4B5EB35E-BC90-4D7D-9260-83A1C1F0A33B}"/>
            </a:ext>
          </a:extLst>
        </xdr:cNvPr>
        <xdr:cNvSpPr/>
      </xdr:nvSpPr>
      <xdr:spPr>
        <a:xfrm>
          <a:off x="11487150" y="625003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F2C325E-AEC5-4C5C-9317-8E86ABC52464}"/>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C63CBA2-2CB1-4DA8-82CB-A2AF72118F2E}"/>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04AD453-0F6F-4DB7-A0FF-154C5B9EE60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52CB891-42CA-4638-9B0F-C40102057C56}"/>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77F44BE-2D41-4BEC-898F-C9BD6B10DCC3}"/>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142966</xdr:rowOff>
    </xdr:from>
    <xdr:to>
      <xdr:col>85</xdr:col>
      <xdr:colOff>177800</xdr:colOff>
      <xdr:row>37</xdr:row>
      <xdr:rowOff>73116</xdr:rowOff>
    </xdr:to>
    <xdr:sp macro="" textlink="">
      <xdr:nvSpPr>
        <xdr:cNvPr id="433" name="楕円 432">
          <a:extLst>
            <a:ext uri="{FF2B5EF4-FFF2-40B4-BE49-F238E27FC236}">
              <a16:creationId xmlns:a16="http://schemas.microsoft.com/office/drawing/2014/main" id="{3DF6029D-1E85-480E-B30E-5C96A2AFB510}"/>
            </a:ext>
          </a:extLst>
        </xdr:cNvPr>
        <xdr:cNvSpPr/>
      </xdr:nvSpPr>
      <xdr:spPr>
        <a:xfrm>
          <a:off x="14649450" y="60865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165843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C16AFAA6-2C9D-4A91-9432-C3681B87C7C1}"/>
            </a:ext>
          </a:extLst>
        </xdr:cNvPr>
        <xdr:cNvSpPr txBox="1"/>
      </xdr:nvSpPr>
      <xdr:spPr>
        <a:xfrm>
          <a:off x="14738350" y="5944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80917</xdr:rowOff>
    </xdr:from>
    <xdr:to>
      <xdr:col>81</xdr:col>
      <xdr:colOff>101600</xdr:colOff>
      <xdr:row>37</xdr:row>
      <xdr:rowOff>11067</xdr:rowOff>
    </xdr:to>
    <xdr:sp macro="" textlink="">
      <xdr:nvSpPr>
        <xdr:cNvPr id="435" name="楕円 434">
          <a:extLst>
            <a:ext uri="{FF2B5EF4-FFF2-40B4-BE49-F238E27FC236}">
              <a16:creationId xmlns:a16="http://schemas.microsoft.com/office/drawing/2014/main" id="{1C4D0F68-12E0-4647-BD50-81D5C8447F5C}"/>
            </a:ext>
          </a:extLst>
        </xdr:cNvPr>
        <xdr:cNvSpPr/>
      </xdr:nvSpPr>
      <xdr:spPr>
        <a:xfrm>
          <a:off x="13887450" y="60245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131717</xdr:rowOff>
    </xdr:from>
    <xdr:to>
      <xdr:col>85</xdr:col>
      <xdr:colOff>127000</xdr:colOff>
      <xdr:row>37</xdr:row>
      <xdr:rowOff>22316</xdr:rowOff>
    </xdr:to>
    <xdr:cxnSp macro="">
      <xdr:nvCxnSpPr>
        <xdr:cNvPr id="436" name="直線コネクタ 435">
          <a:extLst>
            <a:ext uri="{FF2B5EF4-FFF2-40B4-BE49-F238E27FC236}">
              <a16:creationId xmlns:a16="http://schemas.microsoft.com/office/drawing/2014/main" id="{67EDF953-B325-45E8-9BF8-9A7BF8A2E1A2}"/>
            </a:ext>
          </a:extLst>
        </xdr:cNvPr>
        <xdr:cNvCxnSpPr/>
      </xdr:nvCxnSpPr>
      <xdr:spPr>
        <a:xfrm>
          <a:off x="13938250" y="6075317"/>
          <a:ext cx="7620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18869</xdr:rowOff>
    </xdr:from>
    <xdr:to>
      <xdr:col>76</xdr:col>
      <xdr:colOff>165100</xdr:colOff>
      <xdr:row>36</xdr:row>
      <xdr:rowOff>120469</xdr:rowOff>
    </xdr:to>
    <xdr:sp macro="" textlink="">
      <xdr:nvSpPr>
        <xdr:cNvPr id="437" name="楕円 436">
          <a:extLst>
            <a:ext uri="{FF2B5EF4-FFF2-40B4-BE49-F238E27FC236}">
              <a16:creationId xmlns:a16="http://schemas.microsoft.com/office/drawing/2014/main" id="{D0636E5A-4962-4F30-944A-0376507C103C}"/>
            </a:ext>
          </a:extLst>
        </xdr:cNvPr>
        <xdr:cNvSpPr/>
      </xdr:nvSpPr>
      <xdr:spPr>
        <a:xfrm>
          <a:off x="13093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69669</xdr:rowOff>
    </xdr:from>
    <xdr:to>
      <xdr:col>81</xdr:col>
      <xdr:colOff>50800</xdr:colOff>
      <xdr:row>36</xdr:row>
      <xdr:rowOff>131717</xdr:rowOff>
    </xdr:to>
    <xdr:cxnSp macro="">
      <xdr:nvCxnSpPr>
        <xdr:cNvPr id="438" name="直線コネクタ 437">
          <a:extLst>
            <a:ext uri="{FF2B5EF4-FFF2-40B4-BE49-F238E27FC236}">
              <a16:creationId xmlns:a16="http://schemas.microsoft.com/office/drawing/2014/main" id="{0236B87D-25F1-4AED-85B6-899FA5359226}"/>
            </a:ext>
          </a:extLst>
        </xdr:cNvPr>
        <xdr:cNvCxnSpPr/>
      </xdr:nvCxnSpPr>
      <xdr:spPr>
        <a:xfrm>
          <a:off x="13144500" y="6013269"/>
          <a:ext cx="79375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146231</xdr:rowOff>
    </xdr:from>
    <xdr:to>
      <xdr:col>72</xdr:col>
      <xdr:colOff>38100</xdr:colOff>
      <xdr:row>36</xdr:row>
      <xdr:rowOff>76381</xdr:rowOff>
    </xdr:to>
    <xdr:sp macro="" textlink="">
      <xdr:nvSpPr>
        <xdr:cNvPr id="439" name="楕円 438">
          <a:extLst>
            <a:ext uri="{FF2B5EF4-FFF2-40B4-BE49-F238E27FC236}">
              <a16:creationId xmlns:a16="http://schemas.microsoft.com/office/drawing/2014/main" id="{D0D7E844-2B01-4A7B-B9BD-995D71DB3662}"/>
            </a:ext>
          </a:extLst>
        </xdr:cNvPr>
        <xdr:cNvSpPr/>
      </xdr:nvSpPr>
      <xdr:spPr>
        <a:xfrm>
          <a:off x="12299950" y="59247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25581</xdr:rowOff>
    </xdr:from>
    <xdr:to>
      <xdr:col>76</xdr:col>
      <xdr:colOff>114300</xdr:colOff>
      <xdr:row>36</xdr:row>
      <xdr:rowOff>69669</xdr:rowOff>
    </xdr:to>
    <xdr:cxnSp macro="">
      <xdr:nvCxnSpPr>
        <xdr:cNvPr id="440" name="直線コネクタ 439">
          <a:extLst>
            <a:ext uri="{FF2B5EF4-FFF2-40B4-BE49-F238E27FC236}">
              <a16:creationId xmlns:a16="http://schemas.microsoft.com/office/drawing/2014/main" id="{CA054034-DCAB-4743-A5AF-65D3E9DE65E7}"/>
            </a:ext>
          </a:extLst>
        </xdr:cNvPr>
        <xdr:cNvCxnSpPr/>
      </xdr:nvCxnSpPr>
      <xdr:spPr>
        <a:xfrm>
          <a:off x="12344400" y="5969181"/>
          <a:ext cx="8001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87449</xdr:rowOff>
    </xdr:from>
    <xdr:to>
      <xdr:col>67</xdr:col>
      <xdr:colOff>101600</xdr:colOff>
      <xdr:row>36</xdr:row>
      <xdr:rowOff>17599</xdr:rowOff>
    </xdr:to>
    <xdr:sp macro="" textlink="">
      <xdr:nvSpPr>
        <xdr:cNvPr id="441" name="楕円 440">
          <a:extLst>
            <a:ext uri="{FF2B5EF4-FFF2-40B4-BE49-F238E27FC236}">
              <a16:creationId xmlns:a16="http://schemas.microsoft.com/office/drawing/2014/main" id="{CCC1501B-03B8-41B4-A543-5546AD0E0564}"/>
            </a:ext>
          </a:extLst>
        </xdr:cNvPr>
        <xdr:cNvSpPr/>
      </xdr:nvSpPr>
      <xdr:spPr>
        <a:xfrm>
          <a:off x="11487150" y="5865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138249</xdr:rowOff>
    </xdr:from>
    <xdr:to>
      <xdr:col>71</xdr:col>
      <xdr:colOff>177800</xdr:colOff>
      <xdr:row>36</xdr:row>
      <xdr:rowOff>25581</xdr:rowOff>
    </xdr:to>
    <xdr:cxnSp macro="">
      <xdr:nvCxnSpPr>
        <xdr:cNvPr id="442" name="直線コネクタ 441">
          <a:extLst>
            <a:ext uri="{FF2B5EF4-FFF2-40B4-BE49-F238E27FC236}">
              <a16:creationId xmlns:a16="http://schemas.microsoft.com/office/drawing/2014/main" id="{16A545D5-0A4A-4829-9052-2556C957E7FC}"/>
            </a:ext>
          </a:extLst>
        </xdr:cNvPr>
        <xdr:cNvCxnSpPr/>
      </xdr:nvCxnSpPr>
      <xdr:spPr>
        <a:xfrm>
          <a:off x="11537950" y="5916749"/>
          <a:ext cx="80645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DD8A6E43-E201-4033-B940-D9944CE5754D}"/>
            </a:ext>
          </a:extLst>
        </xdr:cNvPr>
        <xdr:cNvSpPr txBox="1"/>
      </xdr:nvSpPr>
      <xdr:spPr>
        <a:xfrm>
          <a:off x="1374204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8315F3D5-4D32-4FBC-9A23-E8B245B38171}"/>
            </a:ext>
          </a:extLst>
        </xdr:cNvPr>
        <xdr:cNvSpPr txBox="1"/>
      </xdr:nvSpPr>
      <xdr:spPr>
        <a:xfrm>
          <a:off x="12960994"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34376CC-488E-4558-BD09-A7DAC6DF9DF3}"/>
            </a:ext>
          </a:extLst>
        </xdr:cNvPr>
        <xdr:cNvSpPr txBox="1"/>
      </xdr:nvSpPr>
      <xdr:spPr>
        <a:xfrm>
          <a:off x="12167244" y="634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DCEE0EE6-A2DB-4EE5-B2AC-A7619F7101A2}"/>
            </a:ext>
          </a:extLst>
        </xdr:cNvPr>
        <xdr:cNvSpPr txBox="1"/>
      </xdr:nvSpPr>
      <xdr:spPr>
        <a:xfrm>
          <a:off x="11354444"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27594</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37E25884-7157-41F2-A7D0-949E473E3888}"/>
            </a:ext>
          </a:extLst>
        </xdr:cNvPr>
        <xdr:cNvSpPr txBox="1"/>
      </xdr:nvSpPr>
      <xdr:spPr>
        <a:xfrm>
          <a:off x="13742044" y="580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136996</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A51D0850-3A69-4C89-BE45-A624B0381BC6}"/>
            </a:ext>
          </a:extLst>
        </xdr:cNvPr>
        <xdr:cNvSpPr txBox="1"/>
      </xdr:nvSpPr>
      <xdr:spPr>
        <a:xfrm>
          <a:off x="12960994" y="575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92908</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F764BBFA-B4B8-4EE3-B43D-D8B5453E03D6}"/>
            </a:ext>
          </a:extLst>
        </xdr:cNvPr>
        <xdr:cNvSpPr txBox="1"/>
      </xdr:nvSpPr>
      <xdr:spPr>
        <a:xfrm>
          <a:off x="12167244" y="570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34126</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537A76FA-359E-4ACA-BA1D-29728C2BE367}"/>
            </a:ext>
          </a:extLst>
        </xdr:cNvPr>
        <xdr:cNvSpPr txBox="1"/>
      </xdr:nvSpPr>
      <xdr:spPr>
        <a:xfrm>
          <a:off x="11354444" y="564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FF332CC-A4FE-4AF1-A860-977FA2AFFFA8}"/>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40AF0ADA-5073-4F36-85A1-4EB5565DC46D}"/>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218D751-8B62-4296-9CC2-98FE4D2FC708}"/>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C03BC01-C72E-4525-9067-169A8272E300}"/>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CA892BE1-25C4-49B4-B97A-30E6FD51F0EA}"/>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5DCCA36-C080-4870-859C-2821C5CE653E}"/>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6FA49371-6342-4A79-BD29-D13F8085C31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48B0417-8160-4EBF-8294-780090EE419D}"/>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7C4922A-6CBA-4814-9E89-58A6C593FDB9}"/>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318D776-A1E8-4E29-8035-D613188E4A10}"/>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871FAEC1-40A0-40CE-B3AF-3B12C7C587D5}"/>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47995374-F909-47C1-9638-77E02B053A9A}"/>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3FD9AEF-7191-4552-BEBC-C7AAFBD39232}"/>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F8794D63-10C6-4A2C-8AB1-3350DF2D4BCE}"/>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7B3986E2-C46D-4545-8C07-D5BA63B14741}"/>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C7AA35CD-FE31-4726-9028-49AD4DC4C4BE}"/>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9A747C02-A59B-4D54-B642-EAFABD6EE4D7}"/>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A3FA401B-90D2-4F2F-8C02-7C88FEE4F249}"/>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7AC04001-5B88-49B1-A273-AEDDA54534DD}"/>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C8FDD040-0DBA-45F7-913E-B80BA2D05BC2}"/>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D2CE91C5-B133-46E3-96FE-538C60E950DB}"/>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21A84655-EEFF-4044-9061-6D7A14D03866}"/>
            </a:ext>
          </a:extLst>
        </xdr:cNvPr>
        <xdr:cNvCxnSpPr/>
      </xdr:nvCxnSpPr>
      <xdr:spPr>
        <a:xfrm flipV="1">
          <a:off x="19951064" y="5776976"/>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7751ADD1-9ABE-4C02-A56D-6CA89DDBB5A2}"/>
            </a:ext>
          </a:extLst>
        </xdr:cNvPr>
        <xdr:cNvSpPr txBox="1"/>
      </xdr:nvSpPr>
      <xdr:spPr>
        <a:xfrm>
          <a:off x="19989800" y="68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95FA16A4-1526-4F31-922D-3E81C85F0054}"/>
            </a:ext>
          </a:extLst>
        </xdr:cNvPr>
        <xdr:cNvCxnSpPr/>
      </xdr:nvCxnSpPr>
      <xdr:spPr>
        <a:xfrm>
          <a:off x="19881850" y="6884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885729B0-2D36-4DC7-899C-B492B323CF6D}"/>
            </a:ext>
          </a:extLst>
        </xdr:cNvPr>
        <xdr:cNvSpPr txBox="1"/>
      </xdr:nvSpPr>
      <xdr:spPr>
        <a:xfrm>
          <a:off x="19989800" y="55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3E26641D-798E-43F0-88F1-F91FA09EE11E}"/>
            </a:ext>
          </a:extLst>
        </xdr:cNvPr>
        <xdr:cNvCxnSpPr/>
      </xdr:nvCxnSpPr>
      <xdr:spPr>
        <a:xfrm>
          <a:off x="19881850" y="5776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6D4F9AAE-DCE4-477C-8476-32592F8316F2}"/>
            </a:ext>
          </a:extLst>
        </xdr:cNvPr>
        <xdr:cNvSpPr txBox="1"/>
      </xdr:nvSpPr>
      <xdr:spPr>
        <a:xfrm>
          <a:off x="19989800" y="65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013FB885-A907-4CAF-BC7F-D318A0C784AD}"/>
            </a:ext>
          </a:extLst>
        </xdr:cNvPr>
        <xdr:cNvSpPr/>
      </xdr:nvSpPr>
      <xdr:spPr>
        <a:xfrm>
          <a:off x="19900900" y="6592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9694FF7B-9491-45C9-BB4D-746F431A1218}"/>
            </a:ext>
          </a:extLst>
        </xdr:cNvPr>
        <xdr:cNvSpPr/>
      </xdr:nvSpPr>
      <xdr:spPr>
        <a:xfrm>
          <a:off x="19157950" y="65877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A5112CD4-E64F-4F4F-8CC5-286E5CAF0D9B}"/>
            </a:ext>
          </a:extLst>
        </xdr:cNvPr>
        <xdr:cNvSpPr/>
      </xdr:nvSpPr>
      <xdr:spPr>
        <a:xfrm>
          <a:off x="18345150" y="65831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F3E34BB1-FA5E-4228-BFFB-7D341AE07A3B}"/>
            </a:ext>
          </a:extLst>
        </xdr:cNvPr>
        <xdr:cNvSpPr/>
      </xdr:nvSpPr>
      <xdr:spPr>
        <a:xfrm>
          <a:off x="17551400" y="6576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8A3155FE-FE13-48CE-9B6A-4E5D43FDB50D}"/>
            </a:ext>
          </a:extLst>
        </xdr:cNvPr>
        <xdr:cNvSpPr/>
      </xdr:nvSpPr>
      <xdr:spPr>
        <a:xfrm>
          <a:off x="16757650" y="6558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79F4377-C6C6-46E1-8840-3B4CA5FE1AA4}"/>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E85E070-1DF9-4EA9-BA4F-7C9A5D254228}"/>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CBD9D5C-8A8D-41D9-8ABF-DD7F18271F05}"/>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727D502-A749-4AE9-BA5F-459836D6013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B240603-EE53-4711-A929-3DBF4904155F}"/>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88" name="楕円 487">
          <a:extLst>
            <a:ext uri="{FF2B5EF4-FFF2-40B4-BE49-F238E27FC236}">
              <a16:creationId xmlns:a16="http://schemas.microsoft.com/office/drawing/2014/main" id="{0CCBB8DE-DA19-4860-B0B6-2A90DFCC6BB4}"/>
            </a:ext>
          </a:extLst>
        </xdr:cNvPr>
        <xdr:cNvSpPr/>
      </xdr:nvSpPr>
      <xdr:spPr>
        <a:xfrm>
          <a:off x="19900900" y="636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E8C4521F-5DC0-4978-9E9F-28C1A4AE27A7}"/>
            </a:ext>
          </a:extLst>
        </xdr:cNvPr>
        <xdr:cNvSpPr txBox="1"/>
      </xdr:nvSpPr>
      <xdr:spPr>
        <a:xfrm>
          <a:off x="19989800"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98552</xdr:rowOff>
    </xdr:from>
    <xdr:to>
      <xdr:col>112</xdr:col>
      <xdr:colOff>38100</xdr:colOff>
      <xdr:row>39</xdr:row>
      <xdr:rowOff>28702</xdr:rowOff>
    </xdr:to>
    <xdr:sp macro="" textlink="">
      <xdr:nvSpPr>
        <xdr:cNvPr id="490" name="楕円 489">
          <a:extLst>
            <a:ext uri="{FF2B5EF4-FFF2-40B4-BE49-F238E27FC236}">
              <a16:creationId xmlns:a16="http://schemas.microsoft.com/office/drawing/2014/main" id="{24F59AAB-80B4-4379-B829-919660B5C65F}"/>
            </a:ext>
          </a:extLst>
        </xdr:cNvPr>
        <xdr:cNvSpPr/>
      </xdr:nvSpPr>
      <xdr:spPr>
        <a:xfrm>
          <a:off x="19157950" y="6372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149352</xdr:rowOff>
    </xdr:to>
    <xdr:cxnSp macro="">
      <xdr:nvCxnSpPr>
        <xdr:cNvPr id="491" name="直線コネクタ 490">
          <a:extLst>
            <a:ext uri="{FF2B5EF4-FFF2-40B4-BE49-F238E27FC236}">
              <a16:creationId xmlns:a16="http://schemas.microsoft.com/office/drawing/2014/main" id="{A2582EED-BE15-4BB7-9EA3-2B432348CBC3}"/>
            </a:ext>
          </a:extLst>
        </xdr:cNvPr>
        <xdr:cNvCxnSpPr/>
      </xdr:nvCxnSpPr>
      <xdr:spPr>
        <a:xfrm flipV="1">
          <a:off x="19202400" y="641858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100838</xdr:rowOff>
    </xdr:from>
    <xdr:to>
      <xdr:col>107</xdr:col>
      <xdr:colOff>101600</xdr:colOff>
      <xdr:row>39</xdr:row>
      <xdr:rowOff>30988</xdr:rowOff>
    </xdr:to>
    <xdr:sp macro="" textlink="">
      <xdr:nvSpPr>
        <xdr:cNvPr id="492" name="楕円 491">
          <a:extLst>
            <a:ext uri="{FF2B5EF4-FFF2-40B4-BE49-F238E27FC236}">
              <a16:creationId xmlns:a16="http://schemas.microsoft.com/office/drawing/2014/main" id="{50710C28-6757-4775-AB61-1CCFF6650BCE}"/>
            </a:ext>
          </a:extLst>
        </xdr:cNvPr>
        <xdr:cNvSpPr/>
      </xdr:nvSpPr>
      <xdr:spPr>
        <a:xfrm>
          <a:off x="18345150" y="6374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149352</xdr:rowOff>
    </xdr:from>
    <xdr:to>
      <xdr:col>111</xdr:col>
      <xdr:colOff>177800</xdr:colOff>
      <xdr:row>38</xdr:row>
      <xdr:rowOff>151638</xdr:rowOff>
    </xdr:to>
    <xdr:cxnSp macro="">
      <xdr:nvCxnSpPr>
        <xdr:cNvPr id="493" name="直線コネクタ 492">
          <a:extLst>
            <a:ext uri="{FF2B5EF4-FFF2-40B4-BE49-F238E27FC236}">
              <a16:creationId xmlns:a16="http://schemas.microsoft.com/office/drawing/2014/main" id="{0AA8766B-2ABA-4781-A8B8-231E203BBBD3}"/>
            </a:ext>
          </a:extLst>
        </xdr:cNvPr>
        <xdr:cNvCxnSpPr/>
      </xdr:nvCxnSpPr>
      <xdr:spPr>
        <a:xfrm flipV="1">
          <a:off x="18395950" y="642315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82550</xdr:rowOff>
    </xdr:from>
    <xdr:to>
      <xdr:col>102</xdr:col>
      <xdr:colOff>165100</xdr:colOff>
      <xdr:row>39</xdr:row>
      <xdr:rowOff>12700</xdr:rowOff>
    </xdr:to>
    <xdr:sp macro="" textlink="">
      <xdr:nvSpPr>
        <xdr:cNvPr id="494" name="楕円 493">
          <a:extLst>
            <a:ext uri="{FF2B5EF4-FFF2-40B4-BE49-F238E27FC236}">
              <a16:creationId xmlns:a16="http://schemas.microsoft.com/office/drawing/2014/main" id="{525A2741-A61D-43B0-B56E-FFDF233DC867}"/>
            </a:ext>
          </a:extLst>
        </xdr:cNvPr>
        <xdr:cNvSpPr/>
      </xdr:nvSpPr>
      <xdr:spPr>
        <a:xfrm>
          <a:off x="17551400" y="635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133350</xdr:rowOff>
    </xdr:from>
    <xdr:to>
      <xdr:col>107</xdr:col>
      <xdr:colOff>50800</xdr:colOff>
      <xdr:row>38</xdr:row>
      <xdr:rowOff>151638</xdr:rowOff>
    </xdr:to>
    <xdr:cxnSp macro="">
      <xdr:nvCxnSpPr>
        <xdr:cNvPr id="495" name="直線コネクタ 494">
          <a:extLst>
            <a:ext uri="{FF2B5EF4-FFF2-40B4-BE49-F238E27FC236}">
              <a16:creationId xmlns:a16="http://schemas.microsoft.com/office/drawing/2014/main" id="{AA6DA10B-6A62-4914-B018-2BB2EAB0E41B}"/>
            </a:ext>
          </a:extLst>
        </xdr:cNvPr>
        <xdr:cNvCxnSpPr/>
      </xdr:nvCxnSpPr>
      <xdr:spPr>
        <a:xfrm>
          <a:off x="17602200" y="6407150"/>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89408</xdr:rowOff>
    </xdr:from>
    <xdr:to>
      <xdr:col>98</xdr:col>
      <xdr:colOff>38100</xdr:colOff>
      <xdr:row>39</xdr:row>
      <xdr:rowOff>19558</xdr:rowOff>
    </xdr:to>
    <xdr:sp macro="" textlink="">
      <xdr:nvSpPr>
        <xdr:cNvPr id="496" name="楕円 495">
          <a:extLst>
            <a:ext uri="{FF2B5EF4-FFF2-40B4-BE49-F238E27FC236}">
              <a16:creationId xmlns:a16="http://schemas.microsoft.com/office/drawing/2014/main" id="{4CCF2878-3633-4A9E-B430-EDAE69ABE897}"/>
            </a:ext>
          </a:extLst>
        </xdr:cNvPr>
        <xdr:cNvSpPr/>
      </xdr:nvSpPr>
      <xdr:spPr>
        <a:xfrm>
          <a:off x="16757650" y="63632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133350</xdr:rowOff>
    </xdr:from>
    <xdr:to>
      <xdr:col>102</xdr:col>
      <xdr:colOff>114300</xdr:colOff>
      <xdr:row>38</xdr:row>
      <xdr:rowOff>140208</xdr:rowOff>
    </xdr:to>
    <xdr:cxnSp macro="">
      <xdr:nvCxnSpPr>
        <xdr:cNvPr id="497" name="直線コネクタ 496">
          <a:extLst>
            <a:ext uri="{FF2B5EF4-FFF2-40B4-BE49-F238E27FC236}">
              <a16:creationId xmlns:a16="http://schemas.microsoft.com/office/drawing/2014/main" id="{72DC2BB9-1B12-4997-B682-E87086A15466}"/>
            </a:ext>
          </a:extLst>
        </xdr:cNvPr>
        <xdr:cNvCxnSpPr/>
      </xdr:nvCxnSpPr>
      <xdr:spPr>
        <a:xfrm flipV="1">
          <a:off x="16802100" y="6407150"/>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71BFB622-080F-4F9A-98BA-0467BD7355AC}"/>
            </a:ext>
          </a:extLst>
        </xdr:cNvPr>
        <xdr:cNvSpPr txBox="1"/>
      </xdr:nvSpPr>
      <xdr:spPr>
        <a:xfrm>
          <a:off x="18980227" y="66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F5AAA5E8-3DFE-44C2-89D7-DABC7B1067B1}"/>
            </a:ext>
          </a:extLst>
        </xdr:cNvPr>
        <xdr:cNvSpPr txBox="1"/>
      </xdr:nvSpPr>
      <xdr:spPr>
        <a:xfrm>
          <a:off x="18180127" y="666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7F75C228-CE27-43A0-AD26-E1195E0673D4}"/>
            </a:ext>
          </a:extLst>
        </xdr:cNvPr>
        <xdr:cNvSpPr txBox="1"/>
      </xdr:nvSpPr>
      <xdr:spPr>
        <a:xfrm>
          <a:off x="17386377" y="666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ED47A61-4636-4AF3-B9EA-9011A482466A}"/>
            </a:ext>
          </a:extLst>
        </xdr:cNvPr>
        <xdr:cNvSpPr txBox="1"/>
      </xdr:nvSpPr>
      <xdr:spPr>
        <a:xfrm>
          <a:off x="16592627" y="66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45229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E435B93B-F096-49E2-91AE-E852D0FDEC1C}"/>
            </a:ext>
          </a:extLst>
        </xdr:cNvPr>
        <xdr:cNvSpPr txBox="1"/>
      </xdr:nvSpPr>
      <xdr:spPr>
        <a:xfrm>
          <a:off x="18980227" y="61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A086ECC4-A5A2-4BB5-BCE8-4232F493D26E}"/>
            </a:ext>
          </a:extLst>
        </xdr:cNvPr>
        <xdr:cNvSpPr txBox="1"/>
      </xdr:nvSpPr>
      <xdr:spPr>
        <a:xfrm>
          <a:off x="18180127" y="615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29227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6F5EACE9-19C1-4F1F-AE3E-AFADFE55AA74}"/>
            </a:ext>
          </a:extLst>
        </xdr:cNvPr>
        <xdr:cNvSpPr txBox="1"/>
      </xdr:nvSpPr>
      <xdr:spPr>
        <a:xfrm>
          <a:off x="1738637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36085</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EC9C34CC-86C8-4AD9-9FB6-27CEECB54FBC}"/>
            </a:ext>
          </a:extLst>
        </xdr:cNvPr>
        <xdr:cNvSpPr txBox="1"/>
      </xdr:nvSpPr>
      <xdr:spPr>
        <a:xfrm>
          <a:off x="16592627" y="61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35AE3E52-BB86-43DD-9129-8B7BCA378890}"/>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7CE6A53-ECCC-47ED-8CDE-CD8A795EB131}"/>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7EE5F71-1D25-4349-B7A2-2EB6EB5B1AF7}"/>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BFECDB08-AAE2-421A-9657-C5D7A23AB5F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5C48509-7C3A-4A1F-B290-3410A1E31FCB}"/>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B9271B0-BF3E-4F52-8C2C-E8C6793DD8E8}"/>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BBF8BD13-5DC2-4082-AEBC-82F2C8535FD4}"/>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43AC383-7205-4A7A-8458-9327BCE05074}"/>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999A7DE-6257-4F24-97A0-085317F4656C}"/>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B4790A24-686A-4E11-A4C3-90BFF947FA0E}"/>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73D04E3-AA99-4F8B-A416-C0CF0DBCC5A9}"/>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B9A7233D-1D55-4131-B4FE-4C36676BE9E8}"/>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CA605D54-E65A-4B39-807E-616136F3CA15}"/>
            </a:ext>
          </a:extLst>
        </xdr:cNvPr>
        <xdr:cNvSpPr txBox="1"/>
      </xdr:nvSpPr>
      <xdr:spPr>
        <a:xfrm>
          <a:off x="107977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7D0AD92E-DE7C-4B56-8C53-6905895ABDDB}"/>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18211492-EA7B-4B22-A719-13AE5997B004}"/>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1A8CC077-3272-462E-84C2-09E0E7D87767}"/>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149FA82-CEC3-49B3-8D1F-CB533C6260B5}"/>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69433756-7892-4FEF-92A4-618C47835378}"/>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924BD18B-58B1-473D-B971-03B58635067D}"/>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E29278E-2A51-48FF-88B2-098590C1BF2D}"/>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AE4801D5-D765-4770-BB02-0C1796FCA9CA}"/>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7CCC45FA-7BB9-4F40-BE5A-42C91D331623}"/>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B3CD63D0-41F2-49F2-8541-3A5EDC168BA8}"/>
            </a:ext>
          </a:extLst>
        </xdr:cNvPr>
        <xdr:cNvCxnSpPr/>
      </xdr:nvCxnSpPr>
      <xdr:spPr>
        <a:xfrm flipV="1">
          <a:off x="14699614" y="918337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4A0ED15E-606F-48B1-897E-2CD0C8E67140}"/>
            </a:ext>
          </a:extLst>
        </xdr:cNvPr>
        <xdr:cNvSpPr txBox="1"/>
      </xdr:nvSpPr>
      <xdr:spPr>
        <a:xfrm>
          <a:off x="14738350"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A8BCBFD6-24B3-48E1-A0BE-5D93868627E5}"/>
            </a:ext>
          </a:extLst>
        </xdr:cNvPr>
        <xdr:cNvCxnSpPr/>
      </xdr:nvCxnSpPr>
      <xdr:spPr>
        <a:xfrm>
          <a:off x="14611350" y="10373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6D27F069-182A-464F-81BE-D1BD94B3D3E9}"/>
            </a:ext>
          </a:extLst>
        </xdr:cNvPr>
        <xdr:cNvSpPr txBox="1"/>
      </xdr:nvSpPr>
      <xdr:spPr>
        <a:xfrm>
          <a:off x="14738350" y="896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BCB95F00-DD95-4BE3-B087-786EDE2B6716}"/>
            </a:ext>
          </a:extLst>
        </xdr:cNvPr>
        <xdr:cNvCxnSpPr/>
      </xdr:nvCxnSpPr>
      <xdr:spPr>
        <a:xfrm>
          <a:off x="14611350" y="918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AA501A6F-EEC5-495D-9F7B-B4347862D769}"/>
            </a:ext>
          </a:extLst>
        </xdr:cNvPr>
        <xdr:cNvSpPr txBox="1"/>
      </xdr:nvSpPr>
      <xdr:spPr>
        <a:xfrm>
          <a:off x="14738350" y="9641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C37A301B-7533-4E64-B4D4-9EBECC1865E2}"/>
            </a:ext>
          </a:extLst>
        </xdr:cNvPr>
        <xdr:cNvSpPr/>
      </xdr:nvSpPr>
      <xdr:spPr>
        <a:xfrm>
          <a:off x="14649450" y="97838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06AA0751-0D97-4332-9872-EE6ED7B6FD21}"/>
            </a:ext>
          </a:extLst>
        </xdr:cNvPr>
        <xdr:cNvSpPr/>
      </xdr:nvSpPr>
      <xdr:spPr>
        <a:xfrm>
          <a:off x="13887450" y="976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E02AA839-861D-48EE-9588-93DD53965E43}"/>
            </a:ext>
          </a:extLst>
        </xdr:cNvPr>
        <xdr:cNvSpPr/>
      </xdr:nvSpPr>
      <xdr:spPr>
        <a:xfrm>
          <a:off x="13093700" y="97353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562ACD6C-F509-4A66-B463-C87922900A8E}"/>
            </a:ext>
          </a:extLst>
        </xdr:cNvPr>
        <xdr:cNvSpPr/>
      </xdr:nvSpPr>
      <xdr:spPr>
        <a:xfrm>
          <a:off x="12299950" y="9717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6177E146-60A5-4930-8C31-E020C1811527}"/>
            </a:ext>
          </a:extLst>
        </xdr:cNvPr>
        <xdr:cNvSpPr/>
      </xdr:nvSpPr>
      <xdr:spPr>
        <a:xfrm>
          <a:off x="11487150" y="9698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1CD1015-A6D8-4E2A-98D2-62E78CCDE9E5}"/>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52BD282-5048-4B27-B380-55CAA90C9351}"/>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3367ED8-1AEB-41BB-A9AF-5CAFAD68A51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22DC7B0-58F9-40C5-B6AA-B5DFB34B228A}"/>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3BECC46-AA23-4565-A694-B33A187EB9D1}"/>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111506</xdr:rowOff>
    </xdr:from>
    <xdr:to>
      <xdr:col>85</xdr:col>
      <xdr:colOff>177800</xdr:colOff>
      <xdr:row>62</xdr:row>
      <xdr:rowOff>41656</xdr:rowOff>
    </xdr:to>
    <xdr:sp macro="" textlink="">
      <xdr:nvSpPr>
        <xdr:cNvPr id="544" name="楕円 543">
          <a:extLst>
            <a:ext uri="{FF2B5EF4-FFF2-40B4-BE49-F238E27FC236}">
              <a16:creationId xmlns:a16="http://schemas.microsoft.com/office/drawing/2014/main" id="{81F342EE-8946-4EB2-964F-19F20F1D58F4}"/>
            </a:ext>
          </a:extLst>
        </xdr:cNvPr>
        <xdr:cNvSpPr/>
      </xdr:nvSpPr>
      <xdr:spPr>
        <a:xfrm>
          <a:off x="14649450" y="101826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89933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016DBD1-E9B6-4CFC-9003-72E69816A69C}"/>
            </a:ext>
          </a:extLst>
        </xdr:cNvPr>
        <xdr:cNvSpPr txBox="1"/>
      </xdr:nvSpPr>
      <xdr:spPr>
        <a:xfrm>
          <a:off x="14738350" y="10161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79502</xdr:rowOff>
    </xdr:from>
    <xdr:to>
      <xdr:col>81</xdr:col>
      <xdr:colOff>101600</xdr:colOff>
      <xdr:row>62</xdr:row>
      <xdr:rowOff>9652</xdr:rowOff>
    </xdr:to>
    <xdr:sp macro="" textlink="">
      <xdr:nvSpPr>
        <xdr:cNvPr id="546" name="楕円 545">
          <a:extLst>
            <a:ext uri="{FF2B5EF4-FFF2-40B4-BE49-F238E27FC236}">
              <a16:creationId xmlns:a16="http://schemas.microsoft.com/office/drawing/2014/main" id="{EB6E3A24-8F1B-4B53-AB3D-1ED6071E9CD5}"/>
            </a:ext>
          </a:extLst>
        </xdr:cNvPr>
        <xdr:cNvSpPr/>
      </xdr:nvSpPr>
      <xdr:spPr>
        <a:xfrm>
          <a:off x="13887450" y="10150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130302</xdr:rowOff>
    </xdr:from>
    <xdr:to>
      <xdr:col>85</xdr:col>
      <xdr:colOff>127000</xdr:colOff>
      <xdr:row>61</xdr:row>
      <xdr:rowOff>162306</xdr:rowOff>
    </xdr:to>
    <xdr:cxnSp macro="">
      <xdr:nvCxnSpPr>
        <xdr:cNvPr id="547" name="直線コネクタ 546">
          <a:extLst>
            <a:ext uri="{FF2B5EF4-FFF2-40B4-BE49-F238E27FC236}">
              <a16:creationId xmlns:a16="http://schemas.microsoft.com/office/drawing/2014/main" id="{3440466F-119C-4ECC-B1AB-92F50DDAD0E1}"/>
            </a:ext>
          </a:extLst>
        </xdr:cNvPr>
        <xdr:cNvCxnSpPr/>
      </xdr:nvCxnSpPr>
      <xdr:spPr>
        <a:xfrm>
          <a:off x="13938250" y="10201402"/>
          <a:ext cx="762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58928</xdr:rowOff>
    </xdr:from>
    <xdr:to>
      <xdr:col>76</xdr:col>
      <xdr:colOff>165100</xdr:colOff>
      <xdr:row>61</xdr:row>
      <xdr:rowOff>160528</xdr:rowOff>
    </xdr:to>
    <xdr:sp macro="" textlink="">
      <xdr:nvSpPr>
        <xdr:cNvPr id="548" name="楕円 547">
          <a:extLst>
            <a:ext uri="{FF2B5EF4-FFF2-40B4-BE49-F238E27FC236}">
              <a16:creationId xmlns:a16="http://schemas.microsoft.com/office/drawing/2014/main" id="{1F43708A-33E7-4ABC-BDA2-B13E22691688}"/>
            </a:ext>
          </a:extLst>
        </xdr:cNvPr>
        <xdr:cNvSpPr/>
      </xdr:nvSpPr>
      <xdr:spPr>
        <a:xfrm>
          <a:off x="130937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109728</xdr:rowOff>
    </xdr:from>
    <xdr:to>
      <xdr:col>81</xdr:col>
      <xdr:colOff>50800</xdr:colOff>
      <xdr:row>61</xdr:row>
      <xdr:rowOff>130302</xdr:rowOff>
    </xdr:to>
    <xdr:cxnSp macro="">
      <xdr:nvCxnSpPr>
        <xdr:cNvPr id="549" name="直線コネクタ 548">
          <a:extLst>
            <a:ext uri="{FF2B5EF4-FFF2-40B4-BE49-F238E27FC236}">
              <a16:creationId xmlns:a16="http://schemas.microsoft.com/office/drawing/2014/main" id="{199A498B-66E7-4C99-9463-75FF805EEDD9}"/>
            </a:ext>
          </a:extLst>
        </xdr:cNvPr>
        <xdr:cNvCxnSpPr/>
      </xdr:nvCxnSpPr>
      <xdr:spPr>
        <a:xfrm>
          <a:off x="13144500" y="10180828"/>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47498</xdr:rowOff>
    </xdr:from>
    <xdr:to>
      <xdr:col>72</xdr:col>
      <xdr:colOff>38100</xdr:colOff>
      <xdr:row>61</xdr:row>
      <xdr:rowOff>149098</xdr:rowOff>
    </xdr:to>
    <xdr:sp macro="" textlink="">
      <xdr:nvSpPr>
        <xdr:cNvPr id="550" name="楕円 549">
          <a:extLst>
            <a:ext uri="{FF2B5EF4-FFF2-40B4-BE49-F238E27FC236}">
              <a16:creationId xmlns:a16="http://schemas.microsoft.com/office/drawing/2014/main" id="{69586E15-588B-4C31-B140-3BAA43F46B68}"/>
            </a:ext>
          </a:extLst>
        </xdr:cNvPr>
        <xdr:cNvSpPr/>
      </xdr:nvSpPr>
      <xdr:spPr>
        <a:xfrm>
          <a:off x="12299950" y="10118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98298</xdr:rowOff>
    </xdr:from>
    <xdr:to>
      <xdr:col>76</xdr:col>
      <xdr:colOff>114300</xdr:colOff>
      <xdr:row>61</xdr:row>
      <xdr:rowOff>109728</xdr:rowOff>
    </xdr:to>
    <xdr:cxnSp macro="">
      <xdr:nvCxnSpPr>
        <xdr:cNvPr id="551" name="直線コネクタ 550">
          <a:extLst>
            <a:ext uri="{FF2B5EF4-FFF2-40B4-BE49-F238E27FC236}">
              <a16:creationId xmlns:a16="http://schemas.microsoft.com/office/drawing/2014/main" id="{4356C29D-C556-4C43-BF57-A13C75BE9103}"/>
            </a:ext>
          </a:extLst>
        </xdr:cNvPr>
        <xdr:cNvCxnSpPr/>
      </xdr:nvCxnSpPr>
      <xdr:spPr>
        <a:xfrm>
          <a:off x="12344400" y="10169398"/>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552" name="楕円 551">
          <a:extLst>
            <a:ext uri="{FF2B5EF4-FFF2-40B4-BE49-F238E27FC236}">
              <a16:creationId xmlns:a16="http://schemas.microsoft.com/office/drawing/2014/main" id="{A869D95B-E782-42B6-958E-31E54F654158}"/>
            </a:ext>
          </a:extLst>
        </xdr:cNvPr>
        <xdr:cNvSpPr/>
      </xdr:nvSpPr>
      <xdr:spPr>
        <a:xfrm>
          <a:off x="1148715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98298</xdr:rowOff>
    </xdr:from>
    <xdr:to>
      <xdr:col>71</xdr:col>
      <xdr:colOff>177800</xdr:colOff>
      <xdr:row>61</xdr:row>
      <xdr:rowOff>114300</xdr:rowOff>
    </xdr:to>
    <xdr:cxnSp macro="">
      <xdr:nvCxnSpPr>
        <xdr:cNvPr id="553" name="直線コネクタ 552">
          <a:extLst>
            <a:ext uri="{FF2B5EF4-FFF2-40B4-BE49-F238E27FC236}">
              <a16:creationId xmlns:a16="http://schemas.microsoft.com/office/drawing/2014/main" id="{30D8EDCC-977B-40CB-A08D-4AC9AB0986FA}"/>
            </a:ext>
          </a:extLst>
        </xdr:cNvPr>
        <xdr:cNvCxnSpPr/>
      </xdr:nvCxnSpPr>
      <xdr:spPr>
        <a:xfrm flipV="1">
          <a:off x="11537950" y="10169398"/>
          <a:ext cx="8064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7A5EF809-11C6-4683-BCEF-1496235A44AC}"/>
            </a:ext>
          </a:extLst>
        </xdr:cNvPr>
        <xdr:cNvSpPr txBox="1"/>
      </xdr:nvSpPr>
      <xdr:spPr>
        <a:xfrm>
          <a:off x="13742044" y="955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108D8D38-D358-4A07-856B-F814DFE4E242}"/>
            </a:ext>
          </a:extLst>
        </xdr:cNvPr>
        <xdr:cNvSpPr txBox="1"/>
      </xdr:nvSpPr>
      <xdr:spPr>
        <a:xfrm>
          <a:off x="12960994" y="951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58690C7D-086A-4AE4-8841-8D06939691D7}"/>
            </a:ext>
          </a:extLst>
        </xdr:cNvPr>
        <xdr:cNvSpPr txBox="1"/>
      </xdr:nvSpPr>
      <xdr:spPr>
        <a:xfrm>
          <a:off x="12167244" y="949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EF18DBEE-EB3D-4AC7-8CEE-AF81853D4A93}"/>
            </a:ext>
          </a:extLst>
        </xdr:cNvPr>
        <xdr:cNvSpPr txBox="1"/>
      </xdr:nvSpPr>
      <xdr:spPr>
        <a:xfrm>
          <a:off x="11354444" y="94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779</xdr:rowOff>
    </xdr:from>
    <xdr:ext cx="405111" cy="259045"/>
    <xdr:sp macro="" textlink="">
      <xdr:nvSpPr>
        <xdr:cNvPr id="558" name="n_1mainValue【学校施設】&#10;有形固定資産減価償却率">
          <a:extLst>
            <a:ext uri="{FF2B5EF4-FFF2-40B4-BE49-F238E27FC236}">
              <a16:creationId xmlns:a16="http://schemas.microsoft.com/office/drawing/2014/main" id="{749B91A5-E0F6-40A9-B64B-706F4B30EB33}"/>
            </a:ext>
          </a:extLst>
        </xdr:cNvPr>
        <xdr:cNvSpPr txBox="1"/>
      </xdr:nvSpPr>
      <xdr:spPr>
        <a:xfrm>
          <a:off x="13742044" y="10236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151655</xdr:rowOff>
    </xdr:from>
    <xdr:ext cx="405111" cy="259045"/>
    <xdr:sp macro="" textlink="">
      <xdr:nvSpPr>
        <xdr:cNvPr id="559" name="n_2mainValue【学校施設】&#10;有形固定資産減価償却率">
          <a:extLst>
            <a:ext uri="{FF2B5EF4-FFF2-40B4-BE49-F238E27FC236}">
              <a16:creationId xmlns:a16="http://schemas.microsoft.com/office/drawing/2014/main" id="{190CDA76-39A0-4EB2-BAC4-DB7248A30D82}"/>
            </a:ext>
          </a:extLst>
        </xdr:cNvPr>
        <xdr:cNvSpPr txBox="1"/>
      </xdr:nvSpPr>
      <xdr:spPr>
        <a:xfrm>
          <a:off x="12960994" y="1022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140225</xdr:rowOff>
    </xdr:from>
    <xdr:ext cx="405111" cy="259045"/>
    <xdr:sp macro="" textlink="">
      <xdr:nvSpPr>
        <xdr:cNvPr id="560" name="n_3mainValue【学校施設】&#10;有形固定資産減価償却率">
          <a:extLst>
            <a:ext uri="{FF2B5EF4-FFF2-40B4-BE49-F238E27FC236}">
              <a16:creationId xmlns:a16="http://schemas.microsoft.com/office/drawing/2014/main" id="{0535C895-A5A0-47BD-BDD0-75A44952ADD0}"/>
            </a:ext>
          </a:extLst>
        </xdr:cNvPr>
        <xdr:cNvSpPr txBox="1"/>
      </xdr:nvSpPr>
      <xdr:spPr>
        <a:xfrm>
          <a:off x="12167244" y="10211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561" name="n_4mainValue【学校施設】&#10;有形固定資産減価償却率">
          <a:extLst>
            <a:ext uri="{FF2B5EF4-FFF2-40B4-BE49-F238E27FC236}">
              <a16:creationId xmlns:a16="http://schemas.microsoft.com/office/drawing/2014/main" id="{5BD3B264-A51E-45E1-AD4C-A5B20999A6DE}"/>
            </a:ext>
          </a:extLst>
        </xdr:cNvPr>
        <xdr:cNvSpPr txBox="1"/>
      </xdr:nvSpPr>
      <xdr:spPr>
        <a:xfrm>
          <a:off x="11354444"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58385974-162A-49B4-B9A9-FC2DD53D6DDE}"/>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E309316E-8867-4728-A5CC-ED888ECD04C2}"/>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4BAC0719-5562-4B43-A340-F3F6D476BB6E}"/>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DEB926F-63D2-4ACC-B343-8200E0C6C1A6}"/>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C86B37A-DDF5-408E-AA7D-462822F0CE27}"/>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87997B58-2913-44B9-BDF5-A25F6EA909EE}"/>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0291B3F-5EA0-4668-8280-4F1FEA1E44FB}"/>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5F5817B-6F1A-40B0-BCE8-A976278660A6}"/>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E03A1742-A115-4AC8-BCBA-3E6CF0E0489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4FDA821-CA82-4D45-AA1A-05F6CED04EAD}"/>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296635B5-3115-4C0D-8DDE-21B356356C57}"/>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5B5F1CC-67E4-4FD6-BA70-C2EBDB8DC9BB}"/>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52B46C39-BAB7-4052-A778-FB0E4C5D9FA9}"/>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87696F0E-F5DF-45BA-BD2A-CD7469B7D906}"/>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B4784154-E16D-415C-A637-556D3F715C20}"/>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702B1B17-EA01-40F3-A1F0-C24C96D71B32}"/>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DE0EE98B-50C2-426F-9982-5681660CB806}"/>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66A8AEEA-501C-4F18-8A8E-E7F63C012E69}"/>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75CDEBC0-18E9-4B5E-B422-4FCA9E57DFF8}"/>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F42CCFEC-3895-46C8-BA8A-44651B9B184F}"/>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EEA36651-0EE3-4A0C-8E34-126B66B3A793}"/>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F3CDBD05-F5B0-4459-B06D-6C2F6F822700}"/>
            </a:ext>
          </a:extLst>
        </xdr:cNvPr>
        <xdr:cNvCxnSpPr/>
      </xdr:nvCxnSpPr>
      <xdr:spPr>
        <a:xfrm flipV="1">
          <a:off x="19951064" y="9287663"/>
          <a:ext cx="0" cy="12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4C1AEBB1-D084-44E5-B61E-0CA747016782}"/>
            </a:ext>
          </a:extLst>
        </xdr:cNvPr>
        <xdr:cNvSpPr txBox="1"/>
      </xdr:nvSpPr>
      <xdr:spPr>
        <a:xfrm>
          <a:off x="19989800" y="105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785089BD-7B05-4C61-AA68-ABBF8D489081}"/>
            </a:ext>
          </a:extLst>
        </xdr:cNvPr>
        <xdr:cNvCxnSpPr/>
      </xdr:nvCxnSpPr>
      <xdr:spPr>
        <a:xfrm>
          <a:off x="19881850" y="10501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7A75CF18-4732-4AD3-B4D3-C1177118091A}"/>
            </a:ext>
          </a:extLst>
        </xdr:cNvPr>
        <xdr:cNvSpPr txBox="1"/>
      </xdr:nvSpPr>
      <xdr:spPr>
        <a:xfrm>
          <a:off x="19989800" y="907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0FDC28CA-2446-427D-B65B-5ABD4549AEBC}"/>
            </a:ext>
          </a:extLst>
        </xdr:cNvPr>
        <xdr:cNvCxnSpPr/>
      </xdr:nvCxnSpPr>
      <xdr:spPr>
        <a:xfrm>
          <a:off x="19881850" y="9287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0B636F34-F510-437E-9471-21384159A388}"/>
            </a:ext>
          </a:extLst>
        </xdr:cNvPr>
        <xdr:cNvSpPr txBox="1"/>
      </xdr:nvSpPr>
      <xdr:spPr>
        <a:xfrm>
          <a:off x="19989800" y="9715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C3660BBE-F9AE-4FC8-9B56-4DF16CF65602}"/>
            </a:ext>
          </a:extLst>
        </xdr:cNvPr>
        <xdr:cNvSpPr/>
      </xdr:nvSpPr>
      <xdr:spPr>
        <a:xfrm>
          <a:off x="19900900" y="9857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2AAB8583-DC4C-40D8-871A-9A265ACBFFDC}"/>
            </a:ext>
          </a:extLst>
        </xdr:cNvPr>
        <xdr:cNvSpPr/>
      </xdr:nvSpPr>
      <xdr:spPr>
        <a:xfrm>
          <a:off x="19157950" y="98647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873A060B-2321-441A-BCD8-225F3E70F45E}"/>
            </a:ext>
          </a:extLst>
        </xdr:cNvPr>
        <xdr:cNvSpPr/>
      </xdr:nvSpPr>
      <xdr:spPr>
        <a:xfrm>
          <a:off x="18345150" y="9856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0376883C-A482-4EA7-A0FC-CA68F4D01F20}"/>
            </a:ext>
          </a:extLst>
        </xdr:cNvPr>
        <xdr:cNvSpPr/>
      </xdr:nvSpPr>
      <xdr:spPr>
        <a:xfrm>
          <a:off x="17551400" y="9866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D8AD8154-90CD-49CB-8FD4-62678CDD95BE}"/>
            </a:ext>
          </a:extLst>
        </xdr:cNvPr>
        <xdr:cNvSpPr/>
      </xdr:nvSpPr>
      <xdr:spPr>
        <a:xfrm>
          <a:off x="16757650" y="985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14499B20-6430-4B1F-88B0-4333B3283DF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F2D11E0-0430-484A-B56B-8711159008AB}"/>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9C4107E-78BB-4413-A660-1316D64B3FAD}"/>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598B3A1-857C-4004-B50A-6FDBDC8E3236}"/>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546207D-269D-4C80-9A4E-C6F5FC0280D1}"/>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45669</xdr:rowOff>
    </xdr:from>
    <xdr:to>
      <xdr:col>116</xdr:col>
      <xdr:colOff>114300</xdr:colOff>
      <xdr:row>60</xdr:row>
      <xdr:rowOff>147269</xdr:rowOff>
    </xdr:to>
    <xdr:sp macro="" textlink="">
      <xdr:nvSpPr>
        <xdr:cNvPr id="599" name="楕円 598">
          <a:extLst>
            <a:ext uri="{FF2B5EF4-FFF2-40B4-BE49-F238E27FC236}">
              <a16:creationId xmlns:a16="http://schemas.microsoft.com/office/drawing/2014/main" id="{B10475EF-7FBE-4C10-A980-7C0115BDF455}"/>
            </a:ext>
          </a:extLst>
        </xdr:cNvPr>
        <xdr:cNvSpPr/>
      </xdr:nvSpPr>
      <xdr:spPr>
        <a:xfrm>
          <a:off x="19900900" y="99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24096</xdr:rowOff>
    </xdr:from>
    <xdr:ext cx="469744" cy="259045"/>
    <xdr:sp macro="" textlink="">
      <xdr:nvSpPr>
        <xdr:cNvPr id="600" name="【学校施設】&#10;一人当たり面積該当値テキスト">
          <a:extLst>
            <a:ext uri="{FF2B5EF4-FFF2-40B4-BE49-F238E27FC236}">
              <a16:creationId xmlns:a16="http://schemas.microsoft.com/office/drawing/2014/main" id="{DF8BB40A-9C96-472E-B297-C07BB2B87ACA}"/>
            </a:ext>
          </a:extLst>
        </xdr:cNvPr>
        <xdr:cNvSpPr txBox="1"/>
      </xdr:nvSpPr>
      <xdr:spPr>
        <a:xfrm>
          <a:off x="19989800" y="993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48413</xdr:rowOff>
    </xdr:from>
    <xdr:to>
      <xdr:col>112</xdr:col>
      <xdr:colOff>38100</xdr:colOff>
      <xdr:row>60</xdr:row>
      <xdr:rowOff>150013</xdr:rowOff>
    </xdr:to>
    <xdr:sp macro="" textlink="">
      <xdr:nvSpPr>
        <xdr:cNvPr id="601" name="楕円 600">
          <a:extLst>
            <a:ext uri="{FF2B5EF4-FFF2-40B4-BE49-F238E27FC236}">
              <a16:creationId xmlns:a16="http://schemas.microsoft.com/office/drawing/2014/main" id="{9EF35754-F06E-4C66-B995-9A2C744A3B3B}"/>
            </a:ext>
          </a:extLst>
        </xdr:cNvPr>
        <xdr:cNvSpPr/>
      </xdr:nvSpPr>
      <xdr:spPr>
        <a:xfrm>
          <a:off x="19157950" y="99544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96469</xdr:rowOff>
    </xdr:from>
    <xdr:to>
      <xdr:col>116</xdr:col>
      <xdr:colOff>63500</xdr:colOff>
      <xdr:row>60</xdr:row>
      <xdr:rowOff>99213</xdr:rowOff>
    </xdr:to>
    <xdr:cxnSp macro="">
      <xdr:nvCxnSpPr>
        <xdr:cNvPr id="602" name="直線コネクタ 601">
          <a:extLst>
            <a:ext uri="{FF2B5EF4-FFF2-40B4-BE49-F238E27FC236}">
              <a16:creationId xmlns:a16="http://schemas.microsoft.com/office/drawing/2014/main" id="{F5FDFAB4-FC35-46DB-89F3-2E739F290E4D}"/>
            </a:ext>
          </a:extLst>
        </xdr:cNvPr>
        <xdr:cNvCxnSpPr/>
      </xdr:nvCxnSpPr>
      <xdr:spPr>
        <a:xfrm flipV="1">
          <a:off x="19202400" y="10002469"/>
          <a:ext cx="7493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51156</xdr:rowOff>
    </xdr:from>
    <xdr:to>
      <xdr:col>107</xdr:col>
      <xdr:colOff>101600</xdr:colOff>
      <xdr:row>60</xdr:row>
      <xdr:rowOff>152756</xdr:rowOff>
    </xdr:to>
    <xdr:sp macro="" textlink="">
      <xdr:nvSpPr>
        <xdr:cNvPr id="603" name="楕円 602">
          <a:extLst>
            <a:ext uri="{FF2B5EF4-FFF2-40B4-BE49-F238E27FC236}">
              <a16:creationId xmlns:a16="http://schemas.microsoft.com/office/drawing/2014/main" id="{C38843B0-6664-44D1-9952-9540874D6808}"/>
            </a:ext>
          </a:extLst>
        </xdr:cNvPr>
        <xdr:cNvSpPr/>
      </xdr:nvSpPr>
      <xdr:spPr>
        <a:xfrm>
          <a:off x="18345150" y="99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99213</xdr:rowOff>
    </xdr:from>
    <xdr:to>
      <xdr:col>111</xdr:col>
      <xdr:colOff>177800</xdr:colOff>
      <xdr:row>60</xdr:row>
      <xdr:rowOff>101956</xdr:rowOff>
    </xdr:to>
    <xdr:cxnSp macro="">
      <xdr:nvCxnSpPr>
        <xdr:cNvPr id="604" name="直線コネクタ 603">
          <a:extLst>
            <a:ext uri="{FF2B5EF4-FFF2-40B4-BE49-F238E27FC236}">
              <a16:creationId xmlns:a16="http://schemas.microsoft.com/office/drawing/2014/main" id="{9E9D1AA5-F73D-4D49-857E-057109CD9EBC}"/>
            </a:ext>
          </a:extLst>
        </xdr:cNvPr>
        <xdr:cNvCxnSpPr/>
      </xdr:nvCxnSpPr>
      <xdr:spPr>
        <a:xfrm flipV="1">
          <a:off x="18395950" y="10005213"/>
          <a:ext cx="8064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57099</xdr:rowOff>
    </xdr:from>
    <xdr:to>
      <xdr:col>102</xdr:col>
      <xdr:colOff>165100</xdr:colOff>
      <xdr:row>60</xdr:row>
      <xdr:rowOff>158699</xdr:rowOff>
    </xdr:to>
    <xdr:sp macro="" textlink="">
      <xdr:nvSpPr>
        <xdr:cNvPr id="605" name="楕円 604">
          <a:extLst>
            <a:ext uri="{FF2B5EF4-FFF2-40B4-BE49-F238E27FC236}">
              <a16:creationId xmlns:a16="http://schemas.microsoft.com/office/drawing/2014/main" id="{71737DB3-AC84-4A58-84D8-F2332BCD0E6D}"/>
            </a:ext>
          </a:extLst>
        </xdr:cNvPr>
        <xdr:cNvSpPr/>
      </xdr:nvSpPr>
      <xdr:spPr>
        <a:xfrm>
          <a:off x="17551400" y="99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101956</xdr:rowOff>
    </xdr:from>
    <xdr:to>
      <xdr:col>107</xdr:col>
      <xdr:colOff>50800</xdr:colOff>
      <xdr:row>60</xdr:row>
      <xdr:rowOff>107899</xdr:rowOff>
    </xdr:to>
    <xdr:cxnSp macro="">
      <xdr:nvCxnSpPr>
        <xdr:cNvPr id="606" name="直線コネクタ 605">
          <a:extLst>
            <a:ext uri="{FF2B5EF4-FFF2-40B4-BE49-F238E27FC236}">
              <a16:creationId xmlns:a16="http://schemas.microsoft.com/office/drawing/2014/main" id="{34741966-AF93-41D8-86D1-A56E5C085B2F}"/>
            </a:ext>
          </a:extLst>
        </xdr:cNvPr>
        <xdr:cNvCxnSpPr/>
      </xdr:nvCxnSpPr>
      <xdr:spPr>
        <a:xfrm flipV="1">
          <a:off x="17602200" y="10007956"/>
          <a:ext cx="79375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64415</xdr:rowOff>
    </xdr:from>
    <xdr:to>
      <xdr:col>98</xdr:col>
      <xdr:colOff>38100</xdr:colOff>
      <xdr:row>60</xdr:row>
      <xdr:rowOff>166015</xdr:rowOff>
    </xdr:to>
    <xdr:sp macro="" textlink="">
      <xdr:nvSpPr>
        <xdr:cNvPr id="607" name="楕円 606">
          <a:extLst>
            <a:ext uri="{FF2B5EF4-FFF2-40B4-BE49-F238E27FC236}">
              <a16:creationId xmlns:a16="http://schemas.microsoft.com/office/drawing/2014/main" id="{478A440B-346E-4A37-8627-F78EF5024994}"/>
            </a:ext>
          </a:extLst>
        </xdr:cNvPr>
        <xdr:cNvSpPr/>
      </xdr:nvSpPr>
      <xdr:spPr>
        <a:xfrm>
          <a:off x="16757650" y="9970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107899</xdr:rowOff>
    </xdr:from>
    <xdr:to>
      <xdr:col>102</xdr:col>
      <xdr:colOff>114300</xdr:colOff>
      <xdr:row>60</xdr:row>
      <xdr:rowOff>115215</xdr:rowOff>
    </xdr:to>
    <xdr:cxnSp macro="">
      <xdr:nvCxnSpPr>
        <xdr:cNvPr id="608" name="直線コネクタ 607">
          <a:extLst>
            <a:ext uri="{FF2B5EF4-FFF2-40B4-BE49-F238E27FC236}">
              <a16:creationId xmlns:a16="http://schemas.microsoft.com/office/drawing/2014/main" id="{E66989B7-D4B0-4FB2-9D7C-E403E150573D}"/>
            </a:ext>
          </a:extLst>
        </xdr:cNvPr>
        <xdr:cNvCxnSpPr/>
      </xdr:nvCxnSpPr>
      <xdr:spPr>
        <a:xfrm flipV="1">
          <a:off x="16802100" y="10013899"/>
          <a:ext cx="8001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B92E798A-83B7-4EA1-BAE4-02CD3589625F}"/>
            </a:ext>
          </a:extLst>
        </xdr:cNvPr>
        <xdr:cNvSpPr txBox="1"/>
      </xdr:nvSpPr>
      <xdr:spPr>
        <a:xfrm>
          <a:off x="18980227" y="964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D0A6B8F0-CBC1-495E-9915-E4AF4F05F513}"/>
            </a:ext>
          </a:extLst>
        </xdr:cNvPr>
        <xdr:cNvSpPr txBox="1"/>
      </xdr:nvSpPr>
      <xdr:spPr>
        <a:xfrm>
          <a:off x="18180127" y="963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BC62B949-923F-4F7E-AE49-AFAB3E671D79}"/>
            </a:ext>
          </a:extLst>
        </xdr:cNvPr>
        <xdr:cNvSpPr txBox="1"/>
      </xdr:nvSpPr>
      <xdr:spPr>
        <a:xfrm>
          <a:off x="17386377" y="964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D1BD82AF-0004-4580-B2BD-C5B9B9CA4157}"/>
            </a:ext>
          </a:extLst>
        </xdr:cNvPr>
        <xdr:cNvSpPr txBox="1"/>
      </xdr:nvSpPr>
      <xdr:spPr>
        <a:xfrm>
          <a:off x="16592627" y="963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141140</xdr:rowOff>
    </xdr:from>
    <xdr:ext cx="469744" cy="259045"/>
    <xdr:sp macro="" textlink="">
      <xdr:nvSpPr>
        <xdr:cNvPr id="613" name="n_1mainValue【学校施設】&#10;一人当たり面積">
          <a:extLst>
            <a:ext uri="{FF2B5EF4-FFF2-40B4-BE49-F238E27FC236}">
              <a16:creationId xmlns:a16="http://schemas.microsoft.com/office/drawing/2014/main" id="{D425D6F6-BD58-420E-A3BD-9F6C123ECBAA}"/>
            </a:ext>
          </a:extLst>
        </xdr:cNvPr>
        <xdr:cNvSpPr txBox="1"/>
      </xdr:nvSpPr>
      <xdr:spPr>
        <a:xfrm>
          <a:off x="18980227" y="1004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143883</xdr:rowOff>
    </xdr:from>
    <xdr:ext cx="469744" cy="259045"/>
    <xdr:sp macro="" textlink="">
      <xdr:nvSpPr>
        <xdr:cNvPr id="614" name="n_2mainValue【学校施設】&#10;一人当たり面積">
          <a:extLst>
            <a:ext uri="{FF2B5EF4-FFF2-40B4-BE49-F238E27FC236}">
              <a16:creationId xmlns:a16="http://schemas.microsoft.com/office/drawing/2014/main" id="{FDB8D908-891F-4522-A62C-5A0FECD80440}"/>
            </a:ext>
          </a:extLst>
        </xdr:cNvPr>
        <xdr:cNvSpPr txBox="1"/>
      </xdr:nvSpPr>
      <xdr:spPr>
        <a:xfrm>
          <a:off x="18180127" y="1004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149826</xdr:rowOff>
    </xdr:from>
    <xdr:ext cx="469744" cy="259045"/>
    <xdr:sp macro="" textlink="">
      <xdr:nvSpPr>
        <xdr:cNvPr id="615" name="n_3mainValue【学校施設】&#10;一人当たり面積">
          <a:extLst>
            <a:ext uri="{FF2B5EF4-FFF2-40B4-BE49-F238E27FC236}">
              <a16:creationId xmlns:a16="http://schemas.microsoft.com/office/drawing/2014/main" id="{76763490-D822-46CC-BC76-04E4C9B83AA2}"/>
            </a:ext>
          </a:extLst>
        </xdr:cNvPr>
        <xdr:cNvSpPr txBox="1"/>
      </xdr:nvSpPr>
      <xdr:spPr>
        <a:xfrm>
          <a:off x="17386377" y="1005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157142</xdr:rowOff>
    </xdr:from>
    <xdr:ext cx="469744" cy="259045"/>
    <xdr:sp macro="" textlink="">
      <xdr:nvSpPr>
        <xdr:cNvPr id="616" name="n_4mainValue【学校施設】&#10;一人当たり面積">
          <a:extLst>
            <a:ext uri="{FF2B5EF4-FFF2-40B4-BE49-F238E27FC236}">
              <a16:creationId xmlns:a16="http://schemas.microsoft.com/office/drawing/2014/main" id="{82678ED7-8DCE-4B9A-9BD2-FBC380B89088}"/>
            </a:ext>
          </a:extLst>
        </xdr:cNvPr>
        <xdr:cNvSpPr txBox="1"/>
      </xdr:nvSpPr>
      <xdr:spPr>
        <a:xfrm>
          <a:off x="16592627" y="100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7AECCA42-81A0-484C-B04E-95032B4EF81C}"/>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EBAC152E-ED2B-4CF8-A4DB-4692BEB70C17}"/>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2779202F-6B7F-40DA-83BF-3D85A5AFBFC1}"/>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452CBA7B-F69D-4F86-A9ED-AF555609FD3E}"/>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9BF16335-AFA7-41DB-82BC-C0BB9AA12E0B}"/>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FBF3A9E-AFA2-4020-A38D-1DCEEEA8E9BF}"/>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B7800B65-7E0B-4D1F-B78B-6BBCAF825D1A}"/>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95B10F25-D5B8-449B-A027-A7CFA4879632}"/>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A37038C3-EADA-4D69-8233-ECAA82F66225}"/>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628E0225-878A-4749-8D89-114B5F94BDD1}"/>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3D543FD3-9491-41A8-A3BB-651FC4DC0212}"/>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1D34EE2F-2789-4839-ADF8-DCD5AED7E3F0}"/>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D27FBA6-A7AF-40F8-A00F-5BE55573FE3D}"/>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A34867F-6124-4CBB-B44E-031F5448DE8F}"/>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D32D45E6-D5AF-41BA-8823-FFF5578070C9}"/>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FC30E8B4-2217-4410-B067-2D5F54966BF4}"/>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688B8CA-7AF6-4E32-9CE2-167750C50134}"/>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8772C3E8-A78A-4AE1-8951-F2C6B39B7CFE}"/>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8AB926A7-00B3-47D1-A42C-CFCDD77F7831}"/>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35F8BB6C-9FC6-43F9-B12D-60675B7C0D71}"/>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96247F2A-C56D-43D7-9724-D35C4062CB7E}"/>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50387BB5-7B11-49A7-AF5A-C062F170C34B}"/>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E7EBAA91-76F9-47DD-86A6-CE056F291334}"/>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639CA75C-3B76-48E0-B3DD-82D2626320D4}"/>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28BD968E-44D4-4DC8-AADD-994BA8BE8D5D}"/>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A17E100A-9F47-40A6-9562-9C9779559F2C}"/>
            </a:ext>
          </a:extLst>
        </xdr:cNvPr>
        <xdr:cNvCxnSpPr/>
      </xdr:nvCxnSpPr>
      <xdr:spPr>
        <a:xfrm flipV="1">
          <a:off x="14699614" y="1291916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1466A570-5078-4D25-9044-9A58628A360B}"/>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28CFCA92-8C43-4706-8BE1-C4EE15B310F8}"/>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71C9EBF9-E2F6-4AEF-BB65-FEC226B7BF00}"/>
            </a:ext>
          </a:extLst>
        </xdr:cNvPr>
        <xdr:cNvSpPr txBox="1"/>
      </xdr:nvSpPr>
      <xdr:spPr>
        <a:xfrm>
          <a:off x="14738350" y="127070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0BA9157E-698C-456F-9F08-A1B037ACEBDE}"/>
            </a:ext>
          </a:extLst>
        </xdr:cNvPr>
        <xdr:cNvCxnSpPr/>
      </xdr:nvCxnSpPr>
      <xdr:spPr>
        <a:xfrm>
          <a:off x="14611350" y="12919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771FFEE3-0012-47A1-A499-07D47EB399B1}"/>
            </a:ext>
          </a:extLst>
        </xdr:cNvPr>
        <xdr:cNvSpPr txBox="1"/>
      </xdr:nvSpPr>
      <xdr:spPr>
        <a:xfrm>
          <a:off x="14738350" y="13402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5BC47EC2-FEAA-4ECF-BB39-C6F3315F95BB}"/>
            </a:ext>
          </a:extLst>
        </xdr:cNvPr>
        <xdr:cNvSpPr/>
      </xdr:nvSpPr>
      <xdr:spPr>
        <a:xfrm>
          <a:off x="14649450" y="135450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09517641-A4DB-4C17-BDC0-088357F9B56E}"/>
            </a:ext>
          </a:extLst>
        </xdr:cNvPr>
        <xdr:cNvSpPr/>
      </xdr:nvSpPr>
      <xdr:spPr>
        <a:xfrm>
          <a:off x="13887450" y="13536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682A7779-28C8-4111-9F0A-B9BBBE56ACB1}"/>
            </a:ext>
          </a:extLst>
        </xdr:cNvPr>
        <xdr:cNvSpPr/>
      </xdr:nvSpPr>
      <xdr:spPr>
        <a:xfrm>
          <a:off x="13093700" y="13533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850842C5-BBA5-41BB-AB09-98AA1810764B}"/>
            </a:ext>
          </a:extLst>
        </xdr:cNvPr>
        <xdr:cNvSpPr/>
      </xdr:nvSpPr>
      <xdr:spPr>
        <a:xfrm>
          <a:off x="12299950" y="13528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D515279D-D4B0-4545-960D-D8C8B71A2128}"/>
            </a:ext>
          </a:extLst>
        </xdr:cNvPr>
        <xdr:cNvSpPr/>
      </xdr:nvSpPr>
      <xdr:spPr>
        <a:xfrm>
          <a:off x="11487150" y="13515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28E3265-6228-4B21-8901-893F6976BB2A}"/>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905A91B3-D4CA-418D-92BF-251B6DA265D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968D3D8-AB66-4ABE-BEF8-B674CE9C8BF8}"/>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A8CFB86-D0EF-4539-841E-F230A8661E7C}"/>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DAD682B-FDBD-4BE6-BA2F-38A82B7C6FBD}"/>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58" name="楕円 657">
          <a:extLst>
            <a:ext uri="{FF2B5EF4-FFF2-40B4-BE49-F238E27FC236}">
              <a16:creationId xmlns:a16="http://schemas.microsoft.com/office/drawing/2014/main" id="{8A1756DA-75F3-4CCE-AAA4-2DB80403E45A}"/>
            </a:ext>
          </a:extLst>
        </xdr:cNvPr>
        <xdr:cNvSpPr/>
      </xdr:nvSpPr>
      <xdr:spPr>
        <a:xfrm>
          <a:off x="14649450" y="143165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59" name="【児童館】&#10;有形固定資産減価償却率該当値テキスト">
          <a:extLst>
            <a:ext uri="{FF2B5EF4-FFF2-40B4-BE49-F238E27FC236}">
              <a16:creationId xmlns:a16="http://schemas.microsoft.com/office/drawing/2014/main" id="{598B4CDC-F1B6-4461-9F2F-2D02C4BEE524}"/>
            </a:ext>
          </a:extLst>
        </xdr:cNvPr>
        <xdr:cNvSpPr txBox="1"/>
      </xdr:nvSpPr>
      <xdr:spPr>
        <a:xfrm>
          <a:off x="14738350" y="1423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0" name="楕円 659">
          <a:extLst>
            <a:ext uri="{FF2B5EF4-FFF2-40B4-BE49-F238E27FC236}">
              <a16:creationId xmlns:a16="http://schemas.microsoft.com/office/drawing/2014/main" id="{83F2ECBA-F84A-4169-8C37-3ED28E8C77F2}"/>
            </a:ext>
          </a:extLst>
        </xdr:cNvPr>
        <xdr:cNvSpPr/>
      </xdr:nvSpPr>
      <xdr:spPr>
        <a:xfrm>
          <a:off x="13887450" y="143165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1" name="直線コネクタ 660">
          <a:extLst>
            <a:ext uri="{FF2B5EF4-FFF2-40B4-BE49-F238E27FC236}">
              <a16:creationId xmlns:a16="http://schemas.microsoft.com/office/drawing/2014/main" id="{CEF7E1FB-B4D3-4F23-AB3A-C041950F2392}"/>
            </a:ext>
          </a:extLst>
        </xdr:cNvPr>
        <xdr:cNvCxnSpPr/>
      </xdr:nvCxnSpPr>
      <xdr:spPr>
        <a:xfrm>
          <a:off x="13938250" y="1436097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2" name="楕円 661">
          <a:extLst>
            <a:ext uri="{FF2B5EF4-FFF2-40B4-BE49-F238E27FC236}">
              <a16:creationId xmlns:a16="http://schemas.microsoft.com/office/drawing/2014/main" id="{814D2C8B-1A29-44CA-B839-0DDFA08EC63E}"/>
            </a:ext>
          </a:extLst>
        </xdr:cNvPr>
        <xdr:cNvSpPr/>
      </xdr:nvSpPr>
      <xdr:spPr>
        <a:xfrm>
          <a:off x="13093700" y="143165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3" name="直線コネクタ 662">
          <a:extLst>
            <a:ext uri="{FF2B5EF4-FFF2-40B4-BE49-F238E27FC236}">
              <a16:creationId xmlns:a16="http://schemas.microsoft.com/office/drawing/2014/main" id="{08F533BE-A3D9-4143-9C44-F77765FFE1A6}"/>
            </a:ext>
          </a:extLst>
        </xdr:cNvPr>
        <xdr:cNvCxnSpPr/>
      </xdr:nvCxnSpPr>
      <xdr:spPr>
        <a:xfrm>
          <a:off x="13144500" y="143609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4" name="楕円 663">
          <a:extLst>
            <a:ext uri="{FF2B5EF4-FFF2-40B4-BE49-F238E27FC236}">
              <a16:creationId xmlns:a16="http://schemas.microsoft.com/office/drawing/2014/main" id="{D76336FA-F340-4EA4-8F2F-FE07884BF594}"/>
            </a:ext>
          </a:extLst>
        </xdr:cNvPr>
        <xdr:cNvSpPr/>
      </xdr:nvSpPr>
      <xdr:spPr>
        <a:xfrm>
          <a:off x="12299950" y="143165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5" name="直線コネクタ 664">
          <a:extLst>
            <a:ext uri="{FF2B5EF4-FFF2-40B4-BE49-F238E27FC236}">
              <a16:creationId xmlns:a16="http://schemas.microsoft.com/office/drawing/2014/main" id="{520A0DF3-0698-4A12-B14D-1500F843ED07}"/>
            </a:ext>
          </a:extLst>
        </xdr:cNvPr>
        <xdr:cNvCxnSpPr/>
      </xdr:nvCxnSpPr>
      <xdr:spPr>
        <a:xfrm>
          <a:off x="12344400" y="143609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6" name="楕円 665">
          <a:extLst>
            <a:ext uri="{FF2B5EF4-FFF2-40B4-BE49-F238E27FC236}">
              <a16:creationId xmlns:a16="http://schemas.microsoft.com/office/drawing/2014/main" id="{912A27F0-43E7-4714-82DA-1E3ABD751843}"/>
            </a:ext>
          </a:extLst>
        </xdr:cNvPr>
        <xdr:cNvSpPr/>
      </xdr:nvSpPr>
      <xdr:spPr>
        <a:xfrm>
          <a:off x="11487150" y="143165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67" name="直線コネクタ 666">
          <a:extLst>
            <a:ext uri="{FF2B5EF4-FFF2-40B4-BE49-F238E27FC236}">
              <a16:creationId xmlns:a16="http://schemas.microsoft.com/office/drawing/2014/main" id="{75FE2EEE-8C32-4847-98B0-859E195997FD}"/>
            </a:ext>
          </a:extLst>
        </xdr:cNvPr>
        <xdr:cNvCxnSpPr/>
      </xdr:nvCxnSpPr>
      <xdr:spPr>
        <a:xfrm>
          <a:off x="11537950" y="143609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572D3F52-EC0B-4822-AEC0-084BEC0976C6}"/>
            </a:ext>
          </a:extLst>
        </xdr:cNvPr>
        <xdr:cNvSpPr txBox="1"/>
      </xdr:nvSpPr>
      <xdr:spPr>
        <a:xfrm>
          <a:off x="13742044" y="1331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8FC5B7FE-2515-43C1-A56B-FE80245FDB44}"/>
            </a:ext>
          </a:extLst>
        </xdr:cNvPr>
        <xdr:cNvSpPr txBox="1"/>
      </xdr:nvSpPr>
      <xdr:spPr>
        <a:xfrm>
          <a:off x="12960994" y="1331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9E8477A6-A796-471D-863C-9E544F971DF2}"/>
            </a:ext>
          </a:extLst>
        </xdr:cNvPr>
        <xdr:cNvSpPr txBox="1"/>
      </xdr:nvSpPr>
      <xdr:spPr>
        <a:xfrm>
          <a:off x="12167244" y="1331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7BFAD88F-B4B0-48C1-B2A6-C1C8DCB6E7F0}"/>
            </a:ext>
          </a:extLst>
        </xdr:cNvPr>
        <xdr:cNvSpPr txBox="1"/>
      </xdr:nvSpPr>
      <xdr:spPr>
        <a:xfrm>
          <a:off x="11354444" y="1329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2" name="n_1mainValue【児童館】&#10;有形固定資産減価償却率">
          <a:extLst>
            <a:ext uri="{FF2B5EF4-FFF2-40B4-BE49-F238E27FC236}">
              <a16:creationId xmlns:a16="http://schemas.microsoft.com/office/drawing/2014/main" id="{753F1801-F8C4-4380-8F17-ECF27232E6EA}"/>
            </a:ext>
          </a:extLst>
        </xdr:cNvPr>
        <xdr:cNvSpPr txBox="1"/>
      </xdr:nvSpPr>
      <xdr:spPr>
        <a:xfrm>
          <a:off x="1371607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3" name="n_2mainValue【児童館】&#10;有形固定資産減価償却率">
          <a:extLst>
            <a:ext uri="{FF2B5EF4-FFF2-40B4-BE49-F238E27FC236}">
              <a16:creationId xmlns:a16="http://schemas.microsoft.com/office/drawing/2014/main" id="{70CCCA5E-73B3-418E-8191-CCA92B69FC13}"/>
            </a:ext>
          </a:extLst>
        </xdr:cNvPr>
        <xdr:cNvSpPr txBox="1"/>
      </xdr:nvSpPr>
      <xdr:spPr>
        <a:xfrm>
          <a:off x="1292867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4" name="n_3mainValue【児童館】&#10;有形固定資産減価償却率">
          <a:extLst>
            <a:ext uri="{FF2B5EF4-FFF2-40B4-BE49-F238E27FC236}">
              <a16:creationId xmlns:a16="http://schemas.microsoft.com/office/drawing/2014/main" id="{F337AED1-28D0-4B5A-B83A-132A555A1525}"/>
            </a:ext>
          </a:extLst>
        </xdr:cNvPr>
        <xdr:cNvSpPr txBox="1"/>
      </xdr:nvSpPr>
      <xdr:spPr>
        <a:xfrm>
          <a:off x="1213492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5" name="n_4mainValue【児童館】&#10;有形固定資産減価償却率">
          <a:extLst>
            <a:ext uri="{FF2B5EF4-FFF2-40B4-BE49-F238E27FC236}">
              <a16:creationId xmlns:a16="http://schemas.microsoft.com/office/drawing/2014/main" id="{E36E2CC2-EA67-4F05-BB25-A65419567D9A}"/>
            </a:ext>
          </a:extLst>
        </xdr:cNvPr>
        <xdr:cNvSpPr txBox="1"/>
      </xdr:nvSpPr>
      <xdr:spPr>
        <a:xfrm>
          <a:off x="1132212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D31C4D8C-9B24-421F-8548-22AA8394AE5C}"/>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148E7D8-3DC0-4B86-9A5E-4328A8C886BA}"/>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0ED8DE5-A78E-4A20-B87B-7B6F5F98914D}"/>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65BAD79C-6621-4A29-A06B-669408F30256}"/>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3AE19B45-64CC-4D97-8C34-4B80F70FA993}"/>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AAA2C833-DFE1-4D62-80F4-4C95C5591AFF}"/>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91B0CBE-3BB4-4D74-BC7F-8582C295E6B7}"/>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B9BE7F5C-B5A6-4F81-A2BB-AD3C03971CBA}"/>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8670B59C-B40E-4553-B738-9FA1F2FD3B62}"/>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95EBB0AA-9AB6-4074-8CBB-418F18503A48}"/>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E703DBFA-714F-4811-8C02-C32734BDF6D5}"/>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D996232C-98AF-4246-AB91-D7EEF4E2FEC9}"/>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E37A445D-1EB3-42ED-8A9F-B175A37C9C14}"/>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365FDC98-1550-42FB-AFF4-0864E291F6AE}"/>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56DEED19-C3F0-44A2-A95D-611B8DD9173B}"/>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AB17CCE3-050D-4A81-86CA-20AD26E10975}"/>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6A3153FB-7391-459E-B896-33B925FE241D}"/>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9865A6CC-C87D-4053-9B91-EC97F51B9586}"/>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67D05E0E-F8B5-4AE2-8D52-9A2BF6D9B40F}"/>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5E3574AA-3023-4B63-9747-73C3E8B775C5}"/>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B19343A9-6809-42AB-8C7B-4E72698BE5BD}"/>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675DF914-19CE-4260-9C34-235E8F5DE631}"/>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964C7E91-FB4A-4424-8D55-986E56312D05}"/>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DF800F35-0A0D-46C5-9162-20A78AF18853}"/>
            </a:ext>
          </a:extLst>
        </xdr:cNvPr>
        <xdr:cNvCxnSpPr/>
      </xdr:nvCxnSpPr>
      <xdr:spPr>
        <a:xfrm flipV="1">
          <a:off x="19951064" y="12769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0253873F-4216-4796-AFA6-2DD1781EB6CD}"/>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8AC126C3-C927-4D9E-A110-026150758BAF}"/>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97FA7125-D923-4AAA-B382-30518C81F503}"/>
            </a:ext>
          </a:extLst>
        </xdr:cNvPr>
        <xdr:cNvSpPr txBox="1"/>
      </xdr:nvSpPr>
      <xdr:spPr>
        <a:xfrm>
          <a:off x="19989800" y="125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B1188EE0-9C65-4083-A4F8-FBA48DE9BF50}"/>
            </a:ext>
          </a:extLst>
        </xdr:cNvPr>
        <xdr:cNvCxnSpPr/>
      </xdr:nvCxnSpPr>
      <xdr:spPr>
        <a:xfrm>
          <a:off x="19881850" y="1276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7E2BAD3A-994E-4430-BE24-ECCB952DD4D2}"/>
            </a:ext>
          </a:extLst>
        </xdr:cNvPr>
        <xdr:cNvSpPr txBox="1"/>
      </xdr:nvSpPr>
      <xdr:spPr>
        <a:xfrm>
          <a:off x="19989800" y="1368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12B960D5-1FEE-45AE-8036-A89B6A76098C}"/>
            </a:ext>
          </a:extLst>
        </xdr:cNvPr>
        <xdr:cNvSpPr/>
      </xdr:nvSpPr>
      <xdr:spPr>
        <a:xfrm>
          <a:off x="1990090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C8C2165D-0570-4790-8C40-5CDA28D8CAC4}"/>
            </a:ext>
          </a:extLst>
        </xdr:cNvPr>
        <xdr:cNvSpPr/>
      </xdr:nvSpPr>
      <xdr:spPr>
        <a:xfrm>
          <a:off x="19157950" y="1382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30DD46E2-3CDF-4B48-873C-6AD8FE310830}"/>
            </a:ext>
          </a:extLst>
        </xdr:cNvPr>
        <xdr:cNvSpPr/>
      </xdr:nvSpPr>
      <xdr:spPr>
        <a:xfrm>
          <a:off x="1834515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3993B19D-22C7-40AC-A76B-FAB2654E5AB7}"/>
            </a:ext>
          </a:extLst>
        </xdr:cNvPr>
        <xdr:cNvSpPr/>
      </xdr:nvSpPr>
      <xdr:spPr>
        <a:xfrm>
          <a:off x="17551400" y="13849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979D564B-E04E-4160-81DC-E1C132328E50}"/>
            </a:ext>
          </a:extLst>
        </xdr:cNvPr>
        <xdr:cNvSpPr/>
      </xdr:nvSpPr>
      <xdr:spPr>
        <a:xfrm>
          <a:off x="16757650" y="13849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A4EB6F1-B1AF-4F2E-A399-9BFAF0263094}"/>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0C67A93-38BA-4E91-BF8F-7293A76A9E28}"/>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A79DB5C-0119-4B99-9217-848758BCD6F7}"/>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4454564-7F90-4260-AA94-9DBD9ECE39F4}"/>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4932205-2F51-47A4-9C80-A9B8E280D61D}"/>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715" name="楕円 714">
          <a:extLst>
            <a:ext uri="{FF2B5EF4-FFF2-40B4-BE49-F238E27FC236}">
              <a16:creationId xmlns:a16="http://schemas.microsoft.com/office/drawing/2014/main" id="{DB8B7283-2313-4B07-A1E2-FAE1CE068ED8}"/>
            </a:ext>
          </a:extLst>
        </xdr:cNvPr>
        <xdr:cNvSpPr/>
      </xdr:nvSpPr>
      <xdr:spPr>
        <a:xfrm>
          <a:off x="19900900" y="1416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716" name="【児童館】&#10;一人当たり面積該当値テキスト">
          <a:extLst>
            <a:ext uri="{FF2B5EF4-FFF2-40B4-BE49-F238E27FC236}">
              <a16:creationId xmlns:a16="http://schemas.microsoft.com/office/drawing/2014/main" id="{55418BA1-4999-434B-B33E-288F65EE75FD}"/>
            </a:ext>
          </a:extLst>
        </xdr:cNvPr>
        <xdr:cNvSpPr txBox="1"/>
      </xdr:nvSpPr>
      <xdr:spPr>
        <a:xfrm>
          <a:off x="19989800"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717" name="楕円 716">
          <a:extLst>
            <a:ext uri="{FF2B5EF4-FFF2-40B4-BE49-F238E27FC236}">
              <a16:creationId xmlns:a16="http://schemas.microsoft.com/office/drawing/2014/main" id="{259A4F20-6613-4D63-829A-7827D382B42E}"/>
            </a:ext>
          </a:extLst>
        </xdr:cNvPr>
        <xdr:cNvSpPr/>
      </xdr:nvSpPr>
      <xdr:spPr>
        <a:xfrm>
          <a:off x="19157950" y="14166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718" name="直線コネクタ 717">
          <a:extLst>
            <a:ext uri="{FF2B5EF4-FFF2-40B4-BE49-F238E27FC236}">
              <a16:creationId xmlns:a16="http://schemas.microsoft.com/office/drawing/2014/main" id="{4F82AEF6-F5B6-495A-94D3-F82120FD78D6}"/>
            </a:ext>
          </a:extLst>
        </xdr:cNvPr>
        <xdr:cNvCxnSpPr/>
      </xdr:nvCxnSpPr>
      <xdr:spPr>
        <a:xfrm>
          <a:off x="19202400" y="14211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719" name="楕円 718">
          <a:extLst>
            <a:ext uri="{FF2B5EF4-FFF2-40B4-BE49-F238E27FC236}">
              <a16:creationId xmlns:a16="http://schemas.microsoft.com/office/drawing/2014/main" id="{CEB976F2-B6AE-48B3-A7B4-97F203E92764}"/>
            </a:ext>
          </a:extLst>
        </xdr:cNvPr>
        <xdr:cNvSpPr/>
      </xdr:nvSpPr>
      <xdr:spPr>
        <a:xfrm>
          <a:off x="1834515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86</xdr:row>
      <xdr:rowOff>12700</xdr:rowOff>
    </xdr:to>
    <xdr:cxnSp macro="">
      <xdr:nvCxnSpPr>
        <xdr:cNvPr id="720" name="直線コネクタ 719">
          <a:extLst>
            <a:ext uri="{FF2B5EF4-FFF2-40B4-BE49-F238E27FC236}">
              <a16:creationId xmlns:a16="http://schemas.microsoft.com/office/drawing/2014/main" id="{EB36E7FD-78F4-48CD-9E56-3FD315FEC560}"/>
            </a:ext>
          </a:extLst>
        </xdr:cNvPr>
        <xdr:cNvCxnSpPr/>
      </xdr:nvCxnSpPr>
      <xdr:spPr>
        <a:xfrm>
          <a:off x="18395950" y="14141450"/>
          <a:ext cx="8064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69850</xdr:rowOff>
    </xdr:from>
    <xdr:to>
      <xdr:col>102</xdr:col>
      <xdr:colOff>165100</xdr:colOff>
      <xdr:row>86</xdr:row>
      <xdr:rowOff>0</xdr:rowOff>
    </xdr:to>
    <xdr:sp macro="" textlink="">
      <xdr:nvSpPr>
        <xdr:cNvPr id="721" name="楕円 720">
          <a:extLst>
            <a:ext uri="{FF2B5EF4-FFF2-40B4-BE49-F238E27FC236}">
              <a16:creationId xmlns:a16="http://schemas.microsoft.com/office/drawing/2014/main" id="{2AD6C18D-3991-4086-AFD4-0B916960D274}"/>
            </a:ext>
          </a:extLst>
        </xdr:cNvPr>
        <xdr:cNvSpPr/>
      </xdr:nvSpPr>
      <xdr:spPr>
        <a:xfrm>
          <a:off x="17551400" y="14103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120650</xdr:rowOff>
    </xdr:to>
    <xdr:cxnSp macro="">
      <xdr:nvCxnSpPr>
        <xdr:cNvPr id="722" name="直線コネクタ 721">
          <a:extLst>
            <a:ext uri="{FF2B5EF4-FFF2-40B4-BE49-F238E27FC236}">
              <a16:creationId xmlns:a16="http://schemas.microsoft.com/office/drawing/2014/main" id="{CF2D3570-0587-4CAB-9831-19A00A086459}"/>
            </a:ext>
          </a:extLst>
        </xdr:cNvPr>
        <xdr:cNvCxnSpPr/>
      </xdr:nvCxnSpPr>
      <xdr:spPr>
        <a:xfrm flipV="1">
          <a:off x="17602200" y="1414145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69850</xdr:rowOff>
    </xdr:from>
    <xdr:to>
      <xdr:col>98</xdr:col>
      <xdr:colOff>38100</xdr:colOff>
      <xdr:row>86</xdr:row>
      <xdr:rowOff>0</xdr:rowOff>
    </xdr:to>
    <xdr:sp macro="" textlink="">
      <xdr:nvSpPr>
        <xdr:cNvPr id="723" name="楕円 722">
          <a:extLst>
            <a:ext uri="{FF2B5EF4-FFF2-40B4-BE49-F238E27FC236}">
              <a16:creationId xmlns:a16="http://schemas.microsoft.com/office/drawing/2014/main" id="{0F8B0099-7693-4F74-A6E5-C17B51BB772F}"/>
            </a:ext>
          </a:extLst>
        </xdr:cNvPr>
        <xdr:cNvSpPr/>
      </xdr:nvSpPr>
      <xdr:spPr>
        <a:xfrm>
          <a:off x="16757650" y="14103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120650</xdr:rowOff>
    </xdr:from>
    <xdr:to>
      <xdr:col>102</xdr:col>
      <xdr:colOff>114300</xdr:colOff>
      <xdr:row>85</xdr:row>
      <xdr:rowOff>120650</xdr:rowOff>
    </xdr:to>
    <xdr:cxnSp macro="">
      <xdr:nvCxnSpPr>
        <xdr:cNvPr id="724" name="直線コネクタ 723">
          <a:extLst>
            <a:ext uri="{FF2B5EF4-FFF2-40B4-BE49-F238E27FC236}">
              <a16:creationId xmlns:a16="http://schemas.microsoft.com/office/drawing/2014/main" id="{3A0AE561-5D22-4026-8B91-139DAAF6370C}"/>
            </a:ext>
          </a:extLst>
        </xdr:cNvPr>
        <xdr:cNvCxnSpPr/>
      </xdr:nvCxnSpPr>
      <xdr:spPr>
        <a:xfrm>
          <a:off x="16802100" y="14154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CFE1C94D-CE2B-43BA-B8F7-4A63B4A08494}"/>
            </a:ext>
          </a:extLst>
        </xdr:cNvPr>
        <xdr:cNvSpPr txBox="1"/>
      </xdr:nvSpPr>
      <xdr:spPr>
        <a:xfrm>
          <a:off x="189802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1693EB28-B36C-4DEE-B297-5475E4BC3AD1}"/>
            </a:ext>
          </a:extLst>
        </xdr:cNvPr>
        <xdr:cNvSpPr txBox="1"/>
      </xdr:nvSpPr>
      <xdr:spPr>
        <a:xfrm>
          <a:off x="181801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9D43F97B-F257-4E0A-A51F-85197811C29B}"/>
            </a:ext>
          </a:extLst>
        </xdr:cNvPr>
        <xdr:cNvSpPr txBox="1"/>
      </xdr:nvSpPr>
      <xdr:spPr>
        <a:xfrm>
          <a:off x="1738637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A61C505F-BB3D-4174-9E77-BB072BD2AD22}"/>
            </a:ext>
          </a:extLst>
        </xdr:cNvPr>
        <xdr:cNvSpPr txBox="1"/>
      </xdr:nvSpPr>
      <xdr:spPr>
        <a:xfrm>
          <a:off x="165926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729" name="n_1mainValue【児童館】&#10;一人当たり面積">
          <a:extLst>
            <a:ext uri="{FF2B5EF4-FFF2-40B4-BE49-F238E27FC236}">
              <a16:creationId xmlns:a16="http://schemas.microsoft.com/office/drawing/2014/main" id="{14577A26-0FB5-4A7E-B6CD-4E2F7321AA50}"/>
            </a:ext>
          </a:extLst>
        </xdr:cNvPr>
        <xdr:cNvSpPr txBox="1"/>
      </xdr:nvSpPr>
      <xdr:spPr>
        <a:xfrm>
          <a:off x="189802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730" name="n_2mainValue【児童館】&#10;一人当たり面積">
          <a:extLst>
            <a:ext uri="{FF2B5EF4-FFF2-40B4-BE49-F238E27FC236}">
              <a16:creationId xmlns:a16="http://schemas.microsoft.com/office/drawing/2014/main" id="{8DC5F0C6-1827-4B14-9016-CB94B3C6BB6D}"/>
            </a:ext>
          </a:extLst>
        </xdr:cNvPr>
        <xdr:cNvSpPr txBox="1"/>
      </xdr:nvSpPr>
      <xdr:spPr>
        <a:xfrm>
          <a:off x="181801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162577</xdr:rowOff>
    </xdr:from>
    <xdr:ext cx="469744" cy="259045"/>
    <xdr:sp macro="" textlink="">
      <xdr:nvSpPr>
        <xdr:cNvPr id="731" name="n_3mainValue【児童館】&#10;一人当たり面積">
          <a:extLst>
            <a:ext uri="{FF2B5EF4-FFF2-40B4-BE49-F238E27FC236}">
              <a16:creationId xmlns:a16="http://schemas.microsoft.com/office/drawing/2014/main" id="{C5DAD7E6-B4F9-4F21-9566-A9CA13B1D953}"/>
            </a:ext>
          </a:extLst>
        </xdr:cNvPr>
        <xdr:cNvSpPr txBox="1"/>
      </xdr:nvSpPr>
      <xdr:spPr>
        <a:xfrm>
          <a:off x="1738637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162577</xdr:rowOff>
    </xdr:from>
    <xdr:ext cx="469744" cy="259045"/>
    <xdr:sp macro="" textlink="">
      <xdr:nvSpPr>
        <xdr:cNvPr id="732" name="n_4mainValue【児童館】&#10;一人当たり面積">
          <a:extLst>
            <a:ext uri="{FF2B5EF4-FFF2-40B4-BE49-F238E27FC236}">
              <a16:creationId xmlns:a16="http://schemas.microsoft.com/office/drawing/2014/main" id="{201CD2B0-608B-492B-828E-0EDAE03E26CB}"/>
            </a:ext>
          </a:extLst>
        </xdr:cNvPr>
        <xdr:cNvSpPr txBox="1"/>
      </xdr:nvSpPr>
      <xdr:spPr>
        <a:xfrm>
          <a:off x="165926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75F18E80-A393-4A1B-9A66-9DAD5BA14BEC}"/>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9399F097-6897-4297-B1C7-6CDA999E5871}"/>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E9918B6-B7C4-44DE-9A28-CB8B63EC518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C5ECCAA8-2CCD-473E-A8CA-AEC6ADA9B90B}"/>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99C4577B-A41A-4871-98A7-DE363D1AD683}"/>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EFF10057-E457-4367-94A4-36D31497F3A8}"/>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B8B58B3C-3EF9-45BD-99C1-F600FF5DEF73}"/>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D4929419-3CD5-4463-B215-28CAF0DEB713}"/>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2900FE99-CADE-48D1-BD18-858949558E1B}"/>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99BA95B7-FBF1-4A30-83D3-1708616DBAFC}"/>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CBE1956B-71D6-4DAA-8B3A-8E49D57D3304}"/>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5AA9F504-FAE5-404B-8EFC-AD2C4C30EC03}"/>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BAF052C1-9534-423F-94E6-CFBAF563212E}"/>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2480F2C1-FD99-46E1-8E89-2055138C01FE}"/>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7FAD228C-5B60-469E-A247-37EFDC8E1EDE}"/>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31193818-C4D9-4BE7-AA88-64FB84BFF44D}"/>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5E4B94C4-DE42-47E4-B4DD-E8FAC224A447}"/>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263FA5E8-72D6-4106-929E-36B8D4998ED7}"/>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1554AA04-7A83-4E15-A7D4-82615866EEF4}"/>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59F02266-9A9E-4B5E-86A7-F8D8439DF5D8}"/>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4E02DC32-5CD2-45B6-BFE8-213F8BECBC6F}"/>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DD48AC20-6267-4A60-A1CF-65509A82B76F}"/>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3CD2F1FB-6FB2-4E04-A355-0585B8AEBC58}"/>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9AE3BE94-5F2E-430D-8D3E-A996BBABCC1A}"/>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96B7A39E-0AA5-46BD-9B0C-FFD0F2BB732D}"/>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B5E0DDFF-614C-4230-9D15-D9CDD33A7EF6}"/>
            </a:ext>
          </a:extLst>
        </xdr:cNvPr>
        <xdr:cNvCxnSpPr/>
      </xdr:nvCxnSpPr>
      <xdr:spPr>
        <a:xfrm flipV="1">
          <a:off x="14699614" y="16628655"/>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193DB406-F466-41F6-9DDE-F5DEAD2C2D06}"/>
            </a:ext>
          </a:extLst>
        </xdr:cNvPr>
        <xdr:cNvSpPr txBox="1"/>
      </xdr:nvSpPr>
      <xdr:spPr>
        <a:xfrm>
          <a:off x="14738350" y="180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BDDF9BCA-9459-4734-9BC6-DCE75121B3AD}"/>
            </a:ext>
          </a:extLst>
        </xdr:cNvPr>
        <xdr:cNvCxnSpPr/>
      </xdr:nvCxnSpPr>
      <xdr:spPr>
        <a:xfrm>
          <a:off x="14611350" y="1801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F9104267-51F8-4B0E-A549-196BF0137426}"/>
            </a:ext>
          </a:extLst>
        </xdr:cNvPr>
        <xdr:cNvSpPr txBox="1"/>
      </xdr:nvSpPr>
      <xdr:spPr>
        <a:xfrm>
          <a:off x="14738350" y="164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256003DF-EB12-4505-945A-9B1832F114F3}"/>
            </a:ext>
          </a:extLst>
        </xdr:cNvPr>
        <xdr:cNvCxnSpPr/>
      </xdr:nvCxnSpPr>
      <xdr:spPr>
        <a:xfrm>
          <a:off x="14611350" y="16628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a:extLst>
            <a:ext uri="{FF2B5EF4-FFF2-40B4-BE49-F238E27FC236}">
              <a16:creationId xmlns:a16="http://schemas.microsoft.com/office/drawing/2014/main" id="{977D01B0-FCAC-440F-9D04-C8908CE2C139}"/>
            </a:ext>
          </a:extLst>
        </xdr:cNvPr>
        <xdr:cNvSpPr txBox="1"/>
      </xdr:nvSpPr>
      <xdr:spPr>
        <a:xfrm>
          <a:off x="14738350" y="17417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4C64D924-0A77-4F22-A9F8-F2F61E9236D3}"/>
            </a:ext>
          </a:extLst>
        </xdr:cNvPr>
        <xdr:cNvSpPr/>
      </xdr:nvSpPr>
      <xdr:spPr>
        <a:xfrm>
          <a:off x="14649450" y="17439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A2154E97-CC18-4E5C-835E-B01B82135AF4}"/>
            </a:ext>
          </a:extLst>
        </xdr:cNvPr>
        <xdr:cNvSpPr/>
      </xdr:nvSpPr>
      <xdr:spPr>
        <a:xfrm>
          <a:off x="13887450" y="17431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493D6131-0088-4E11-BF1A-CC7FF51E6134}"/>
            </a:ext>
          </a:extLst>
        </xdr:cNvPr>
        <xdr:cNvSpPr/>
      </xdr:nvSpPr>
      <xdr:spPr>
        <a:xfrm>
          <a:off x="1309370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E14FF720-561B-40C8-94E6-AAFE7B503AB8}"/>
            </a:ext>
          </a:extLst>
        </xdr:cNvPr>
        <xdr:cNvSpPr/>
      </xdr:nvSpPr>
      <xdr:spPr>
        <a:xfrm>
          <a:off x="12299950" y="174245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92A7C4EF-356E-4E77-AFA5-511DCC6A0BA1}"/>
            </a:ext>
          </a:extLst>
        </xdr:cNvPr>
        <xdr:cNvSpPr/>
      </xdr:nvSpPr>
      <xdr:spPr>
        <a:xfrm>
          <a:off x="11487150" y="17413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C6AB909-973D-4EC5-8E76-7EFE16ABDE87}"/>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ED5F85F-8AEF-4516-9122-3084DFCB7934}"/>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FAB75A0-B6AF-46DB-8CF3-285BCCD59599}"/>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F324EEA-3980-476E-AD22-C5C9748DD271}"/>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DEB7983-FBC2-42FD-87D8-8FFD9DCE34BE}"/>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74" name="楕円 773">
          <a:extLst>
            <a:ext uri="{FF2B5EF4-FFF2-40B4-BE49-F238E27FC236}">
              <a16:creationId xmlns:a16="http://schemas.microsoft.com/office/drawing/2014/main" id="{586CB279-7E7B-4A7F-B02E-E66B4824A24B}"/>
            </a:ext>
          </a:extLst>
        </xdr:cNvPr>
        <xdr:cNvSpPr/>
      </xdr:nvSpPr>
      <xdr:spPr>
        <a:xfrm>
          <a:off x="14649450" y="1738049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67871</xdr:rowOff>
    </xdr:from>
    <xdr:ext cx="405111" cy="259045"/>
    <xdr:sp macro="" textlink="">
      <xdr:nvSpPr>
        <xdr:cNvPr id="775" name="【公民館】&#10;有形固定資産減価償却率該当値テキスト">
          <a:extLst>
            <a:ext uri="{FF2B5EF4-FFF2-40B4-BE49-F238E27FC236}">
              <a16:creationId xmlns:a16="http://schemas.microsoft.com/office/drawing/2014/main" id="{BC24B4B4-3248-451B-981F-3AB05A2F09AC}"/>
            </a:ext>
          </a:extLst>
        </xdr:cNvPr>
        <xdr:cNvSpPr txBox="1"/>
      </xdr:nvSpPr>
      <xdr:spPr>
        <a:xfrm>
          <a:off x="14738350" y="1723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776" name="楕円 775">
          <a:extLst>
            <a:ext uri="{FF2B5EF4-FFF2-40B4-BE49-F238E27FC236}">
              <a16:creationId xmlns:a16="http://schemas.microsoft.com/office/drawing/2014/main" id="{BD50DDEB-71D1-45DE-B495-4ACA41A21EB7}"/>
            </a:ext>
          </a:extLst>
        </xdr:cNvPr>
        <xdr:cNvSpPr/>
      </xdr:nvSpPr>
      <xdr:spPr>
        <a:xfrm>
          <a:off x="13887450" y="173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95794</xdr:rowOff>
    </xdr:from>
    <xdr:to>
      <xdr:col>85</xdr:col>
      <xdr:colOff>127000</xdr:colOff>
      <xdr:row>105</xdr:row>
      <xdr:rowOff>102326</xdr:rowOff>
    </xdr:to>
    <xdr:cxnSp macro="">
      <xdr:nvCxnSpPr>
        <xdr:cNvPr id="777" name="直線コネクタ 776">
          <a:extLst>
            <a:ext uri="{FF2B5EF4-FFF2-40B4-BE49-F238E27FC236}">
              <a16:creationId xmlns:a16="http://schemas.microsoft.com/office/drawing/2014/main" id="{94C7159B-3499-4878-9AA9-28C1E643E0D0}"/>
            </a:ext>
          </a:extLst>
        </xdr:cNvPr>
        <xdr:cNvCxnSpPr/>
      </xdr:nvCxnSpPr>
      <xdr:spPr>
        <a:xfrm flipV="1">
          <a:off x="13938250" y="17431294"/>
          <a:ext cx="762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8" name="楕円 777">
          <a:extLst>
            <a:ext uri="{FF2B5EF4-FFF2-40B4-BE49-F238E27FC236}">
              <a16:creationId xmlns:a16="http://schemas.microsoft.com/office/drawing/2014/main" id="{9451AA12-0A9F-4310-ABA8-DDC018905C4B}"/>
            </a:ext>
          </a:extLst>
        </xdr:cNvPr>
        <xdr:cNvSpPr/>
      </xdr:nvSpPr>
      <xdr:spPr>
        <a:xfrm>
          <a:off x="130937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102326</xdr:rowOff>
    </xdr:to>
    <xdr:cxnSp macro="">
      <xdr:nvCxnSpPr>
        <xdr:cNvPr id="779" name="直線コネクタ 778">
          <a:extLst>
            <a:ext uri="{FF2B5EF4-FFF2-40B4-BE49-F238E27FC236}">
              <a16:creationId xmlns:a16="http://schemas.microsoft.com/office/drawing/2014/main" id="{C5DA9F4F-1EF5-4964-B142-3BFDF4F3940D}"/>
            </a:ext>
          </a:extLst>
        </xdr:cNvPr>
        <xdr:cNvCxnSpPr/>
      </xdr:nvCxnSpPr>
      <xdr:spPr>
        <a:xfrm>
          <a:off x="13144500" y="17434561"/>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80" name="楕円 779">
          <a:extLst>
            <a:ext uri="{FF2B5EF4-FFF2-40B4-BE49-F238E27FC236}">
              <a16:creationId xmlns:a16="http://schemas.microsoft.com/office/drawing/2014/main" id="{55C7763B-F10B-4EF1-B64E-A30C0647C5AD}"/>
            </a:ext>
          </a:extLst>
        </xdr:cNvPr>
        <xdr:cNvSpPr/>
      </xdr:nvSpPr>
      <xdr:spPr>
        <a:xfrm>
          <a:off x="12299950" y="173543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69669</xdr:rowOff>
    </xdr:from>
    <xdr:to>
      <xdr:col>76</xdr:col>
      <xdr:colOff>114300</xdr:colOff>
      <xdr:row>105</xdr:row>
      <xdr:rowOff>99061</xdr:rowOff>
    </xdr:to>
    <xdr:cxnSp macro="">
      <xdr:nvCxnSpPr>
        <xdr:cNvPr id="781" name="直線コネクタ 780">
          <a:extLst>
            <a:ext uri="{FF2B5EF4-FFF2-40B4-BE49-F238E27FC236}">
              <a16:creationId xmlns:a16="http://schemas.microsoft.com/office/drawing/2014/main" id="{18776E92-CED2-47FD-A8A0-40A696F5341B}"/>
            </a:ext>
          </a:extLst>
        </xdr:cNvPr>
        <xdr:cNvCxnSpPr/>
      </xdr:nvCxnSpPr>
      <xdr:spPr>
        <a:xfrm>
          <a:off x="12344400" y="17405169"/>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782" name="楕円 781">
          <a:extLst>
            <a:ext uri="{FF2B5EF4-FFF2-40B4-BE49-F238E27FC236}">
              <a16:creationId xmlns:a16="http://schemas.microsoft.com/office/drawing/2014/main" id="{DCE5232B-D660-4714-8BEC-898CC43C0E60}"/>
            </a:ext>
          </a:extLst>
        </xdr:cNvPr>
        <xdr:cNvSpPr/>
      </xdr:nvSpPr>
      <xdr:spPr>
        <a:xfrm>
          <a:off x="11487150" y="173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69669</xdr:rowOff>
    </xdr:to>
    <xdr:cxnSp macro="">
      <xdr:nvCxnSpPr>
        <xdr:cNvPr id="783" name="直線コネクタ 782">
          <a:extLst>
            <a:ext uri="{FF2B5EF4-FFF2-40B4-BE49-F238E27FC236}">
              <a16:creationId xmlns:a16="http://schemas.microsoft.com/office/drawing/2014/main" id="{0D4F28C8-E9D9-429D-96DA-AEE830E16303}"/>
            </a:ext>
          </a:extLst>
        </xdr:cNvPr>
        <xdr:cNvCxnSpPr/>
      </xdr:nvCxnSpPr>
      <xdr:spPr>
        <a:xfrm>
          <a:off x="11537950" y="17385574"/>
          <a:ext cx="8064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AFDE835B-34B0-4C7D-B3E5-BE27CAEEED10}"/>
            </a:ext>
          </a:extLst>
        </xdr:cNvPr>
        <xdr:cNvSpPr txBox="1"/>
      </xdr:nvSpPr>
      <xdr:spPr>
        <a:xfrm>
          <a:off x="13742044" y="1751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a:extLst>
            <a:ext uri="{FF2B5EF4-FFF2-40B4-BE49-F238E27FC236}">
              <a16:creationId xmlns:a16="http://schemas.microsoft.com/office/drawing/2014/main" id="{FAF68DBA-DE35-4B46-ABA6-5AAA8ACA1C40}"/>
            </a:ext>
          </a:extLst>
        </xdr:cNvPr>
        <xdr:cNvSpPr txBox="1"/>
      </xdr:nvSpPr>
      <xdr:spPr>
        <a:xfrm>
          <a:off x="12960994" y="1749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68DABC93-156A-4EEA-A8F7-AC54F392DE03}"/>
            </a:ext>
          </a:extLst>
        </xdr:cNvPr>
        <xdr:cNvSpPr txBox="1"/>
      </xdr:nvSpPr>
      <xdr:spPr>
        <a:xfrm>
          <a:off x="12167244" y="1751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79B37A39-5430-4C48-9CA3-AA5C22B8EF07}"/>
            </a:ext>
          </a:extLst>
        </xdr:cNvPr>
        <xdr:cNvSpPr txBox="1"/>
      </xdr:nvSpPr>
      <xdr:spPr>
        <a:xfrm>
          <a:off x="11354444" y="17499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169653</xdr:rowOff>
    </xdr:from>
    <xdr:ext cx="405111" cy="259045"/>
    <xdr:sp macro="" textlink="">
      <xdr:nvSpPr>
        <xdr:cNvPr id="788" name="n_1mainValue【公民館】&#10;有形固定資産減価償却率">
          <a:extLst>
            <a:ext uri="{FF2B5EF4-FFF2-40B4-BE49-F238E27FC236}">
              <a16:creationId xmlns:a16="http://schemas.microsoft.com/office/drawing/2014/main" id="{6CF9C1D9-9604-4504-B874-E35E243A1449}"/>
            </a:ext>
          </a:extLst>
        </xdr:cNvPr>
        <xdr:cNvSpPr txBox="1"/>
      </xdr:nvSpPr>
      <xdr:spPr>
        <a:xfrm>
          <a:off x="13742044" y="1716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89" name="n_2mainValue【公民館】&#10;有形固定資産減価償却率">
          <a:extLst>
            <a:ext uri="{FF2B5EF4-FFF2-40B4-BE49-F238E27FC236}">
              <a16:creationId xmlns:a16="http://schemas.microsoft.com/office/drawing/2014/main" id="{E0BF29AB-4A0F-4341-870B-73578A4A5317}"/>
            </a:ext>
          </a:extLst>
        </xdr:cNvPr>
        <xdr:cNvSpPr txBox="1"/>
      </xdr:nvSpPr>
      <xdr:spPr>
        <a:xfrm>
          <a:off x="12960994" y="1717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790" name="n_3mainValue【公民館】&#10;有形固定資産減価償却率">
          <a:extLst>
            <a:ext uri="{FF2B5EF4-FFF2-40B4-BE49-F238E27FC236}">
              <a16:creationId xmlns:a16="http://schemas.microsoft.com/office/drawing/2014/main" id="{C86399F9-508F-47B7-B2E2-AFA8517705B1}"/>
            </a:ext>
          </a:extLst>
        </xdr:cNvPr>
        <xdr:cNvSpPr txBox="1"/>
      </xdr:nvSpPr>
      <xdr:spPr>
        <a:xfrm>
          <a:off x="12167244" y="17142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1" name="n_4mainValue【公民館】&#10;有形固定資産減価償却率">
          <a:extLst>
            <a:ext uri="{FF2B5EF4-FFF2-40B4-BE49-F238E27FC236}">
              <a16:creationId xmlns:a16="http://schemas.microsoft.com/office/drawing/2014/main" id="{041A2A66-D996-49CE-8065-83C1395F9ADB}"/>
            </a:ext>
          </a:extLst>
        </xdr:cNvPr>
        <xdr:cNvSpPr txBox="1"/>
      </xdr:nvSpPr>
      <xdr:spPr>
        <a:xfrm>
          <a:off x="11354444" y="1712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4BED3D98-FE30-446B-A3AF-523E1A7CEDE8}"/>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84545C27-D026-4E14-9129-9E2436162361}"/>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1EEA7FBB-CF71-4D41-BE32-E9F149F32F29}"/>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FEADD899-A699-43B0-9D24-A7FB3C626FD7}"/>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1A3ACFEE-2942-4D33-8EB1-959FD9B7A7FD}"/>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93A8D964-FF1A-463F-8917-240B48F78749}"/>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322CC9C0-349A-466D-B49A-ABEFD5CE33A1}"/>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4C215D38-3796-441A-9890-BC7A6DFABECA}"/>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CBFB6549-09CC-48BD-B344-49854597E245}"/>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BD9506B8-421E-4528-99EF-1801E7D5CC52}"/>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77ABD97B-D430-479C-8C02-50DC053F6AD9}"/>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10D2643F-D648-4582-AB4A-9F2112548254}"/>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8CA479C8-8093-4F78-B91C-9022701457FF}"/>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6FEB86E9-E288-49A8-A721-D099CD536D5F}"/>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F20C4745-A5E3-48A2-8807-CC7A63A46164}"/>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CD37FCAA-01B1-4F79-876E-316CC89EE582}"/>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A796A437-60DE-4D8B-B693-300CB0F0F83C}"/>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913D7BD1-AE8E-42F5-887D-C52F21EC9590}"/>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21966FEC-ED07-45A5-992E-0DA6E4AF9A6C}"/>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F18A1E53-3B0C-4763-BB5B-8F2323B23CFD}"/>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4A836775-695A-4FA9-934C-EE601524173F}"/>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3F418B20-29A4-46CE-9FE7-931AB2D37F23}"/>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E516DC2F-DD48-4B81-A448-74496F788610}"/>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64D50F2E-7500-4F42-8D5B-6675E00AD7EF}"/>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D4AFE744-610D-4670-A99B-D2E358944FDB}"/>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D454D5BE-5904-452D-96A6-4C022DD74375}"/>
            </a:ext>
          </a:extLst>
        </xdr:cNvPr>
        <xdr:cNvCxnSpPr/>
      </xdr:nvCxnSpPr>
      <xdr:spPr>
        <a:xfrm flipV="1">
          <a:off x="19951064" y="1661559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67EB276D-C692-4554-9F50-54276A608690}"/>
            </a:ext>
          </a:extLst>
        </xdr:cNvPr>
        <xdr:cNvSpPr txBox="1"/>
      </xdr:nvSpPr>
      <xdr:spPr>
        <a:xfrm>
          <a:off x="19989800" y="1803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2081CC4F-6DAE-4DC0-A176-E2DB7C8378EA}"/>
            </a:ext>
          </a:extLst>
        </xdr:cNvPr>
        <xdr:cNvCxnSpPr/>
      </xdr:nvCxnSpPr>
      <xdr:spPr>
        <a:xfrm>
          <a:off x="19881850" y="18028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97D582F2-1FBA-4064-AACC-742B25A37A37}"/>
            </a:ext>
          </a:extLst>
        </xdr:cNvPr>
        <xdr:cNvSpPr txBox="1"/>
      </xdr:nvSpPr>
      <xdr:spPr>
        <a:xfrm>
          <a:off x="19989800" y="163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2AE10049-25D6-45F8-84EB-F9834F5F9F8C}"/>
            </a:ext>
          </a:extLst>
        </xdr:cNvPr>
        <xdr:cNvCxnSpPr/>
      </xdr:nvCxnSpPr>
      <xdr:spPr>
        <a:xfrm>
          <a:off x="19881850" y="16615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62B8C5BA-8532-427E-8A27-E84EB41D7D9B}"/>
            </a:ext>
          </a:extLst>
        </xdr:cNvPr>
        <xdr:cNvSpPr txBox="1"/>
      </xdr:nvSpPr>
      <xdr:spPr>
        <a:xfrm>
          <a:off x="19989800" y="17449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EFF18F7D-5477-4B83-BFC9-EA8A4A0B11A8}"/>
            </a:ext>
          </a:extLst>
        </xdr:cNvPr>
        <xdr:cNvSpPr/>
      </xdr:nvSpPr>
      <xdr:spPr>
        <a:xfrm>
          <a:off x="19900900" y="17591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9BD1B405-7A2F-4B54-942E-07DE05DB0B47}"/>
            </a:ext>
          </a:extLst>
        </xdr:cNvPr>
        <xdr:cNvSpPr/>
      </xdr:nvSpPr>
      <xdr:spPr>
        <a:xfrm>
          <a:off x="19157950" y="176011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CA71EC31-55DF-4704-842F-A7F41C9F7D13}"/>
            </a:ext>
          </a:extLst>
        </xdr:cNvPr>
        <xdr:cNvSpPr/>
      </xdr:nvSpPr>
      <xdr:spPr>
        <a:xfrm>
          <a:off x="18345150" y="17610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DE0730C8-56EA-4CA8-AC1D-14D937A98B0D}"/>
            </a:ext>
          </a:extLst>
        </xdr:cNvPr>
        <xdr:cNvSpPr/>
      </xdr:nvSpPr>
      <xdr:spPr>
        <a:xfrm>
          <a:off x="17551400" y="17604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ECAABB32-D7C4-4ADF-A02F-BFC885C67C2A}"/>
            </a:ext>
          </a:extLst>
        </xdr:cNvPr>
        <xdr:cNvSpPr/>
      </xdr:nvSpPr>
      <xdr:spPr>
        <a:xfrm>
          <a:off x="16757650" y="17597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AD514C7-594E-4E01-A20E-050347AAE9F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380A66B-673D-4BA8-9A5C-D9B91D93DD3F}"/>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67584A7-ADA3-4025-8442-F49071E928A3}"/>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A540135-8203-4128-AB7E-F019B00D2B8B}"/>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AE949F7-C284-43F5-BE2C-1D2079276135}"/>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833" name="楕円 832">
          <a:extLst>
            <a:ext uri="{FF2B5EF4-FFF2-40B4-BE49-F238E27FC236}">
              <a16:creationId xmlns:a16="http://schemas.microsoft.com/office/drawing/2014/main" id="{A92A9E38-5EE7-4800-9D04-0C9A426672DB}"/>
            </a:ext>
          </a:extLst>
        </xdr:cNvPr>
        <xdr:cNvSpPr/>
      </xdr:nvSpPr>
      <xdr:spPr>
        <a:xfrm>
          <a:off x="19900900" y="17807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834" name="【公民館】&#10;一人当たり面積該当値テキスト">
          <a:extLst>
            <a:ext uri="{FF2B5EF4-FFF2-40B4-BE49-F238E27FC236}">
              <a16:creationId xmlns:a16="http://schemas.microsoft.com/office/drawing/2014/main" id="{29DEA1C4-60D4-437E-99EC-6C5C194152DB}"/>
            </a:ext>
          </a:extLst>
        </xdr:cNvPr>
        <xdr:cNvSpPr txBox="1"/>
      </xdr:nvSpPr>
      <xdr:spPr>
        <a:xfrm>
          <a:off x="19989800" y="1778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835" name="楕円 834">
          <a:extLst>
            <a:ext uri="{FF2B5EF4-FFF2-40B4-BE49-F238E27FC236}">
              <a16:creationId xmlns:a16="http://schemas.microsoft.com/office/drawing/2014/main" id="{386108BD-DAD6-4CF6-B1F1-A5E3EC66ACA1}"/>
            </a:ext>
          </a:extLst>
        </xdr:cNvPr>
        <xdr:cNvSpPr/>
      </xdr:nvSpPr>
      <xdr:spPr>
        <a:xfrm>
          <a:off x="19157950" y="178070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20682</xdr:rowOff>
    </xdr:to>
    <xdr:cxnSp macro="">
      <xdr:nvCxnSpPr>
        <xdr:cNvPr id="836" name="直線コネクタ 835">
          <a:extLst>
            <a:ext uri="{FF2B5EF4-FFF2-40B4-BE49-F238E27FC236}">
              <a16:creationId xmlns:a16="http://schemas.microsoft.com/office/drawing/2014/main" id="{80700666-0CFA-4097-82B9-0771B38332A7}"/>
            </a:ext>
          </a:extLst>
        </xdr:cNvPr>
        <xdr:cNvCxnSpPr/>
      </xdr:nvCxnSpPr>
      <xdr:spPr>
        <a:xfrm>
          <a:off x="19202400" y="1785148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837" name="楕円 836">
          <a:extLst>
            <a:ext uri="{FF2B5EF4-FFF2-40B4-BE49-F238E27FC236}">
              <a16:creationId xmlns:a16="http://schemas.microsoft.com/office/drawing/2014/main" id="{A0A75C6E-85AC-41E3-84BA-E7C280A5C232}"/>
            </a:ext>
          </a:extLst>
        </xdr:cNvPr>
        <xdr:cNvSpPr/>
      </xdr:nvSpPr>
      <xdr:spPr>
        <a:xfrm>
          <a:off x="18345150" y="17807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20682</xdr:rowOff>
    </xdr:to>
    <xdr:cxnSp macro="">
      <xdr:nvCxnSpPr>
        <xdr:cNvPr id="838" name="直線コネクタ 837">
          <a:extLst>
            <a:ext uri="{FF2B5EF4-FFF2-40B4-BE49-F238E27FC236}">
              <a16:creationId xmlns:a16="http://schemas.microsoft.com/office/drawing/2014/main" id="{4099B8D1-9027-41FB-8D79-EA754C903E56}"/>
            </a:ext>
          </a:extLst>
        </xdr:cNvPr>
        <xdr:cNvCxnSpPr/>
      </xdr:nvCxnSpPr>
      <xdr:spPr>
        <a:xfrm>
          <a:off x="18395950" y="1785148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144599</xdr:rowOff>
    </xdr:from>
    <xdr:to>
      <xdr:col>102</xdr:col>
      <xdr:colOff>165100</xdr:colOff>
      <xdr:row>108</xdr:row>
      <xdr:rowOff>74749</xdr:rowOff>
    </xdr:to>
    <xdr:sp macro="" textlink="">
      <xdr:nvSpPr>
        <xdr:cNvPr id="839" name="楕円 838">
          <a:extLst>
            <a:ext uri="{FF2B5EF4-FFF2-40B4-BE49-F238E27FC236}">
              <a16:creationId xmlns:a16="http://schemas.microsoft.com/office/drawing/2014/main" id="{E9856C5C-3CEC-4A11-A58B-ACC086AB3331}"/>
            </a:ext>
          </a:extLst>
        </xdr:cNvPr>
        <xdr:cNvSpPr/>
      </xdr:nvSpPr>
      <xdr:spPr>
        <a:xfrm>
          <a:off x="17551400" y="178102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23949</xdr:rowOff>
    </xdr:to>
    <xdr:cxnSp macro="">
      <xdr:nvCxnSpPr>
        <xdr:cNvPr id="840" name="直線コネクタ 839">
          <a:extLst>
            <a:ext uri="{FF2B5EF4-FFF2-40B4-BE49-F238E27FC236}">
              <a16:creationId xmlns:a16="http://schemas.microsoft.com/office/drawing/2014/main" id="{0D55D732-516F-49C0-96D2-6645616705D7}"/>
            </a:ext>
          </a:extLst>
        </xdr:cNvPr>
        <xdr:cNvCxnSpPr/>
      </xdr:nvCxnSpPr>
      <xdr:spPr>
        <a:xfrm flipV="1">
          <a:off x="17602200" y="17851482"/>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841" name="楕円 840">
          <a:extLst>
            <a:ext uri="{FF2B5EF4-FFF2-40B4-BE49-F238E27FC236}">
              <a16:creationId xmlns:a16="http://schemas.microsoft.com/office/drawing/2014/main" id="{972CFB20-0CF5-49CB-9E12-1EE9E91F8E15}"/>
            </a:ext>
          </a:extLst>
        </xdr:cNvPr>
        <xdr:cNvSpPr/>
      </xdr:nvSpPr>
      <xdr:spPr>
        <a:xfrm>
          <a:off x="16757650" y="178135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23949</xdr:rowOff>
    </xdr:from>
    <xdr:to>
      <xdr:col>102</xdr:col>
      <xdr:colOff>114300</xdr:colOff>
      <xdr:row>108</xdr:row>
      <xdr:rowOff>27214</xdr:rowOff>
    </xdr:to>
    <xdr:cxnSp macro="">
      <xdr:nvCxnSpPr>
        <xdr:cNvPr id="842" name="直線コネクタ 841">
          <a:extLst>
            <a:ext uri="{FF2B5EF4-FFF2-40B4-BE49-F238E27FC236}">
              <a16:creationId xmlns:a16="http://schemas.microsoft.com/office/drawing/2014/main" id="{59E2BCB0-88F1-48F7-B69F-941883D422E0}"/>
            </a:ext>
          </a:extLst>
        </xdr:cNvPr>
        <xdr:cNvCxnSpPr/>
      </xdr:nvCxnSpPr>
      <xdr:spPr>
        <a:xfrm flipV="1">
          <a:off x="16802100" y="17854749"/>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1695D6B1-AEA8-4A12-95FB-FECBB34E8B96}"/>
            </a:ext>
          </a:extLst>
        </xdr:cNvPr>
        <xdr:cNvSpPr txBox="1"/>
      </xdr:nvSpPr>
      <xdr:spPr>
        <a:xfrm>
          <a:off x="18980227" y="173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AF1F8D00-7533-491C-9FB0-DFC7898F210B}"/>
            </a:ext>
          </a:extLst>
        </xdr:cNvPr>
        <xdr:cNvSpPr txBox="1"/>
      </xdr:nvSpPr>
      <xdr:spPr>
        <a:xfrm>
          <a:off x="18180127" y="173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1631D9B1-D056-40A5-8B59-5804BFA7C47D}"/>
            </a:ext>
          </a:extLst>
        </xdr:cNvPr>
        <xdr:cNvSpPr txBox="1"/>
      </xdr:nvSpPr>
      <xdr:spPr>
        <a:xfrm>
          <a:off x="17386377" y="1738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FAB0A354-7A73-461E-90F7-B478803AF7E4}"/>
            </a:ext>
          </a:extLst>
        </xdr:cNvPr>
        <xdr:cNvSpPr txBox="1"/>
      </xdr:nvSpPr>
      <xdr:spPr>
        <a:xfrm>
          <a:off x="16592627" y="1737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847" name="n_1mainValue【公民館】&#10;一人当たり面積">
          <a:extLst>
            <a:ext uri="{FF2B5EF4-FFF2-40B4-BE49-F238E27FC236}">
              <a16:creationId xmlns:a16="http://schemas.microsoft.com/office/drawing/2014/main" id="{ABF8EC89-027A-4562-BB07-3A946D8D6CEB}"/>
            </a:ext>
          </a:extLst>
        </xdr:cNvPr>
        <xdr:cNvSpPr txBox="1"/>
      </xdr:nvSpPr>
      <xdr:spPr>
        <a:xfrm>
          <a:off x="18980227" y="178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848" name="n_2mainValue【公民館】&#10;一人当たり面積">
          <a:extLst>
            <a:ext uri="{FF2B5EF4-FFF2-40B4-BE49-F238E27FC236}">
              <a16:creationId xmlns:a16="http://schemas.microsoft.com/office/drawing/2014/main" id="{3786B818-D0D5-48FB-8C77-26A8B8D4789F}"/>
            </a:ext>
          </a:extLst>
        </xdr:cNvPr>
        <xdr:cNvSpPr txBox="1"/>
      </xdr:nvSpPr>
      <xdr:spPr>
        <a:xfrm>
          <a:off x="18180127" y="178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65876</xdr:rowOff>
    </xdr:from>
    <xdr:ext cx="469744" cy="259045"/>
    <xdr:sp macro="" textlink="">
      <xdr:nvSpPr>
        <xdr:cNvPr id="849" name="n_3mainValue【公民館】&#10;一人当たり面積">
          <a:extLst>
            <a:ext uri="{FF2B5EF4-FFF2-40B4-BE49-F238E27FC236}">
              <a16:creationId xmlns:a16="http://schemas.microsoft.com/office/drawing/2014/main" id="{E114BFC3-768F-42CF-A65E-478DC3D44B8B}"/>
            </a:ext>
          </a:extLst>
        </xdr:cNvPr>
        <xdr:cNvSpPr txBox="1"/>
      </xdr:nvSpPr>
      <xdr:spPr>
        <a:xfrm>
          <a:off x="17386377" y="1789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850" name="n_4mainValue【公民館】&#10;一人当たり面積">
          <a:extLst>
            <a:ext uri="{FF2B5EF4-FFF2-40B4-BE49-F238E27FC236}">
              <a16:creationId xmlns:a16="http://schemas.microsoft.com/office/drawing/2014/main" id="{50927557-C72C-4A35-8E9B-93690868BDE0}"/>
            </a:ext>
          </a:extLst>
        </xdr:cNvPr>
        <xdr:cNvSpPr txBox="1"/>
      </xdr:nvSpPr>
      <xdr:spPr>
        <a:xfrm>
          <a:off x="16592627" y="178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C13C83F-4403-4D80-8FF1-E7D8B26DBADC}"/>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D247E988-0468-43ED-A77E-34811F92A92B}"/>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22C862F-97AD-4DE0-B182-4B65CF33DAE1}"/>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老朽化が進んでおり、特に学校施設、公営住宅、児童館、橋りょうの減価償却率は高い状況にある。学校施設については、現在多くの劣化箇所が見受けられ、児童・生徒の学校生活に支障が生じていることから、今後、国庫補助金を活用しながら施設の長寿命化のための改修工事を実施していく。公営住宅に関しては、倒壊の恐れのある住宅から順次撤去を行っている。また、橋りょうについては、国庫補助事業として定期的に点検を行ったうえで、劣化が激しい橋りょうから順次補修等の工事を実施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DBF436-03A9-42B8-B6B1-AC9174E0C7EE}"/>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BF398C-7EE0-47DF-AC30-73494FD7EA8C}"/>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740CDB-DD72-4E15-B94F-26E87C5595E8}"/>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678E86-E3ED-4287-9AD9-A4606E0FC885}"/>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D290BA-363F-4EFF-AB20-6B80A03183CC}"/>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116260-F92F-4452-9CB0-C3B0E6FDF05B}"/>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0B3A67-B5D2-40E6-823A-538E89AFD448}"/>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9C2AFF-28C0-4BC5-8D98-7AD7A7EAA465}"/>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474757-564B-4E3A-8DB1-56F247BF99C5}"/>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B6E3C9-838F-4823-9121-6D16CF6E233D}"/>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27,096
26,820
75.78
13,132,121
12,531,774
585,905
6,368,575
7,483,818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64E7F7-E769-4742-A039-32DE6589A333}"/>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113174-F754-4BF5-A9F1-2BB5E063C057}"/>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8CDE26-0F07-4CCA-9A28-DDBB33B89C43}"/>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D477E1-BB9A-439E-BC9C-CF117DDBB132}"/>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3F3A42-E656-4CE6-A25D-8147B7678A44}"/>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66ED78-B1DE-4645-A594-B912747E02CA}"/>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1323E0-B7B2-401E-A483-600FC5C420FF}"/>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A95FFE-EA10-408D-A37D-3E85D13834D1}"/>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7E6801-9551-4162-A57F-A92F1C6F71E8}"/>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578B9A-A511-4754-93A8-46630455E63B}"/>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CB1B3C-4906-45AB-8376-417B0CCB68FB}"/>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6B28DB-57E6-4A25-9822-6F0D429AE680}"/>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3D2754-D728-41EA-AED2-681E1DCE80FA}"/>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9821EF-96B8-4198-AFB4-00CB0DAEAD75}"/>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1F6BFF-9561-445B-A945-7384D4A86A36}"/>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7C0535-3D97-4925-AD5D-7F5FADF50254}"/>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871DB6-8398-4B8E-913A-6AE2F8D6EF2D}"/>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B0C31C-0D9B-4976-8765-DA4EAAC23660}"/>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FAB3EC-3229-48DE-BC8C-617A0E1F20E0}"/>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B813FA-AC38-4571-88CB-57C0B874BF08}"/>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767B36-8423-42E6-BC68-968D51C1E5B2}"/>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760DA8-940E-47B6-9655-C5A1FD02FAAC}"/>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BFC3F8-1BB4-46B0-88C6-55D22FCF2815}"/>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FD2183-E8A4-4722-98FF-BDDFD3730187}"/>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52F3A6-AC59-4A5F-BA65-DBB9A9C1FA8D}"/>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2F4478-A1CB-4224-8C8F-C745619F3783}"/>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A36529-0171-4F3C-AE14-5A4608AC0C68}"/>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F84762-5432-4E52-8735-3C567D554BCF}"/>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95A25B-996F-4E35-A963-2F0D7FB94F99}"/>
            </a:ext>
          </a:extLst>
        </xdr:cNvPr>
        <xdr:cNvSpPr/>
      </xdr:nvSpPr>
      <xdr:spPr>
        <a:xfrm>
          <a:off x="685800" y="51371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CD534EC-E5AF-4FFA-B015-AEFDA1A7EB47}"/>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72B11D3-54AE-48B5-ADF4-FC945D44CA76}"/>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ED3446C-A9F5-421B-8D49-6B4FBF0588F2}"/>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1B3E10D-0656-4253-A621-A3C35A58C0B4}"/>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B719BEB-E018-4DE6-8C6A-8A79BDC1D3CA}"/>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D65FF5C-A238-4BC6-AC45-E36935D57A6F}"/>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05EF339-507F-4A03-BBE2-42A7AB868D0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1E05802-51AE-42F8-882B-90F4EA10193E}"/>
            </a:ext>
          </a:extLst>
        </xdr:cNvPr>
        <xdr:cNvSpPr/>
      </xdr:nvSpPr>
      <xdr:spPr>
        <a:xfrm>
          <a:off x="5956300" y="51371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9615579-E5F8-4BA5-8D91-8DEB3D84C361}"/>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B378A41-E8C9-418A-A6F9-7A29E5CA8321}"/>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2420CF6-78D5-40FB-8417-916837F01AE8}"/>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FD20B26-40DF-4283-B001-355FCFB7CD22}"/>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2D2396B-7B15-4BAE-8BB1-7CD5316FF385}"/>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5046C84-5140-4B1A-AFA2-B174AF0CCBDB}"/>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A687772-8295-4FC4-B873-06BC5938BE02}"/>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524D82D-8FAC-48DB-80CB-DD172FE9552F}"/>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2391817-F05F-4FA8-BA3E-938E8E547199}"/>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793D35C-EC46-4CD5-93EE-EFE78F93B084}"/>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51F0059-D0DA-4C0F-B5C4-EEC02B28CE7A}"/>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6535D69-2FCF-43FC-B9CC-15DF7B2B8EAB}"/>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6668E8B-439C-4E6D-83E8-98CD9E67DC2A}"/>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9715721-8CAF-40CC-B61E-91DE5DF737D9}"/>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BDFB6BD-2A57-4427-B820-35B12B1B6688}"/>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1F14A1A-6B51-41B2-A0AD-B2E3A6B50CDD}"/>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F9AB78C-98DA-42FE-9D82-D8F109F8C848}"/>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3154744-2088-4CE7-AE12-A5A2450E88C5}"/>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25F2E21-DE3C-4F9F-A75B-16FEF9CC161E}"/>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CE41A3C-BA12-4A13-8BC6-3505CC33A245}"/>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DD59CC7-1D66-4ACF-A5FC-FFFF89708AB8}"/>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8D24CA1-E933-46BF-9B7A-553609A73777}"/>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D00A101-A8F1-44EB-8AD4-1ABB6F395B29}"/>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B54C94B-30DC-4892-82F0-56ADF5B55BD0}"/>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4A3AB33-2A9C-46C7-B979-06E483A7969C}"/>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79ACE05-E195-48AA-B5BF-FCE9C81CE5EC}"/>
            </a:ext>
          </a:extLst>
        </xdr:cNvPr>
        <xdr:cNvCxnSpPr/>
      </xdr:nvCxnSpPr>
      <xdr:spPr>
        <a:xfrm flipV="1">
          <a:off x="4177665" y="922092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666D4A5-459C-4DC4-8FC0-F0667CC03C59}"/>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A4F3F68-9B8A-4188-B03A-75E902FE7F93}"/>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64CBBA6B-08BA-47FA-BEFC-F1A002650447}"/>
            </a:ext>
          </a:extLst>
        </xdr:cNvPr>
        <xdr:cNvSpPr txBox="1"/>
      </xdr:nvSpPr>
      <xdr:spPr>
        <a:xfrm>
          <a:off x="4216400" y="90025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a:extLst>
            <a:ext uri="{FF2B5EF4-FFF2-40B4-BE49-F238E27FC236}">
              <a16:creationId xmlns:a16="http://schemas.microsoft.com/office/drawing/2014/main" id="{15314754-301F-4F09-B042-D1C23707598B}"/>
            </a:ext>
          </a:extLst>
        </xdr:cNvPr>
        <xdr:cNvCxnSpPr/>
      </xdr:nvCxnSpPr>
      <xdr:spPr>
        <a:xfrm>
          <a:off x="4108450" y="9220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9B56CFA-E51C-4E17-9374-3C51F0F4CDBA}"/>
            </a:ext>
          </a:extLst>
        </xdr:cNvPr>
        <xdr:cNvSpPr txBox="1"/>
      </xdr:nvSpPr>
      <xdr:spPr>
        <a:xfrm>
          <a:off x="4216400" y="9951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a:extLst>
            <a:ext uri="{FF2B5EF4-FFF2-40B4-BE49-F238E27FC236}">
              <a16:creationId xmlns:a16="http://schemas.microsoft.com/office/drawing/2014/main" id="{8ABE757F-EDF6-409D-B65F-DDFBFC0C1B92}"/>
            </a:ext>
          </a:extLst>
        </xdr:cNvPr>
        <xdr:cNvSpPr/>
      </xdr:nvSpPr>
      <xdr:spPr>
        <a:xfrm>
          <a:off x="4127500" y="1009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a:extLst>
            <a:ext uri="{FF2B5EF4-FFF2-40B4-BE49-F238E27FC236}">
              <a16:creationId xmlns:a16="http://schemas.microsoft.com/office/drawing/2014/main" id="{5D33301A-E781-4D39-9053-0B78E64EE3C4}"/>
            </a:ext>
          </a:extLst>
        </xdr:cNvPr>
        <xdr:cNvSpPr/>
      </xdr:nvSpPr>
      <xdr:spPr>
        <a:xfrm>
          <a:off x="3384550" y="101052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a:extLst>
            <a:ext uri="{FF2B5EF4-FFF2-40B4-BE49-F238E27FC236}">
              <a16:creationId xmlns:a16="http://schemas.microsoft.com/office/drawing/2014/main" id="{A8899FF8-3308-47CF-BA3B-B375E52CA249}"/>
            </a:ext>
          </a:extLst>
        </xdr:cNvPr>
        <xdr:cNvSpPr/>
      </xdr:nvSpPr>
      <xdr:spPr>
        <a:xfrm>
          <a:off x="2571750" y="1009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a:extLst>
            <a:ext uri="{FF2B5EF4-FFF2-40B4-BE49-F238E27FC236}">
              <a16:creationId xmlns:a16="http://schemas.microsoft.com/office/drawing/2014/main" id="{562514A1-1DC9-4794-82D9-84BFF2DCCD42}"/>
            </a:ext>
          </a:extLst>
        </xdr:cNvPr>
        <xdr:cNvSpPr/>
      </xdr:nvSpPr>
      <xdr:spPr>
        <a:xfrm>
          <a:off x="1778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D858B635-380A-4438-AABD-CA278FC1D384}"/>
            </a:ext>
          </a:extLst>
        </xdr:cNvPr>
        <xdr:cNvSpPr/>
      </xdr:nvSpPr>
      <xdr:spPr>
        <a:xfrm>
          <a:off x="984250" y="10074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238E816-F7AE-4B0D-A678-552A6E4AEF71}"/>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9AF7D85-CBBE-452C-83D9-EFAEE3A1B23D}"/>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25ACD0F-0A63-4B1A-942F-830B0DA4921A}"/>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3F2DD2D-027B-40BF-8624-768A48E7AB20}"/>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BAC062D-94FA-49AD-8421-910E1896F6EB}"/>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90" name="楕円 89">
          <a:extLst>
            <a:ext uri="{FF2B5EF4-FFF2-40B4-BE49-F238E27FC236}">
              <a16:creationId xmlns:a16="http://schemas.microsoft.com/office/drawing/2014/main" id="{660BD84A-1109-49FE-98F0-7FB073BF5F62}"/>
            </a:ext>
          </a:extLst>
        </xdr:cNvPr>
        <xdr:cNvSpPr/>
      </xdr:nvSpPr>
      <xdr:spPr>
        <a:xfrm>
          <a:off x="4127500" y="10351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34D0824-EF5D-446A-9979-C2F22D70A1B6}"/>
            </a:ext>
          </a:extLst>
        </xdr:cNvPr>
        <xdr:cNvSpPr txBox="1"/>
      </xdr:nvSpPr>
      <xdr:spPr>
        <a:xfrm>
          <a:off x="4216400" y="10330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99423</xdr:rowOff>
    </xdr:from>
    <xdr:to>
      <xdr:col>20</xdr:col>
      <xdr:colOff>38100</xdr:colOff>
      <xdr:row>63</xdr:row>
      <xdr:rowOff>29573</xdr:rowOff>
    </xdr:to>
    <xdr:sp macro="" textlink="">
      <xdr:nvSpPr>
        <xdr:cNvPr id="92" name="楕円 91">
          <a:extLst>
            <a:ext uri="{FF2B5EF4-FFF2-40B4-BE49-F238E27FC236}">
              <a16:creationId xmlns:a16="http://schemas.microsoft.com/office/drawing/2014/main" id="{63323A1A-4CFA-4AE7-8126-4B8156453A50}"/>
            </a:ext>
          </a:extLst>
        </xdr:cNvPr>
        <xdr:cNvSpPr/>
      </xdr:nvSpPr>
      <xdr:spPr>
        <a:xfrm>
          <a:off x="3384550" y="103356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150223</xdr:rowOff>
    </xdr:from>
    <xdr:to>
      <xdr:col>24</xdr:col>
      <xdr:colOff>63500</xdr:colOff>
      <xdr:row>62</xdr:row>
      <xdr:rowOff>166551</xdr:rowOff>
    </xdr:to>
    <xdr:cxnSp macro="">
      <xdr:nvCxnSpPr>
        <xdr:cNvPr id="93" name="直線コネクタ 92">
          <a:extLst>
            <a:ext uri="{FF2B5EF4-FFF2-40B4-BE49-F238E27FC236}">
              <a16:creationId xmlns:a16="http://schemas.microsoft.com/office/drawing/2014/main" id="{139510E5-CD21-4491-899E-67F6A949E421}"/>
            </a:ext>
          </a:extLst>
        </xdr:cNvPr>
        <xdr:cNvCxnSpPr/>
      </xdr:nvCxnSpPr>
      <xdr:spPr>
        <a:xfrm>
          <a:off x="3429000" y="10386423"/>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71665</xdr:rowOff>
    </xdr:from>
    <xdr:to>
      <xdr:col>15</xdr:col>
      <xdr:colOff>101600</xdr:colOff>
      <xdr:row>63</xdr:row>
      <xdr:rowOff>1815</xdr:rowOff>
    </xdr:to>
    <xdr:sp macro="" textlink="">
      <xdr:nvSpPr>
        <xdr:cNvPr id="94" name="楕円 93">
          <a:extLst>
            <a:ext uri="{FF2B5EF4-FFF2-40B4-BE49-F238E27FC236}">
              <a16:creationId xmlns:a16="http://schemas.microsoft.com/office/drawing/2014/main" id="{8A1DF324-1A6F-47F8-B694-F552D3633564}"/>
            </a:ext>
          </a:extLst>
        </xdr:cNvPr>
        <xdr:cNvSpPr/>
      </xdr:nvSpPr>
      <xdr:spPr>
        <a:xfrm>
          <a:off x="2571750" y="10307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122465</xdr:rowOff>
    </xdr:from>
    <xdr:to>
      <xdr:col>19</xdr:col>
      <xdr:colOff>177800</xdr:colOff>
      <xdr:row>62</xdr:row>
      <xdr:rowOff>150223</xdr:rowOff>
    </xdr:to>
    <xdr:cxnSp macro="">
      <xdr:nvCxnSpPr>
        <xdr:cNvPr id="95" name="直線コネクタ 94">
          <a:extLst>
            <a:ext uri="{FF2B5EF4-FFF2-40B4-BE49-F238E27FC236}">
              <a16:creationId xmlns:a16="http://schemas.microsoft.com/office/drawing/2014/main" id="{8C383D78-7EE0-4D92-B724-EE69E5C2DBCA}"/>
            </a:ext>
          </a:extLst>
        </xdr:cNvPr>
        <xdr:cNvCxnSpPr/>
      </xdr:nvCxnSpPr>
      <xdr:spPr>
        <a:xfrm>
          <a:off x="2622550" y="10358665"/>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43906</xdr:rowOff>
    </xdr:from>
    <xdr:to>
      <xdr:col>10</xdr:col>
      <xdr:colOff>165100</xdr:colOff>
      <xdr:row>62</xdr:row>
      <xdr:rowOff>145506</xdr:rowOff>
    </xdr:to>
    <xdr:sp macro="" textlink="">
      <xdr:nvSpPr>
        <xdr:cNvPr id="96" name="楕円 95">
          <a:extLst>
            <a:ext uri="{FF2B5EF4-FFF2-40B4-BE49-F238E27FC236}">
              <a16:creationId xmlns:a16="http://schemas.microsoft.com/office/drawing/2014/main" id="{D2B1E8D3-21D6-4720-B973-E872C04768DA}"/>
            </a:ext>
          </a:extLst>
        </xdr:cNvPr>
        <xdr:cNvSpPr/>
      </xdr:nvSpPr>
      <xdr:spPr>
        <a:xfrm>
          <a:off x="1778000" y="1028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94706</xdr:rowOff>
    </xdr:from>
    <xdr:to>
      <xdr:col>15</xdr:col>
      <xdr:colOff>50800</xdr:colOff>
      <xdr:row>62</xdr:row>
      <xdr:rowOff>122465</xdr:rowOff>
    </xdr:to>
    <xdr:cxnSp macro="">
      <xdr:nvCxnSpPr>
        <xdr:cNvPr id="97" name="直線コネクタ 96">
          <a:extLst>
            <a:ext uri="{FF2B5EF4-FFF2-40B4-BE49-F238E27FC236}">
              <a16:creationId xmlns:a16="http://schemas.microsoft.com/office/drawing/2014/main" id="{5725A3AD-433D-44B5-8BCC-22CA2FB04992}"/>
            </a:ext>
          </a:extLst>
        </xdr:cNvPr>
        <xdr:cNvCxnSpPr/>
      </xdr:nvCxnSpPr>
      <xdr:spPr>
        <a:xfrm>
          <a:off x="1828800" y="10330906"/>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84727</xdr:rowOff>
    </xdr:from>
    <xdr:to>
      <xdr:col>6</xdr:col>
      <xdr:colOff>38100</xdr:colOff>
      <xdr:row>62</xdr:row>
      <xdr:rowOff>14877</xdr:rowOff>
    </xdr:to>
    <xdr:sp macro="" textlink="">
      <xdr:nvSpPr>
        <xdr:cNvPr id="98" name="楕円 97">
          <a:extLst>
            <a:ext uri="{FF2B5EF4-FFF2-40B4-BE49-F238E27FC236}">
              <a16:creationId xmlns:a16="http://schemas.microsoft.com/office/drawing/2014/main" id="{D526C490-E9FF-4701-9AD6-C1269665B83E}"/>
            </a:ext>
          </a:extLst>
        </xdr:cNvPr>
        <xdr:cNvSpPr/>
      </xdr:nvSpPr>
      <xdr:spPr>
        <a:xfrm>
          <a:off x="984250" y="10155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135527</xdr:rowOff>
    </xdr:from>
    <xdr:to>
      <xdr:col>10</xdr:col>
      <xdr:colOff>114300</xdr:colOff>
      <xdr:row>62</xdr:row>
      <xdr:rowOff>94706</xdr:rowOff>
    </xdr:to>
    <xdr:cxnSp macro="">
      <xdr:nvCxnSpPr>
        <xdr:cNvPr id="99" name="直線コネクタ 98">
          <a:extLst>
            <a:ext uri="{FF2B5EF4-FFF2-40B4-BE49-F238E27FC236}">
              <a16:creationId xmlns:a16="http://schemas.microsoft.com/office/drawing/2014/main" id="{56764E9F-00B5-4977-835E-9AB63AB447EC}"/>
            </a:ext>
          </a:extLst>
        </xdr:cNvPr>
        <xdr:cNvCxnSpPr/>
      </xdr:nvCxnSpPr>
      <xdr:spPr>
        <a:xfrm>
          <a:off x="1028700" y="10206627"/>
          <a:ext cx="80010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00" name="n_1aveValue【体育館・プール】&#10;有形固定資産減価償却率">
          <a:extLst>
            <a:ext uri="{FF2B5EF4-FFF2-40B4-BE49-F238E27FC236}">
              <a16:creationId xmlns:a16="http://schemas.microsoft.com/office/drawing/2014/main" id="{AA250182-44F4-4253-98AA-A4BF5D17377C}"/>
            </a:ext>
          </a:extLst>
        </xdr:cNvPr>
        <xdr:cNvSpPr txBox="1"/>
      </xdr:nvSpPr>
      <xdr:spPr>
        <a:xfrm>
          <a:off x="3239144" y="989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01" name="n_2aveValue【体育館・プール】&#10;有形固定資産減価償却率">
          <a:extLst>
            <a:ext uri="{FF2B5EF4-FFF2-40B4-BE49-F238E27FC236}">
              <a16:creationId xmlns:a16="http://schemas.microsoft.com/office/drawing/2014/main" id="{E3E9C6CA-EB6F-4E0E-A03B-E9DE63997FB0}"/>
            </a:ext>
          </a:extLst>
        </xdr:cNvPr>
        <xdr:cNvSpPr txBox="1"/>
      </xdr:nvSpPr>
      <xdr:spPr>
        <a:xfrm>
          <a:off x="2439044" y="988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102" name="n_3aveValue【体育館・プール】&#10;有形固定資産減価償却率">
          <a:extLst>
            <a:ext uri="{FF2B5EF4-FFF2-40B4-BE49-F238E27FC236}">
              <a16:creationId xmlns:a16="http://schemas.microsoft.com/office/drawing/2014/main" id="{D5BBB9E5-09C6-42C3-9C9B-DBED6977D3B4}"/>
            </a:ext>
          </a:extLst>
        </xdr:cNvPr>
        <xdr:cNvSpPr txBox="1"/>
      </xdr:nvSpPr>
      <xdr:spPr>
        <a:xfrm>
          <a:off x="1645294" y="987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a:extLst>
            <a:ext uri="{FF2B5EF4-FFF2-40B4-BE49-F238E27FC236}">
              <a16:creationId xmlns:a16="http://schemas.microsoft.com/office/drawing/2014/main" id="{1B57C6A4-CC2B-41FA-B2D2-6B4304975117}"/>
            </a:ext>
          </a:extLst>
        </xdr:cNvPr>
        <xdr:cNvSpPr txBox="1"/>
      </xdr:nvSpPr>
      <xdr:spPr>
        <a:xfrm>
          <a:off x="851544" y="9862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20700</xdr:rowOff>
    </xdr:from>
    <xdr:ext cx="405111" cy="259045"/>
    <xdr:sp macro="" textlink="">
      <xdr:nvSpPr>
        <xdr:cNvPr id="104" name="n_1mainValue【体育館・プール】&#10;有形固定資産減価償却率">
          <a:extLst>
            <a:ext uri="{FF2B5EF4-FFF2-40B4-BE49-F238E27FC236}">
              <a16:creationId xmlns:a16="http://schemas.microsoft.com/office/drawing/2014/main" id="{6A2769E1-915C-4D80-81D4-F5D1F611EA28}"/>
            </a:ext>
          </a:extLst>
        </xdr:cNvPr>
        <xdr:cNvSpPr txBox="1"/>
      </xdr:nvSpPr>
      <xdr:spPr>
        <a:xfrm>
          <a:off x="32391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164392</xdr:rowOff>
    </xdr:from>
    <xdr:ext cx="405111" cy="259045"/>
    <xdr:sp macro="" textlink="">
      <xdr:nvSpPr>
        <xdr:cNvPr id="105" name="n_2mainValue【体育館・プール】&#10;有形固定資産減価償却率">
          <a:extLst>
            <a:ext uri="{FF2B5EF4-FFF2-40B4-BE49-F238E27FC236}">
              <a16:creationId xmlns:a16="http://schemas.microsoft.com/office/drawing/2014/main" id="{B9DAA8B3-931A-4E4C-B911-67714AF510AD}"/>
            </a:ext>
          </a:extLst>
        </xdr:cNvPr>
        <xdr:cNvSpPr txBox="1"/>
      </xdr:nvSpPr>
      <xdr:spPr>
        <a:xfrm>
          <a:off x="2439044" y="10400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136633</xdr:rowOff>
    </xdr:from>
    <xdr:ext cx="405111" cy="259045"/>
    <xdr:sp macro="" textlink="">
      <xdr:nvSpPr>
        <xdr:cNvPr id="106" name="n_3mainValue【体育館・プール】&#10;有形固定資産減価償却率">
          <a:extLst>
            <a:ext uri="{FF2B5EF4-FFF2-40B4-BE49-F238E27FC236}">
              <a16:creationId xmlns:a16="http://schemas.microsoft.com/office/drawing/2014/main" id="{BFCCE0EC-E5CD-4145-8934-F9A1D5D2DBFD}"/>
            </a:ext>
          </a:extLst>
        </xdr:cNvPr>
        <xdr:cNvSpPr txBox="1"/>
      </xdr:nvSpPr>
      <xdr:spPr>
        <a:xfrm>
          <a:off x="1645294" y="10372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6004</xdr:rowOff>
    </xdr:from>
    <xdr:ext cx="405111" cy="259045"/>
    <xdr:sp macro="" textlink="">
      <xdr:nvSpPr>
        <xdr:cNvPr id="107" name="n_4mainValue【体育館・プール】&#10;有形固定資産減価償却率">
          <a:extLst>
            <a:ext uri="{FF2B5EF4-FFF2-40B4-BE49-F238E27FC236}">
              <a16:creationId xmlns:a16="http://schemas.microsoft.com/office/drawing/2014/main" id="{4C576A53-4F34-4A7E-99B8-2A3A58CB2BFB}"/>
            </a:ext>
          </a:extLst>
        </xdr:cNvPr>
        <xdr:cNvSpPr txBox="1"/>
      </xdr:nvSpPr>
      <xdr:spPr>
        <a:xfrm>
          <a:off x="851544" y="1024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76DF06A6-8152-4B4A-9882-CD60326A02AB}"/>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5F19405-97A3-49F5-99DB-E01DE02BF82B}"/>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3FDFA44-E96D-4B87-AF22-E2B4A6DEB0B7}"/>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C7A1BAD-748D-4700-B3B0-D636158F965F}"/>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669FCF5-7888-4C9D-883D-C2F5BB2BA897}"/>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D2B6B47-4874-434C-BCF1-7BDE3379D468}"/>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F5363A46-E2B3-4D67-AEA0-59297F39A757}"/>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8C014D6-BCC7-4A1B-9007-9758BEE02BA6}"/>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8E3C8253-E43B-4EBA-87F5-0FC4A8C9929A}"/>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8305225-AAEC-45A6-8E5A-702D7E079432}"/>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5F7A2B5-F3E1-4A06-9E62-197031D6DA0C}"/>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7621D33-519B-41A8-9712-C40EBECBB59B}"/>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F054DBE-E753-48B1-A14B-99153B3F0378}"/>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9EDA05A-4467-426A-B4AA-44CDA6D5A7A1}"/>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0A32C8F-C36F-4A59-8C5D-481F31CA0A20}"/>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F0289C30-49DE-4EA5-A578-3B7E74849DF9}"/>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9AA1E714-E9CD-4B4D-9A15-226DE1F0A6B2}"/>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E2FC594-8D26-4F6B-B485-DEB399DF7116}"/>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7966C420-DA5B-406C-933B-807A3AD67C6A}"/>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441C3B0-AEB8-4B2F-8A40-E01D10D505A5}"/>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F52879A8-7100-47CE-8907-AFBE050328D8}"/>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A0A70D05-104F-45CC-83CA-D90C127F1BB2}"/>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C279537-091A-4DF4-9C40-BF49FC73DBA7}"/>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5A777E6F-DE4C-4749-9D9E-96C375FC190B}"/>
            </a:ext>
          </a:extLst>
        </xdr:cNvPr>
        <xdr:cNvCxnSpPr/>
      </xdr:nvCxnSpPr>
      <xdr:spPr>
        <a:xfrm flipV="1">
          <a:off x="9429115" y="935799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71FE2383-609D-4D09-8C18-7904A09E4DB4}"/>
            </a:ext>
          </a:extLst>
        </xdr:cNvPr>
        <xdr:cNvSpPr txBox="1"/>
      </xdr:nvSpPr>
      <xdr:spPr>
        <a:xfrm>
          <a:off x="9467850" y="106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27E4FDAD-175D-4905-8490-4AC418DB2B06}"/>
            </a:ext>
          </a:extLst>
        </xdr:cNvPr>
        <xdr:cNvCxnSpPr/>
      </xdr:nvCxnSpPr>
      <xdr:spPr>
        <a:xfrm>
          <a:off x="9359900" y="10629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a:extLst>
            <a:ext uri="{FF2B5EF4-FFF2-40B4-BE49-F238E27FC236}">
              <a16:creationId xmlns:a16="http://schemas.microsoft.com/office/drawing/2014/main" id="{B1614993-93F0-4047-B960-5C0F1A459972}"/>
            </a:ext>
          </a:extLst>
        </xdr:cNvPr>
        <xdr:cNvSpPr txBox="1"/>
      </xdr:nvSpPr>
      <xdr:spPr>
        <a:xfrm>
          <a:off x="9467850" y="913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a:extLst>
            <a:ext uri="{FF2B5EF4-FFF2-40B4-BE49-F238E27FC236}">
              <a16:creationId xmlns:a16="http://schemas.microsoft.com/office/drawing/2014/main" id="{031E292B-5D8F-4422-A2B8-4E71CDA1ADFF}"/>
            </a:ext>
          </a:extLst>
        </xdr:cNvPr>
        <xdr:cNvCxnSpPr/>
      </xdr:nvCxnSpPr>
      <xdr:spPr>
        <a:xfrm>
          <a:off x="9359900" y="9357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36" name="【体育館・プール】&#10;一人当たり面積平均値テキスト">
          <a:extLst>
            <a:ext uri="{FF2B5EF4-FFF2-40B4-BE49-F238E27FC236}">
              <a16:creationId xmlns:a16="http://schemas.microsoft.com/office/drawing/2014/main" id="{358E59BA-656C-41EB-9442-CBEFBD680B28}"/>
            </a:ext>
          </a:extLst>
        </xdr:cNvPr>
        <xdr:cNvSpPr txBox="1"/>
      </xdr:nvSpPr>
      <xdr:spPr>
        <a:xfrm>
          <a:off x="9467850" y="1013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a:extLst>
            <a:ext uri="{FF2B5EF4-FFF2-40B4-BE49-F238E27FC236}">
              <a16:creationId xmlns:a16="http://schemas.microsoft.com/office/drawing/2014/main" id="{739FF59F-76E8-4E09-8E66-193F67561B65}"/>
            </a:ext>
          </a:extLst>
        </xdr:cNvPr>
        <xdr:cNvSpPr/>
      </xdr:nvSpPr>
      <xdr:spPr>
        <a:xfrm>
          <a:off x="9398000" y="10278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a:extLst>
            <a:ext uri="{FF2B5EF4-FFF2-40B4-BE49-F238E27FC236}">
              <a16:creationId xmlns:a16="http://schemas.microsoft.com/office/drawing/2014/main" id="{C3D2410A-7FA2-4346-8C70-9EDB752D4619}"/>
            </a:ext>
          </a:extLst>
        </xdr:cNvPr>
        <xdr:cNvSpPr/>
      </xdr:nvSpPr>
      <xdr:spPr>
        <a:xfrm>
          <a:off x="86360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a:extLst>
            <a:ext uri="{FF2B5EF4-FFF2-40B4-BE49-F238E27FC236}">
              <a16:creationId xmlns:a16="http://schemas.microsoft.com/office/drawing/2014/main" id="{CA149F0B-DF19-4804-94AB-3709A24E5B14}"/>
            </a:ext>
          </a:extLst>
        </xdr:cNvPr>
        <xdr:cNvSpPr/>
      </xdr:nvSpPr>
      <xdr:spPr>
        <a:xfrm>
          <a:off x="7842250" y="10288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a:extLst>
            <a:ext uri="{FF2B5EF4-FFF2-40B4-BE49-F238E27FC236}">
              <a16:creationId xmlns:a16="http://schemas.microsoft.com/office/drawing/2014/main" id="{507D9D76-7A61-430F-9620-7AF7BD648EDA}"/>
            </a:ext>
          </a:extLst>
        </xdr:cNvPr>
        <xdr:cNvSpPr/>
      </xdr:nvSpPr>
      <xdr:spPr>
        <a:xfrm>
          <a:off x="7029450" y="1029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a:extLst>
            <a:ext uri="{FF2B5EF4-FFF2-40B4-BE49-F238E27FC236}">
              <a16:creationId xmlns:a16="http://schemas.microsoft.com/office/drawing/2014/main" id="{06704D20-8B33-4D85-BE39-925326A83EE0}"/>
            </a:ext>
          </a:extLst>
        </xdr:cNvPr>
        <xdr:cNvSpPr/>
      </xdr:nvSpPr>
      <xdr:spPr>
        <a:xfrm>
          <a:off x="62357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209B7CE-F0A4-49EE-A6A5-71EA9573920C}"/>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897589E-E644-4BEC-BDD1-570157F3D106}"/>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EC889A8-E5BD-44DD-A827-5525529F55E2}"/>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E399F66-F108-45B4-A143-53DC6199AC01}"/>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01D92CE-8D83-4A3E-97AC-7D006DBEA9A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111125</xdr:rowOff>
    </xdr:from>
    <xdr:to>
      <xdr:col>55</xdr:col>
      <xdr:colOff>50800</xdr:colOff>
      <xdr:row>63</xdr:row>
      <xdr:rowOff>41275</xdr:rowOff>
    </xdr:to>
    <xdr:sp macro="" textlink="">
      <xdr:nvSpPr>
        <xdr:cNvPr id="147" name="楕円 146">
          <a:extLst>
            <a:ext uri="{FF2B5EF4-FFF2-40B4-BE49-F238E27FC236}">
              <a16:creationId xmlns:a16="http://schemas.microsoft.com/office/drawing/2014/main" id="{6BB505C6-2D7D-4553-A9E0-727DAAA4C18B}"/>
            </a:ext>
          </a:extLst>
        </xdr:cNvPr>
        <xdr:cNvSpPr/>
      </xdr:nvSpPr>
      <xdr:spPr>
        <a:xfrm>
          <a:off x="9398000" y="10347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89552</xdr:rowOff>
    </xdr:from>
    <xdr:ext cx="469744" cy="259045"/>
    <xdr:sp macro="" textlink="">
      <xdr:nvSpPr>
        <xdr:cNvPr id="148" name="【体育館・プール】&#10;一人当たり面積該当値テキスト">
          <a:extLst>
            <a:ext uri="{FF2B5EF4-FFF2-40B4-BE49-F238E27FC236}">
              <a16:creationId xmlns:a16="http://schemas.microsoft.com/office/drawing/2014/main" id="{1771291C-AF0E-401E-8139-6A559D1E5542}"/>
            </a:ext>
          </a:extLst>
        </xdr:cNvPr>
        <xdr:cNvSpPr txBox="1"/>
      </xdr:nvSpPr>
      <xdr:spPr>
        <a:xfrm>
          <a:off x="9467850"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149" name="楕円 148">
          <a:extLst>
            <a:ext uri="{FF2B5EF4-FFF2-40B4-BE49-F238E27FC236}">
              <a16:creationId xmlns:a16="http://schemas.microsoft.com/office/drawing/2014/main" id="{7B601937-C700-43A4-905F-318C2E4ED0A6}"/>
            </a:ext>
          </a:extLst>
        </xdr:cNvPr>
        <xdr:cNvSpPr/>
      </xdr:nvSpPr>
      <xdr:spPr>
        <a:xfrm>
          <a:off x="8636000" y="10349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161925</xdr:rowOff>
    </xdr:from>
    <xdr:to>
      <xdr:col>55</xdr:col>
      <xdr:colOff>0</xdr:colOff>
      <xdr:row>62</xdr:row>
      <xdr:rowOff>163830</xdr:rowOff>
    </xdr:to>
    <xdr:cxnSp macro="">
      <xdr:nvCxnSpPr>
        <xdr:cNvPr id="150" name="直線コネクタ 149">
          <a:extLst>
            <a:ext uri="{FF2B5EF4-FFF2-40B4-BE49-F238E27FC236}">
              <a16:creationId xmlns:a16="http://schemas.microsoft.com/office/drawing/2014/main" id="{E9EDBCC0-BEA7-4A96-B41A-15029A01ED07}"/>
            </a:ext>
          </a:extLst>
        </xdr:cNvPr>
        <xdr:cNvCxnSpPr/>
      </xdr:nvCxnSpPr>
      <xdr:spPr>
        <a:xfrm flipV="1">
          <a:off x="8686800" y="1039812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113030</xdr:rowOff>
    </xdr:from>
    <xdr:to>
      <xdr:col>46</xdr:col>
      <xdr:colOff>38100</xdr:colOff>
      <xdr:row>63</xdr:row>
      <xdr:rowOff>43180</xdr:rowOff>
    </xdr:to>
    <xdr:sp macro="" textlink="">
      <xdr:nvSpPr>
        <xdr:cNvPr id="151" name="楕円 150">
          <a:extLst>
            <a:ext uri="{FF2B5EF4-FFF2-40B4-BE49-F238E27FC236}">
              <a16:creationId xmlns:a16="http://schemas.microsoft.com/office/drawing/2014/main" id="{B8D2A4F9-316B-44BC-BD8C-ED2D5A1C1155}"/>
            </a:ext>
          </a:extLst>
        </xdr:cNvPr>
        <xdr:cNvSpPr/>
      </xdr:nvSpPr>
      <xdr:spPr>
        <a:xfrm>
          <a:off x="7842250" y="10349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163830</xdr:rowOff>
    </xdr:from>
    <xdr:to>
      <xdr:col>50</xdr:col>
      <xdr:colOff>114300</xdr:colOff>
      <xdr:row>62</xdr:row>
      <xdr:rowOff>163830</xdr:rowOff>
    </xdr:to>
    <xdr:cxnSp macro="">
      <xdr:nvCxnSpPr>
        <xdr:cNvPr id="152" name="直線コネクタ 151">
          <a:extLst>
            <a:ext uri="{FF2B5EF4-FFF2-40B4-BE49-F238E27FC236}">
              <a16:creationId xmlns:a16="http://schemas.microsoft.com/office/drawing/2014/main" id="{3DCB8576-85F7-4A0B-A7E4-41DD7684F641}"/>
            </a:ext>
          </a:extLst>
        </xdr:cNvPr>
        <xdr:cNvCxnSpPr/>
      </xdr:nvCxnSpPr>
      <xdr:spPr>
        <a:xfrm>
          <a:off x="7886700" y="104000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116840</xdr:rowOff>
    </xdr:from>
    <xdr:to>
      <xdr:col>41</xdr:col>
      <xdr:colOff>101600</xdr:colOff>
      <xdr:row>63</xdr:row>
      <xdr:rowOff>46990</xdr:rowOff>
    </xdr:to>
    <xdr:sp macro="" textlink="">
      <xdr:nvSpPr>
        <xdr:cNvPr id="153" name="楕円 152">
          <a:extLst>
            <a:ext uri="{FF2B5EF4-FFF2-40B4-BE49-F238E27FC236}">
              <a16:creationId xmlns:a16="http://schemas.microsoft.com/office/drawing/2014/main" id="{14DBB028-8552-4F38-8E72-14ABA3FA96E6}"/>
            </a:ext>
          </a:extLst>
        </xdr:cNvPr>
        <xdr:cNvSpPr/>
      </xdr:nvSpPr>
      <xdr:spPr>
        <a:xfrm>
          <a:off x="7029450" y="1035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163830</xdr:rowOff>
    </xdr:from>
    <xdr:to>
      <xdr:col>45</xdr:col>
      <xdr:colOff>177800</xdr:colOff>
      <xdr:row>62</xdr:row>
      <xdr:rowOff>167640</xdr:rowOff>
    </xdr:to>
    <xdr:cxnSp macro="">
      <xdr:nvCxnSpPr>
        <xdr:cNvPr id="154" name="直線コネクタ 153">
          <a:extLst>
            <a:ext uri="{FF2B5EF4-FFF2-40B4-BE49-F238E27FC236}">
              <a16:creationId xmlns:a16="http://schemas.microsoft.com/office/drawing/2014/main" id="{B4111785-0804-4822-826D-A0346DD08FA9}"/>
            </a:ext>
          </a:extLst>
        </xdr:cNvPr>
        <xdr:cNvCxnSpPr/>
      </xdr:nvCxnSpPr>
      <xdr:spPr>
        <a:xfrm flipV="1">
          <a:off x="7080250" y="1040003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155" name="楕円 154">
          <a:extLst>
            <a:ext uri="{FF2B5EF4-FFF2-40B4-BE49-F238E27FC236}">
              <a16:creationId xmlns:a16="http://schemas.microsoft.com/office/drawing/2014/main" id="{F0AFC042-BA28-4F8E-83CC-2D974942BAF1}"/>
            </a:ext>
          </a:extLst>
        </xdr:cNvPr>
        <xdr:cNvSpPr/>
      </xdr:nvSpPr>
      <xdr:spPr>
        <a:xfrm>
          <a:off x="6235700" y="10468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167640</xdr:rowOff>
    </xdr:from>
    <xdr:to>
      <xdr:col>41</xdr:col>
      <xdr:colOff>50800</xdr:colOff>
      <xdr:row>63</xdr:row>
      <xdr:rowOff>118110</xdr:rowOff>
    </xdr:to>
    <xdr:cxnSp macro="">
      <xdr:nvCxnSpPr>
        <xdr:cNvPr id="156" name="直線コネクタ 155">
          <a:extLst>
            <a:ext uri="{FF2B5EF4-FFF2-40B4-BE49-F238E27FC236}">
              <a16:creationId xmlns:a16="http://schemas.microsoft.com/office/drawing/2014/main" id="{A3ED2156-B2CD-44D7-82CC-21ABFD565EF7}"/>
            </a:ext>
          </a:extLst>
        </xdr:cNvPr>
        <xdr:cNvCxnSpPr/>
      </xdr:nvCxnSpPr>
      <xdr:spPr>
        <a:xfrm flipV="1">
          <a:off x="6286500" y="10403840"/>
          <a:ext cx="79375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157" name="n_1aveValue【体育館・プール】&#10;一人当たり面積">
          <a:extLst>
            <a:ext uri="{FF2B5EF4-FFF2-40B4-BE49-F238E27FC236}">
              <a16:creationId xmlns:a16="http://schemas.microsoft.com/office/drawing/2014/main" id="{1CE09898-B250-4CEF-B26F-5375872EB840}"/>
            </a:ext>
          </a:extLst>
        </xdr:cNvPr>
        <xdr:cNvSpPr txBox="1"/>
      </xdr:nvSpPr>
      <xdr:spPr>
        <a:xfrm>
          <a:off x="8458277"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aveValue【体育館・プール】&#10;一人当たり面積">
          <a:extLst>
            <a:ext uri="{FF2B5EF4-FFF2-40B4-BE49-F238E27FC236}">
              <a16:creationId xmlns:a16="http://schemas.microsoft.com/office/drawing/2014/main" id="{B72979B4-B4BC-42EB-9655-40AFF656B96C}"/>
            </a:ext>
          </a:extLst>
        </xdr:cNvPr>
        <xdr:cNvSpPr txBox="1"/>
      </xdr:nvSpPr>
      <xdr:spPr>
        <a:xfrm>
          <a:off x="7677227"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159" name="n_3aveValue【体育館・プール】&#10;一人当たり面積">
          <a:extLst>
            <a:ext uri="{FF2B5EF4-FFF2-40B4-BE49-F238E27FC236}">
              <a16:creationId xmlns:a16="http://schemas.microsoft.com/office/drawing/2014/main" id="{F2840E53-78A1-4BC0-9E0E-0D117052E49B}"/>
            </a:ext>
          </a:extLst>
        </xdr:cNvPr>
        <xdr:cNvSpPr txBox="1"/>
      </xdr:nvSpPr>
      <xdr:spPr>
        <a:xfrm>
          <a:off x="6864427" y="1007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160" name="n_4aveValue【体育館・プール】&#10;一人当たり面積">
          <a:extLst>
            <a:ext uri="{FF2B5EF4-FFF2-40B4-BE49-F238E27FC236}">
              <a16:creationId xmlns:a16="http://schemas.microsoft.com/office/drawing/2014/main" id="{CFCF841B-BDAC-4784-8A16-24881DBDC7F2}"/>
            </a:ext>
          </a:extLst>
        </xdr:cNvPr>
        <xdr:cNvSpPr txBox="1"/>
      </xdr:nvSpPr>
      <xdr:spPr>
        <a:xfrm>
          <a:off x="6070677"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34307</xdr:rowOff>
    </xdr:from>
    <xdr:ext cx="469744" cy="259045"/>
    <xdr:sp macro="" textlink="">
      <xdr:nvSpPr>
        <xdr:cNvPr id="161" name="n_1mainValue【体育館・プール】&#10;一人当たり面積">
          <a:extLst>
            <a:ext uri="{FF2B5EF4-FFF2-40B4-BE49-F238E27FC236}">
              <a16:creationId xmlns:a16="http://schemas.microsoft.com/office/drawing/2014/main" id="{A42A8A2D-2F54-487B-B438-C5E4FA79EC02}"/>
            </a:ext>
          </a:extLst>
        </xdr:cNvPr>
        <xdr:cNvSpPr txBox="1"/>
      </xdr:nvSpPr>
      <xdr:spPr>
        <a:xfrm>
          <a:off x="845827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34307</xdr:rowOff>
    </xdr:from>
    <xdr:ext cx="469744" cy="259045"/>
    <xdr:sp macro="" textlink="">
      <xdr:nvSpPr>
        <xdr:cNvPr id="162" name="n_2mainValue【体育館・プール】&#10;一人当たり面積">
          <a:extLst>
            <a:ext uri="{FF2B5EF4-FFF2-40B4-BE49-F238E27FC236}">
              <a16:creationId xmlns:a16="http://schemas.microsoft.com/office/drawing/2014/main" id="{3B55C048-0DF9-41E7-844D-A9809BD44874}"/>
            </a:ext>
          </a:extLst>
        </xdr:cNvPr>
        <xdr:cNvSpPr txBox="1"/>
      </xdr:nvSpPr>
      <xdr:spPr>
        <a:xfrm>
          <a:off x="76772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38117</xdr:rowOff>
    </xdr:from>
    <xdr:ext cx="469744" cy="259045"/>
    <xdr:sp macro="" textlink="">
      <xdr:nvSpPr>
        <xdr:cNvPr id="163" name="n_3mainValue【体育館・プール】&#10;一人当たり面積">
          <a:extLst>
            <a:ext uri="{FF2B5EF4-FFF2-40B4-BE49-F238E27FC236}">
              <a16:creationId xmlns:a16="http://schemas.microsoft.com/office/drawing/2014/main" id="{FA5FBC1E-FB72-41A3-8617-9870CFDFBA32}"/>
            </a:ext>
          </a:extLst>
        </xdr:cNvPr>
        <xdr:cNvSpPr txBox="1"/>
      </xdr:nvSpPr>
      <xdr:spPr>
        <a:xfrm>
          <a:off x="6864427"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160037</xdr:rowOff>
    </xdr:from>
    <xdr:ext cx="469744" cy="259045"/>
    <xdr:sp macro="" textlink="">
      <xdr:nvSpPr>
        <xdr:cNvPr id="164" name="n_4mainValue【体育館・プール】&#10;一人当たり面積">
          <a:extLst>
            <a:ext uri="{FF2B5EF4-FFF2-40B4-BE49-F238E27FC236}">
              <a16:creationId xmlns:a16="http://schemas.microsoft.com/office/drawing/2014/main" id="{E56156BD-4451-4758-A4E2-BE12ED3363A9}"/>
            </a:ext>
          </a:extLst>
        </xdr:cNvPr>
        <xdr:cNvSpPr txBox="1"/>
      </xdr:nvSpPr>
      <xdr:spPr>
        <a:xfrm>
          <a:off x="607067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51E06E4-D215-44B7-BB8C-00372F8AC625}"/>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CBF64B12-0213-4175-9121-E49C805F9FFA}"/>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F234A10-4E06-4FA6-A4E0-4A347BBFB059}"/>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D232CE87-74B6-42D0-8459-BB0D16F53078}"/>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D261C9CE-F42F-4530-B1A0-7EB7ADE06A94}"/>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EE812D0-76AB-47CB-BA61-123862E8C389}"/>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24C934BF-CB2C-4FBE-8809-2C59463BDC9A}"/>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81D7E48-0B89-4495-BC14-F0048ED89ECE}"/>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DED9BEC-E839-41BC-80F1-BBF2A88070A8}"/>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D9CA2A1-FD29-4798-B362-45BC1309D95D}"/>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CC20A20A-EF5D-47E8-A9A7-B1E645A363A5}"/>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61F0AF3-E12D-4EA7-8545-7A04ABEDE287}"/>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FDD77DB7-B011-461D-B0A2-83DECFA21744}"/>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4D6A2D33-EECB-487D-82C2-7C1F50B67947}"/>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AFA31D1F-FF63-4040-8A37-8BB0F14F714C}"/>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6BAF989B-5E37-454C-903E-CE4AD9AFBBD0}"/>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6B143C14-5D28-4332-8138-BBCF145AD9AA}"/>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33CB484B-E197-4113-9FD3-66C6F2EED63A}"/>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16E0CC1F-23D7-40F7-8BE6-0A10A5865746}"/>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E6F10370-78BD-46BA-863A-C2553E2525BE}"/>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54E9033A-6E2A-4B00-9925-684E997A1BF6}"/>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92120FE5-5078-4EAF-B362-FE975B958B7C}"/>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8A4CA48F-D265-4E1B-B1B3-7F10C2638DBB}"/>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68EF4C7A-FE8B-4A84-A54F-B923FFC342ED}"/>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C4B8AD1A-9CCC-4F24-86CB-23E8FD3BFAD3}"/>
            </a:ext>
          </a:extLst>
        </xdr:cNvPr>
        <xdr:cNvCxnSpPr/>
      </xdr:nvCxnSpPr>
      <xdr:spPr>
        <a:xfrm flipV="1">
          <a:off x="4177665" y="12849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1B8C8C74-06D3-4CFB-AAB8-E95F264B7468}"/>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B1C38C20-25F8-45FB-9D62-5616E03C3546}"/>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1009049E-AE3D-4341-8302-502BFB69DDF5}"/>
            </a:ext>
          </a:extLst>
        </xdr:cNvPr>
        <xdr:cNvSpPr txBox="1"/>
      </xdr:nvSpPr>
      <xdr:spPr>
        <a:xfrm>
          <a:off x="4216400" y="1263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a:extLst>
            <a:ext uri="{FF2B5EF4-FFF2-40B4-BE49-F238E27FC236}">
              <a16:creationId xmlns:a16="http://schemas.microsoft.com/office/drawing/2014/main" id="{F07F7A5C-9A6F-4349-88D2-5012AA1CB6A3}"/>
            </a:ext>
          </a:extLst>
        </xdr:cNvPr>
        <xdr:cNvCxnSpPr/>
      </xdr:nvCxnSpPr>
      <xdr:spPr>
        <a:xfrm>
          <a:off x="4108450" y="1284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7968F57-F87C-44AD-8B27-E05379FE97F5}"/>
            </a:ext>
          </a:extLst>
        </xdr:cNvPr>
        <xdr:cNvSpPr txBox="1"/>
      </xdr:nvSpPr>
      <xdr:spPr>
        <a:xfrm>
          <a:off x="4216400" y="13535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a:extLst>
            <a:ext uri="{FF2B5EF4-FFF2-40B4-BE49-F238E27FC236}">
              <a16:creationId xmlns:a16="http://schemas.microsoft.com/office/drawing/2014/main" id="{D2C6289E-4B57-4AFA-AD56-F5AB0B327899}"/>
            </a:ext>
          </a:extLst>
        </xdr:cNvPr>
        <xdr:cNvSpPr/>
      </xdr:nvSpPr>
      <xdr:spPr>
        <a:xfrm>
          <a:off x="4127500" y="1355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a:extLst>
            <a:ext uri="{FF2B5EF4-FFF2-40B4-BE49-F238E27FC236}">
              <a16:creationId xmlns:a16="http://schemas.microsoft.com/office/drawing/2014/main" id="{F12A9E11-67DF-48EA-8B68-C73EB9A74C4D}"/>
            </a:ext>
          </a:extLst>
        </xdr:cNvPr>
        <xdr:cNvSpPr/>
      </xdr:nvSpPr>
      <xdr:spPr>
        <a:xfrm>
          <a:off x="3384550" y="135375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a:extLst>
            <a:ext uri="{FF2B5EF4-FFF2-40B4-BE49-F238E27FC236}">
              <a16:creationId xmlns:a16="http://schemas.microsoft.com/office/drawing/2014/main" id="{DB1C819C-7F64-4DCA-842A-D11D26DDA4FE}"/>
            </a:ext>
          </a:extLst>
        </xdr:cNvPr>
        <xdr:cNvSpPr/>
      </xdr:nvSpPr>
      <xdr:spPr>
        <a:xfrm>
          <a:off x="2571750" y="13518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a:extLst>
            <a:ext uri="{FF2B5EF4-FFF2-40B4-BE49-F238E27FC236}">
              <a16:creationId xmlns:a16="http://schemas.microsoft.com/office/drawing/2014/main" id="{A72F9490-05C2-4C68-9E2E-73F9E59746CA}"/>
            </a:ext>
          </a:extLst>
        </xdr:cNvPr>
        <xdr:cNvSpPr/>
      </xdr:nvSpPr>
      <xdr:spPr>
        <a:xfrm>
          <a:off x="1778000" y="13497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a:extLst>
            <a:ext uri="{FF2B5EF4-FFF2-40B4-BE49-F238E27FC236}">
              <a16:creationId xmlns:a16="http://schemas.microsoft.com/office/drawing/2014/main" id="{0646A056-6F12-4E10-A1A5-411A1A54920E}"/>
            </a:ext>
          </a:extLst>
        </xdr:cNvPr>
        <xdr:cNvSpPr/>
      </xdr:nvSpPr>
      <xdr:spPr>
        <a:xfrm>
          <a:off x="984250" y="13480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DDA8177-9753-46AA-A5C2-9B44E2F7642A}"/>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2F932C4-BEED-44E5-BC55-19EF54ADBBB2}"/>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C40F551-A6AA-402E-B41F-85C4DD514EA0}"/>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B07BD1B-FCEC-44DD-8FC9-8CCBBCAD659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A3DA142C-902A-4519-832D-C44E4C96AE00}"/>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05" name="楕円 204">
          <a:extLst>
            <a:ext uri="{FF2B5EF4-FFF2-40B4-BE49-F238E27FC236}">
              <a16:creationId xmlns:a16="http://schemas.microsoft.com/office/drawing/2014/main" id="{20827A7C-D31E-4512-A86E-FC103FDFACAA}"/>
            </a:ext>
          </a:extLst>
        </xdr:cNvPr>
        <xdr:cNvSpPr/>
      </xdr:nvSpPr>
      <xdr:spPr>
        <a:xfrm>
          <a:off x="4127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78757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B72C0BD1-16CA-4F81-B333-36AD9D9685AE}"/>
            </a:ext>
          </a:extLst>
        </xdr:cNvPr>
        <xdr:cNvSpPr txBox="1"/>
      </xdr:nvSpPr>
      <xdr:spPr>
        <a:xfrm>
          <a:off x="4216400"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93980</xdr:rowOff>
    </xdr:from>
    <xdr:to>
      <xdr:col>20</xdr:col>
      <xdr:colOff>38100</xdr:colOff>
      <xdr:row>82</xdr:row>
      <xdr:rowOff>24130</xdr:rowOff>
    </xdr:to>
    <xdr:sp macro="" textlink="">
      <xdr:nvSpPr>
        <xdr:cNvPr id="207" name="楕円 206">
          <a:extLst>
            <a:ext uri="{FF2B5EF4-FFF2-40B4-BE49-F238E27FC236}">
              <a16:creationId xmlns:a16="http://schemas.microsoft.com/office/drawing/2014/main" id="{8E80BD49-5A5B-4E4C-A21F-78395706A866}"/>
            </a:ext>
          </a:extLst>
        </xdr:cNvPr>
        <xdr:cNvSpPr/>
      </xdr:nvSpPr>
      <xdr:spPr>
        <a:xfrm>
          <a:off x="3384550" y="13467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106680</xdr:rowOff>
    </xdr:from>
    <xdr:to>
      <xdr:col>24</xdr:col>
      <xdr:colOff>63500</xdr:colOff>
      <xdr:row>81</xdr:row>
      <xdr:rowOff>144780</xdr:rowOff>
    </xdr:to>
    <xdr:cxnSp macro="">
      <xdr:nvCxnSpPr>
        <xdr:cNvPr id="208" name="直線コネクタ 207">
          <a:extLst>
            <a:ext uri="{FF2B5EF4-FFF2-40B4-BE49-F238E27FC236}">
              <a16:creationId xmlns:a16="http://schemas.microsoft.com/office/drawing/2014/main" id="{612D2E2A-7407-483E-BD5D-25543ED8ED37}"/>
            </a:ext>
          </a:extLst>
        </xdr:cNvPr>
        <xdr:cNvCxnSpPr/>
      </xdr:nvCxnSpPr>
      <xdr:spPr>
        <a:xfrm flipV="1">
          <a:off x="3429000" y="1347978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09" name="楕円 208">
          <a:extLst>
            <a:ext uri="{FF2B5EF4-FFF2-40B4-BE49-F238E27FC236}">
              <a16:creationId xmlns:a16="http://schemas.microsoft.com/office/drawing/2014/main" id="{E30E93BC-97FA-471C-B29F-A73267F3B35C}"/>
            </a:ext>
          </a:extLst>
        </xdr:cNvPr>
        <xdr:cNvSpPr/>
      </xdr:nvSpPr>
      <xdr:spPr>
        <a:xfrm>
          <a:off x="257175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144780</xdr:rowOff>
    </xdr:to>
    <xdr:cxnSp macro="">
      <xdr:nvCxnSpPr>
        <xdr:cNvPr id="210" name="直線コネクタ 209">
          <a:extLst>
            <a:ext uri="{FF2B5EF4-FFF2-40B4-BE49-F238E27FC236}">
              <a16:creationId xmlns:a16="http://schemas.microsoft.com/office/drawing/2014/main" id="{38E7F255-65E1-4825-909F-3723DFBB3162}"/>
            </a:ext>
          </a:extLst>
        </xdr:cNvPr>
        <xdr:cNvCxnSpPr/>
      </xdr:nvCxnSpPr>
      <xdr:spPr>
        <a:xfrm>
          <a:off x="2622550" y="1348740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211" name="楕円 210">
          <a:extLst>
            <a:ext uri="{FF2B5EF4-FFF2-40B4-BE49-F238E27FC236}">
              <a16:creationId xmlns:a16="http://schemas.microsoft.com/office/drawing/2014/main" id="{FD3DC62D-E617-4A62-B21B-1D3A5FC0A28C}"/>
            </a:ext>
          </a:extLst>
        </xdr:cNvPr>
        <xdr:cNvSpPr/>
      </xdr:nvSpPr>
      <xdr:spPr>
        <a:xfrm>
          <a:off x="17780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81</xdr:row>
      <xdr:rowOff>114300</xdr:rowOff>
    </xdr:to>
    <xdr:cxnSp macro="">
      <xdr:nvCxnSpPr>
        <xdr:cNvPr id="212" name="直線コネクタ 211">
          <a:extLst>
            <a:ext uri="{FF2B5EF4-FFF2-40B4-BE49-F238E27FC236}">
              <a16:creationId xmlns:a16="http://schemas.microsoft.com/office/drawing/2014/main" id="{735FE81E-F81D-4BAF-BA10-C29D831FEF68}"/>
            </a:ext>
          </a:extLst>
        </xdr:cNvPr>
        <xdr:cNvCxnSpPr/>
      </xdr:nvCxnSpPr>
      <xdr:spPr>
        <a:xfrm>
          <a:off x="1828800" y="13458825"/>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164464</xdr:rowOff>
    </xdr:from>
    <xdr:to>
      <xdr:col>6</xdr:col>
      <xdr:colOff>38100</xdr:colOff>
      <xdr:row>81</xdr:row>
      <xdr:rowOff>94614</xdr:rowOff>
    </xdr:to>
    <xdr:sp macro="" textlink="">
      <xdr:nvSpPr>
        <xdr:cNvPr id="213" name="楕円 212">
          <a:extLst>
            <a:ext uri="{FF2B5EF4-FFF2-40B4-BE49-F238E27FC236}">
              <a16:creationId xmlns:a16="http://schemas.microsoft.com/office/drawing/2014/main" id="{0CC61AED-E8E1-484F-9C8A-04FB2C19DE9C}"/>
            </a:ext>
          </a:extLst>
        </xdr:cNvPr>
        <xdr:cNvSpPr/>
      </xdr:nvSpPr>
      <xdr:spPr>
        <a:xfrm>
          <a:off x="984250" y="133724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43814</xdr:rowOff>
    </xdr:from>
    <xdr:to>
      <xdr:col>10</xdr:col>
      <xdr:colOff>114300</xdr:colOff>
      <xdr:row>81</xdr:row>
      <xdr:rowOff>85725</xdr:rowOff>
    </xdr:to>
    <xdr:cxnSp macro="">
      <xdr:nvCxnSpPr>
        <xdr:cNvPr id="214" name="直線コネクタ 213">
          <a:extLst>
            <a:ext uri="{FF2B5EF4-FFF2-40B4-BE49-F238E27FC236}">
              <a16:creationId xmlns:a16="http://schemas.microsoft.com/office/drawing/2014/main" id="{6B3B9AA5-8797-49CD-A0F6-59020A9F9FC9}"/>
            </a:ext>
          </a:extLst>
        </xdr:cNvPr>
        <xdr:cNvCxnSpPr/>
      </xdr:nvCxnSpPr>
      <xdr:spPr>
        <a:xfrm>
          <a:off x="1028700" y="13416914"/>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215" name="n_1aveValue【福祉施設】&#10;有形固定資産減価償却率">
          <a:extLst>
            <a:ext uri="{FF2B5EF4-FFF2-40B4-BE49-F238E27FC236}">
              <a16:creationId xmlns:a16="http://schemas.microsoft.com/office/drawing/2014/main" id="{ACD4FFE0-F8C6-49A6-8627-0DF1D27075B3}"/>
            </a:ext>
          </a:extLst>
        </xdr:cNvPr>
        <xdr:cNvSpPr txBox="1"/>
      </xdr:nvSpPr>
      <xdr:spPr>
        <a:xfrm>
          <a:off x="3239144" y="13623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216" name="n_2aveValue【福祉施設】&#10;有形固定資産減価償却率">
          <a:extLst>
            <a:ext uri="{FF2B5EF4-FFF2-40B4-BE49-F238E27FC236}">
              <a16:creationId xmlns:a16="http://schemas.microsoft.com/office/drawing/2014/main" id="{C6782D9E-0ADC-4033-84D4-031F50C493CD}"/>
            </a:ext>
          </a:extLst>
        </xdr:cNvPr>
        <xdr:cNvSpPr txBox="1"/>
      </xdr:nvSpPr>
      <xdr:spPr>
        <a:xfrm>
          <a:off x="2439044" y="1360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217" name="n_3aveValue【福祉施設】&#10;有形固定資産減価償却率">
          <a:extLst>
            <a:ext uri="{FF2B5EF4-FFF2-40B4-BE49-F238E27FC236}">
              <a16:creationId xmlns:a16="http://schemas.microsoft.com/office/drawing/2014/main" id="{67D07A44-5F44-40E6-B3C7-C9DF26C7E6BD}"/>
            </a:ext>
          </a:extLst>
        </xdr:cNvPr>
        <xdr:cNvSpPr txBox="1"/>
      </xdr:nvSpPr>
      <xdr:spPr>
        <a:xfrm>
          <a:off x="1645294" y="1358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218" name="n_4aveValue【福祉施設】&#10;有形固定資産減価償却率">
          <a:extLst>
            <a:ext uri="{FF2B5EF4-FFF2-40B4-BE49-F238E27FC236}">
              <a16:creationId xmlns:a16="http://schemas.microsoft.com/office/drawing/2014/main" id="{EDAB5F40-6D15-43C0-A3CB-841B5E16D43B}"/>
            </a:ext>
          </a:extLst>
        </xdr:cNvPr>
        <xdr:cNvSpPr txBox="1"/>
      </xdr:nvSpPr>
      <xdr:spPr>
        <a:xfrm>
          <a:off x="851544" y="13566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40657</xdr:rowOff>
    </xdr:from>
    <xdr:ext cx="405111" cy="259045"/>
    <xdr:sp macro="" textlink="">
      <xdr:nvSpPr>
        <xdr:cNvPr id="219" name="n_1mainValue【福祉施設】&#10;有形固定資産減価償却率">
          <a:extLst>
            <a:ext uri="{FF2B5EF4-FFF2-40B4-BE49-F238E27FC236}">
              <a16:creationId xmlns:a16="http://schemas.microsoft.com/office/drawing/2014/main" id="{707B0D67-ED3D-4F08-9A7A-8DDF1911C7F3}"/>
            </a:ext>
          </a:extLst>
        </xdr:cNvPr>
        <xdr:cNvSpPr txBox="1"/>
      </xdr:nvSpPr>
      <xdr:spPr>
        <a:xfrm>
          <a:off x="3239144"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20" name="n_2mainValue【福祉施設】&#10;有形固定資産減価償却率">
          <a:extLst>
            <a:ext uri="{FF2B5EF4-FFF2-40B4-BE49-F238E27FC236}">
              <a16:creationId xmlns:a16="http://schemas.microsoft.com/office/drawing/2014/main" id="{C4E34975-0F0E-45FA-B5A1-F09A73C708DD}"/>
            </a:ext>
          </a:extLst>
        </xdr:cNvPr>
        <xdr:cNvSpPr txBox="1"/>
      </xdr:nvSpPr>
      <xdr:spPr>
        <a:xfrm>
          <a:off x="2439044" y="1321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153052</xdr:rowOff>
    </xdr:from>
    <xdr:ext cx="405111" cy="259045"/>
    <xdr:sp macro="" textlink="">
      <xdr:nvSpPr>
        <xdr:cNvPr id="221" name="n_3mainValue【福祉施設】&#10;有形固定資産減価償却率">
          <a:extLst>
            <a:ext uri="{FF2B5EF4-FFF2-40B4-BE49-F238E27FC236}">
              <a16:creationId xmlns:a16="http://schemas.microsoft.com/office/drawing/2014/main" id="{A025C067-E16F-4203-9947-873296F3E81A}"/>
            </a:ext>
          </a:extLst>
        </xdr:cNvPr>
        <xdr:cNvSpPr txBox="1"/>
      </xdr:nvSpPr>
      <xdr:spPr>
        <a:xfrm>
          <a:off x="1645294"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222" name="n_4mainValue【福祉施設】&#10;有形固定資産減価償却率">
          <a:extLst>
            <a:ext uri="{FF2B5EF4-FFF2-40B4-BE49-F238E27FC236}">
              <a16:creationId xmlns:a16="http://schemas.microsoft.com/office/drawing/2014/main" id="{C724A774-2B71-4B86-9F07-1510276D8360}"/>
            </a:ext>
          </a:extLst>
        </xdr:cNvPr>
        <xdr:cNvSpPr txBox="1"/>
      </xdr:nvSpPr>
      <xdr:spPr>
        <a:xfrm>
          <a:off x="851544"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EB69C76C-7BE3-4498-92BF-BF7FD432A54E}"/>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3AA5796-5765-4DDA-A2B3-56FBD9B111ED}"/>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A11944E5-C8A5-42BE-92B4-297E1E854B58}"/>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267515A9-CD69-41F1-ABFD-03EA26453D3B}"/>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870EA9B4-B4AF-4246-BE6A-F0236C42F92D}"/>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A390F2F8-F9D4-41BA-AE3F-BC510764D011}"/>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1BEE233-762B-428B-978E-590AD45410D6}"/>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B231B5F9-3940-4237-BA35-2A5ACDF9DFAB}"/>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304DD82-1B48-4931-A385-6E84B4A7249E}"/>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179F8422-20A5-4E09-B981-5A0EBEBEF1E5}"/>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1448C10C-CD75-441C-B077-3730DB9723B5}"/>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22DD91A8-11FC-49F6-BA64-762FB34949D1}"/>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A82EBEBA-DA87-43A6-8555-9A26E6F18988}"/>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9994F080-571F-4E34-9368-7434222263D4}"/>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59301209-A129-431F-B106-3185C442B97C}"/>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A691D400-1856-4F87-A93C-876657B291A6}"/>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E1C5B406-0A1A-43DF-B576-1D780550ED86}"/>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75A065B1-0120-4E41-8525-FA46FAE7B69A}"/>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CA6AD47C-0573-465F-AC3E-69435087DC38}"/>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088E2336-934A-42EE-AF59-592590FE4F16}"/>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8434F994-2EA6-4913-B51B-3771E735B1D0}"/>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7399FB6-ADB4-480C-9360-C56638DDC064}"/>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4AC3118D-E4CD-4B18-8FA6-F3588FD258BD}"/>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a:extLst>
            <a:ext uri="{FF2B5EF4-FFF2-40B4-BE49-F238E27FC236}">
              <a16:creationId xmlns:a16="http://schemas.microsoft.com/office/drawing/2014/main" id="{1E0E97E9-3A0A-4A71-95CD-F35B63D73A5E}"/>
            </a:ext>
          </a:extLst>
        </xdr:cNvPr>
        <xdr:cNvCxnSpPr/>
      </xdr:nvCxnSpPr>
      <xdr:spPr>
        <a:xfrm flipV="1">
          <a:off x="9429115" y="13073380"/>
          <a:ext cx="0" cy="12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a:extLst>
            <a:ext uri="{FF2B5EF4-FFF2-40B4-BE49-F238E27FC236}">
              <a16:creationId xmlns:a16="http://schemas.microsoft.com/office/drawing/2014/main" id="{F878BE71-85A3-4A81-A306-B26022A88914}"/>
            </a:ext>
          </a:extLst>
        </xdr:cNvPr>
        <xdr:cNvSpPr txBox="1"/>
      </xdr:nvSpPr>
      <xdr:spPr>
        <a:xfrm>
          <a:off x="9467850"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a:extLst>
            <a:ext uri="{FF2B5EF4-FFF2-40B4-BE49-F238E27FC236}">
              <a16:creationId xmlns:a16="http://schemas.microsoft.com/office/drawing/2014/main" id="{D32656E4-3E96-41C9-8CDA-BBF65EBDD3D9}"/>
            </a:ext>
          </a:extLst>
        </xdr:cNvPr>
        <xdr:cNvCxnSpPr/>
      </xdr:nvCxnSpPr>
      <xdr:spPr>
        <a:xfrm>
          <a:off x="9359900" y="14309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a:extLst>
            <a:ext uri="{FF2B5EF4-FFF2-40B4-BE49-F238E27FC236}">
              <a16:creationId xmlns:a16="http://schemas.microsoft.com/office/drawing/2014/main" id="{CE3A5C2A-F9BF-45B1-98B2-784E59B9E420}"/>
            </a:ext>
          </a:extLst>
        </xdr:cNvPr>
        <xdr:cNvSpPr txBox="1"/>
      </xdr:nvSpPr>
      <xdr:spPr>
        <a:xfrm>
          <a:off x="9467850" y="1286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a:extLst>
            <a:ext uri="{FF2B5EF4-FFF2-40B4-BE49-F238E27FC236}">
              <a16:creationId xmlns:a16="http://schemas.microsoft.com/office/drawing/2014/main" id="{233AD1CC-AC32-428D-BE4C-D005C7CFC583}"/>
            </a:ext>
          </a:extLst>
        </xdr:cNvPr>
        <xdr:cNvCxnSpPr/>
      </xdr:nvCxnSpPr>
      <xdr:spPr>
        <a:xfrm>
          <a:off x="9359900" y="1307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251" name="【福祉施設】&#10;一人当たり面積平均値テキスト">
          <a:extLst>
            <a:ext uri="{FF2B5EF4-FFF2-40B4-BE49-F238E27FC236}">
              <a16:creationId xmlns:a16="http://schemas.microsoft.com/office/drawing/2014/main" id="{9883E346-3A6E-442A-A8F1-0C9AF27CF23C}"/>
            </a:ext>
          </a:extLst>
        </xdr:cNvPr>
        <xdr:cNvSpPr txBox="1"/>
      </xdr:nvSpPr>
      <xdr:spPr>
        <a:xfrm>
          <a:off x="9467850" y="13925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a:extLst>
            <a:ext uri="{FF2B5EF4-FFF2-40B4-BE49-F238E27FC236}">
              <a16:creationId xmlns:a16="http://schemas.microsoft.com/office/drawing/2014/main" id="{09108A21-5AFD-4709-917B-3D8DFABD4C33}"/>
            </a:ext>
          </a:extLst>
        </xdr:cNvPr>
        <xdr:cNvSpPr/>
      </xdr:nvSpPr>
      <xdr:spPr>
        <a:xfrm>
          <a:off x="9398000" y="139471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a:extLst>
            <a:ext uri="{FF2B5EF4-FFF2-40B4-BE49-F238E27FC236}">
              <a16:creationId xmlns:a16="http://schemas.microsoft.com/office/drawing/2014/main" id="{46E65BF4-67DE-4D50-A56D-43C5588EDE19}"/>
            </a:ext>
          </a:extLst>
        </xdr:cNvPr>
        <xdr:cNvSpPr/>
      </xdr:nvSpPr>
      <xdr:spPr>
        <a:xfrm>
          <a:off x="8636000" y="1396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a:extLst>
            <a:ext uri="{FF2B5EF4-FFF2-40B4-BE49-F238E27FC236}">
              <a16:creationId xmlns:a16="http://schemas.microsoft.com/office/drawing/2014/main" id="{E1A4A7A8-4023-4E0B-AAEF-288C320C43CF}"/>
            </a:ext>
          </a:extLst>
        </xdr:cNvPr>
        <xdr:cNvSpPr/>
      </xdr:nvSpPr>
      <xdr:spPr>
        <a:xfrm>
          <a:off x="7842250" y="13954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a:extLst>
            <a:ext uri="{FF2B5EF4-FFF2-40B4-BE49-F238E27FC236}">
              <a16:creationId xmlns:a16="http://schemas.microsoft.com/office/drawing/2014/main" id="{157B3016-9522-46AC-A1F8-267C2F636D30}"/>
            </a:ext>
          </a:extLst>
        </xdr:cNvPr>
        <xdr:cNvSpPr/>
      </xdr:nvSpPr>
      <xdr:spPr>
        <a:xfrm>
          <a:off x="7029450" y="13943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a:extLst>
            <a:ext uri="{FF2B5EF4-FFF2-40B4-BE49-F238E27FC236}">
              <a16:creationId xmlns:a16="http://schemas.microsoft.com/office/drawing/2014/main" id="{6FB5815C-EA39-4332-B8BD-8EB5678F6810}"/>
            </a:ext>
          </a:extLst>
        </xdr:cNvPr>
        <xdr:cNvSpPr/>
      </xdr:nvSpPr>
      <xdr:spPr>
        <a:xfrm>
          <a:off x="6235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7C3D66A-A0B9-4115-8A1E-502FFA0670A1}"/>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0DC463C-DD16-42D1-BAB0-113DAAE75A85}"/>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822D2DE-40B6-45CE-9CE2-2274A6AE6D99}"/>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10A9945-B539-47E3-BAD3-327073D63CE3}"/>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FB40849-83A0-4608-801E-B892C785B99A}"/>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124461</xdr:rowOff>
    </xdr:from>
    <xdr:to>
      <xdr:col>55</xdr:col>
      <xdr:colOff>50800</xdr:colOff>
      <xdr:row>80</xdr:row>
      <xdr:rowOff>54611</xdr:rowOff>
    </xdr:to>
    <xdr:sp macro="" textlink="">
      <xdr:nvSpPr>
        <xdr:cNvPr id="262" name="楕円 261">
          <a:extLst>
            <a:ext uri="{FF2B5EF4-FFF2-40B4-BE49-F238E27FC236}">
              <a16:creationId xmlns:a16="http://schemas.microsoft.com/office/drawing/2014/main" id="{FBC8A861-2BD5-4124-BB9B-0BC99AC2BA3D}"/>
            </a:ext>
          </a:extLst>
        </xdr:cNvPr>
        <xdr:cNvSpPr/>
      </xdr:nvSpPr>
      <xdr:spPr>
        <a:xfrm>
          <a:off x="9398000" y="131673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147338</xdr:rowOff>
    </xdr:from>
    <xdr:ext cx="469744" cy="259045"/>
    <xdr:sp macro="" textlink="">
      <xdr:nvSpPr>
        <xdr:cNvPr id="263" name="【福祉施設】&#10;一人当たり面積該当値テキスト">
          <a:extLst>
            <a:ext uri="{FF2B5EF4-FFF2-40B4-BE49-F238E27FC236}">
              <a16:creationId xmlns:a16="http://schemas.microsoft.com/office/drawing/2014/main" id="{B69E4AE2-71B8-47B5-927C-B68007120646}"/>
            </a:ext>
          </a:extLst>
        </xdr:cNvPr>
        <xdr:cNvSpPr txBox="1"/>
      </xdr:nvSpPr>
      <xdr:spPr>
        <a:xfrm>
          <a:off x="9467850" y="1302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132080</xdr:rowOff>
    </xdr:from>
    <xdr:to>
      <xdr:col>50</xdr:col>
      <xdr:colOff>165100</xdr:colOff>
      <xdr:row>80</xdr:row>
      <xdr:rowOff>62230</xdr:rowOff>
    </xdr:to>
    <xdr:sp macro="" textlink="">
      <xdr:nvSpPr>
        <xdr:cNvPr id="264" name="楕円 263">
          <a:extLst>
            <a:ext uri="{FF2B5EF4-FFF2-40B4-BE49-F238E27FC236}">
              <a16:creationId xmlns:a16="http://schemas.microsoft.com/office/drawing/2014/main" id="{B12BB726-5EDC-4D8F-916C-445408675B83}"/>
            </a:ext>
          </a:extLst>
        </xdr:cNvPr>
        <xdr:cNvSpPr/>
      </xdr:nvSpPr>
      <xdr:spPr>
        <a:xfrm>
          <a:off x="8636000" y="13174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3811</xdr:rowOff>
    </xdr:from>
    <xdr:to>
      <xdr:col>55</xdr:col>
      <xdr:colOff>0</xdr:colOff>
      <xdr:row>80</xdr:row>
      <xdr:rowOff>11430</xdr:rowOff>
    </xdr:to>
    <xdr:cxnSp macro="">
      <xdr:nvCxnSpPr>
        <xdr:cNvPr id="265" name="直線コネクタ 264">
          <a:extLst>
            <a:ext uri="{FF2B5EF4-FFF2-40B4-BE49-F238E27FC236}">
              <a16:creationId xmlns:a16="http://schemas.microsoft.com/office/drawing/2014/main" id="{839EF4BB-3097-475C-83D2-BF70EAF0E39A}"/>
            </a:ext>
          </a:extLst>
        </xdr:cNvPr>
        <xdr:cNvCxnSpPr/>
      </xdr:nvCxnSpPr>
      <xdr:spPr>
        <a:xfrm flipV="1">
          <a:off x="8686800" y="13211811"/>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139700</xdr:rowOff>
    </xdr:from>
    <xdr:to>
      <xdr:col>46</xdr:col>
      <xdr:colOff>38100</xdr:colOff>
      <xdr:row>80</xdr:row>
      <xdr:rowOff>69850</xdr:rowOff>
    </xdr:to>
    <xdr:sp macro="" textlink="">
      <xdr:nvSpPr>
        <xdr:cNvPr id="266" name="楕円 265">
          <a:extLst>
            <a:ext uri="{FF2B5EF4-FFF2-40B4-BE49-F238E27FC236}">
              <a16:creationId xmlns:a16="http://schemas.microsoft.com/office/drawing/2014/main" id="{A832A096-D3D6-4DC3-8D69-EE44EEA084BB}"/>
            </a:ext>
          </a:extLst>
        </xdr:cNvPr>
        <xdr:cNvSpPr/>
      </xdr:nvSpPr>
      <xdr:spPr>
        <a:xfrm>
          <a:off x="7842250" y="13182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11430</xdr:rowOff>
    </xdr:from>
    <xdr:to>
      <xdr:col>50</xdr:col>
      <xdr:colOff>114300</xdr:colOff>
      <xdr:row>80</xdr:row>
      <xdr:rowOff>19050</xdr:rowOff>
    </xdr:to>
    <xdr:cxnSp macro="">
      <xdr:nvCxnSpPr>
        <xdr:cNvPr id="267" name="直線コネクタ 266">
          <a:extLst>
            <a:ext uri="{FF2B5EF4-FFF2-40B4-BE49-F238E27FC236}">
              <a16:creationId xmlns:a16="http://schemas.microsoft.com/office/drawing/2014/main" id="{270A75B7-5816-4C25-AF10-2CCD5E27A01C}"/>
            </a:ext>
          </a:extLst>
        </xdr:cNvPr>
        <xdr:cNvCxnSpPr/>
      </xdr:nvCxnSpPr>
      <xdr:spPr>
        <a:xfrm flipV="1">
          <a:off x="7886700" y="1321943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151130</xdr:rowOff>
    </xdr:from>
    <xdr:to>
      <xdr:col>41</xdr:col>
      <xdr:colOff>101600</xdr:colOff>
      <xdr:row>80</xdr:row>
      <xdr:rowOff>81280</xdr:rowOff>
    </xdr:to>
    <xdr:sp macro="" textlink="">
      <xdr:nvSpPr>
        <xdr:cNvPr id="268" name="楕円 267">
          <a:extLst>
            <a:ext uri="{FF2B5EF4-FFF2-40B4-BE49-F238E27FC236}">
              <a16:creationId xmlns:a16="http://schemas.microsoft.com/office/drawing/2014/main" id="{24BEF542-3A94-44FB-9B50-4D5C9ACE25F0}"/>
            </a:ext>
          </a:extLst>
        </xdr:cNvPr>
        <xdr:cNvSpPr/>
      </xdr:nvSpPr>
      <xdr:spPr>
        <a:xfrm>
          <a:off x="7029450" y="13194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19050</xdr:rowOff>
    </xdr:from>
    <xdr:to>
      <xdr:col>45</xdr:col>
      <xdr:colOff>177800</xdr:colOff>
      <xdr:row>80</xdr:row>
      <xdr:rowOff>30480</xdr:rowOff>
    </xdr:to>
    <xdr:cxnSp macro="">
      <xdr:nvCxnSpPr>
        <xdr:cNvPr id="269" name="直線コネクタ 268">
          <a:extLst>
            <a:ext uri="{FF2B5EF4-FFF2-40B4-BE49-F238E27FC236}">
              <a16:creationId xmlns:a16="http://schemas.microsoft.com/office/drawing/2014/main" id="{80B67750-60A6-4922-B417-FFF3597D3E67}"/>
            </a:ext>
          </a:extLst>
        </xdr:cNvPr>
        <xdr:cNvCxnSpPr/>
      </xdr:nvCxnSpPr>
      <xdr:spPr>
        <a:xfrm flipV="1">
          <a:off x="7080250" y="1322705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166370</xdr:rowOff>
    </xdr:from>
    <xdr:to>
      <xdr:col>36</xdr:col>
      <xdr:colOff>165100</xdr:colOff>
      <xdr:row>80</xdr:row>
      <xdr:rowOff>96520</xdr:rowOff>
    </xdr:to>
    <xdr:sp macro="" textlink="">
      <xdr:nvSpPr>
        <xdr:cNvPr id="270" name="楕円 269">
          <a:extLst>
            <a:ext uri="{FF2B5EF4-FFF2-40B4-BE49-F238E27FC236}">
              <a16:creationId xmlns:a16="http://schemas.microsoft.com/office/drawing/2014/main" id="{9D6AE041-E18F-4A60-AE9B-79D2CE3E39BE}"/>
            </a:ext>
          </a:extLst>
        </xdr:cNvPr>
        <xdr:cNvSpPr/>
      </xdr:nvSpPr>
      <xdr:spPr>
        <a:xfrm>
          <a:off x="6235700" y="13209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30480</xdr:rowOff>
    </xdr:from>
    <xdr:to>
      <xdr:col>41</xdr:col>
      <xdr:colOff>50800</xdr:colOff>
      <xdr:row>80</xdr:row>
      <xdr:rowOff>45720</xdr:rowOff>
    </xdr:to>
    <xdr:cxnSp macro="">
      <xdr:nvCxnSpPr>
        <xdr:cNvPr id="271" name="直線コネクタ 270">
          <a:extLst>
            <a:ext uri="{FF2B5EF4-FFF2-40B4-BE49-F238E27FC236}">
              <a16:creationId xmlns:a16="http://schemas.microsoft.com/office/drawing/2014/main" id="{3B7B3DD9-1D77-42BE-9B39-CF59E78C5433}"/>
            </a:ext>
          </a:extLst>
        </xdr:cNvPr>
        <xdr:cNvCxnSpPr/>
      </xdr:nvCxnSpPr>
      <xdr:spPr>
        <a:xfrm flipV="1">
          <a:off x="6286500" y="1323848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272" name="n_1aveValue【福祉施設】&#10;一人当たり面積">
          <a:extLst>
            <a:ext uri="{FF2B5EF4-FFF2-40B4-BE49-F238E27FC236}">
              <a16:creationId xmlns:a16="http://schemas.microsoft.com/office/drawing/2014/main" id="{8328A5C8-4C18-42C8-85CD-6511C0859CD6}"/>
            </a:ext>
          </a:extLst>
        </xdr:cNvPr>
        <xdr:cNvSpPr txBox="1"/>
      </xdr:nvSpPr>
      <xdr:spPr>
        <a:xfrm>
          <a:off x="8458277" y="14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273" name="n_2aveValue【福祉施設】&#10;一人当たり面積">
          <a:extLst>
            <a:ext uri="{FF2B5EF4-FFF2-40B4-BE49-F238E27FC236}">
              <a16:creationId xmlns:a16="http://schemas.microsoft.com/office/drawing/2014/main" id="{6254B7FC-2B60-4425-84C1-6F62C9212F3A}"/>
            </a:ext>
          </a:extLst>
        </xdr:cNvPr>
        <xdr:cNvSpPr txBox="1"/>
      </xdr:nvSpPr>
      <xdr:spPr>
        <a:xfrm>
          <a:off x="7677227"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274" name="n_3aveValue【福祉施設】&#10;一人当たり面積">
          <a:extLst>
            <a:ext uri="{FF2B5EF4-FFF2-40B4-BE49-F238E27FC236}">
              <a16:creationId xmlns:a16="http://schemas.microsoft.com/office/drawing/2014/main" id="{57DFB4A9-7F43-4323-B358-056EFB94FCD8}"/>
            </a:ext>
          </a:extLst>
        </xdr:cNvPr>
        <xdr:cNvSpPr txBox="1"/>
      </xdr:nvSpPr>
      <xdr:spPr>
        <a:xfrm>
          <a:off x="6864427" y="1403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275" name="n_4aveValue【福祉施設】&#10;一人当たり面積">
          <a:extLst>
            <a:ext uri="{FF2B5EF4-FFF2-40B4-BE49-F238E27FC236}">
              <a16:creationId xmlns:a16="http://schemas.microsoft.com/office/drawing/2014/main" id="{3AF643D5-A57C-438B-961D-E5AE028CD6D1}"/>
            </a:ext>
          </a:extLst>
        </xdr:cNvPr>
        <xdr:cNvSpPr txBox="1"/>
      </xdr:nvSpPr>
      <xdr:spPr>
        <a:xfrm>
          <a:off x="607067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78757</xdr:rowOff>
    </xdr:from>
    <xdr:ext cx="469744" cy="259045"/>
    <xdr:sp macro="" textlink="">
      <xdr:nvSpPr>
        <xdr:cNvPr id="276" name="n_1mainValue【福祉施設】&#10;一人当たり面積">
          <a:extLst>
            <a:ext uri="{FF2B5EF4-FFF2-40B4-BE49-F238E27FC236}">
              <a16:creationId xmlns:a16="http://schemas.microsoft.com/office/drawing/2014/main" id="{974083B1-A5CD-42E0-A502-53F0D400ED60}"/>
            </a:ext>
          </a:extLst>
        </xdr:cNvPr>
        <xdr:cNvSpPr txBox="1"/>
      </xdr:nvSpPr>
      <xdr:spPr>
        <a:xfrm>
          <a:off x="8458277" y="1295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86377</xdr:rowOff>
    </xdr:from>
    <xdr:ext cx="469744" cy="259045"/>
    <xdr:sp macro="" textlink="">
      <xdr:nvSpPr>
        <xdr:cNvPr id="277" name="n_2mainValue【福祉施設】&#10;一人当たり面積">
          <a:extLst>
            <a:ext uri="{FF2B5EF4-FFF2-40B4-BE49-F238E27FC236}">
              <a16:creationId xmlns:a16="http://schemas.microsoft.com/office/drawing/2014/main" id="{82B6E130-E618-4621-87D1-B1E1104C7735}"/>
            </a:ext>
          </a:extLst>
        </xdr:cNvPr>
        <xdr:cNvSpPr txBox="1"/>
      </xdr:nvSpPr>
      <xdr:spPr>
        <a:xfrm>
          <a:off x="7677227"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97807</xdr:rowOff>
    </xdr:from>
    <xdr:ext cx="469744" cy="259045"/>
    <xdr:sp macro="" textlink="">
      <xdr:nvSpPr>
        <xdr:cNvPr id="278" name="n_3mainValue【福祉施設】&#10;一人当たり面積">
          <a:extLst>
            <a:ext uri="{FF2B5EF4-FFF2-40B4-BE49-F238E27FC236}">
              <a16:creationId xmlns:a16="http://schemas.microsoft.com/office/drawing/2014/main" id="{A89075BA-28FE-4AD7-8DBD-6BA5263A69E0}"/>
            </a:ext>
          </a:extLst>
        </xdr:cNvPr>
        <xdr:cNvSpPr txBox="1"/>
      </xdr:nvSpPr>
      <xdr:spPr>
        <a:xfrm>
          <a:off x="6864427" y="129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113047</xdr:rowOff>
    </xdr:from>
    <xdr:ext cx="469744" cy="259045"/>
    <xdr:sp macro="" textlink="">
      <xdr:nvSpPr>
        <xdr:cNvPr id="279" name="n_4mainValue【福祉施設】&#10;一人当たり面積">
          <a:extLst>
            <a:ext uri="{FF2B5EF4-FFF2-40B4-BE49-F238E27FC236}">
              <a16:creationId xmlns:a16="http://schemas.microsoft.com/office/drawing/2014/main" id="{DE0B7566-DD14-4612-B699-14ABD47826F3}"/>
            </a:ext>
          </a:extLst>
        </xdr:cNvPr>
        <xdr:cNvSpPr txBox="1"/>
      </xdr:nvSpPr>
      <xdr:spPr>
        <a:xfrm>
          <a:off x="6070677" y="129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ACD587A-9D13-4B9C-853F-64F92FFFB084}"/>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96A204A2-97FD-401F-8E2D-A76F7AAD264D}"/>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3E644E05-27AF-481B-B0F6-2B9A976F3689}"/>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605DF478-1F6E-433A-A0E3-28013B4B1E6D}"/>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2A32BC7-FD70-4C4B-BCF3-96A6BB955645}"/>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869407BC-1255-48B1-9176-26E2A80ECC8D}"/>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50D66CA1-212E-44B3-9F48-D9F6B4922F21}"/>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06D5209-B604-49FA-9C97-9D33C0A76478}"/>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203A61B-A1DC-4855-BF1E-56A90FBE003C}"/>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E27343FF-E611-4113-B154-3A09A2C59876}"/>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D8E69BB3-AE56-4C0A-9FDE-6F071A2F2CAF}"/>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DD770C91-3069-4371-8FCE-C5AF74600FAB}"/>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B846BD4F-EC38-41BC-AA37-BE6CBAD78C23}"/>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5C3BEEC4-CB9E-492F-89BC-9FA37660D649}"/>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ACDB7895-2DF0-4869-88AC-D05A967D500D}"/>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2145219F-B4E1-459B-8BC4-0B4DDE83B51B}"/>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56E58ABA-F64D-41C6-A61B-0CEB51031E0A}"/>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958A5881-B8B7-4C95-9170-8DF9E5C26AD6}"/>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E1BAF75E-4CE5-4A57-B184-EA778EC52CF7}"/>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32901A8A-0660-45AE-9EE4-4C096A3A4372}"/>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598B83BA-0EDE-4A24-B8DD-D1C8F57C08B9}"/>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CFD654EF-627E-4027-A158-C2366645D6DE}"/>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6805FDB7-FC7D-43D2-B8E7-29587B953A87}"/>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ABE386D7-B6D4-45BC-91B1-0BA14F87250C}"/>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A3C365E6-060C-4296-B6D3-E2BDD6C3242F}"/>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DC0F2ADB-C716-48C5-BA8F-C18954F5DA61}"/>
            </a:ext>
          </a:extLst>
        </xdr:cNvPr>
        <xdr:cNvCxnSpPr/>
      </xdr:nvCxnSpPr>
      <xdr:spPr>
        <a:xfrm flipV="1">
          <a:off x="4177665" y="16628655"/>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9C080AA0-C9BE-485F-94EF-6076D3C8E1B7}"/>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A36E12EB-F7D2-4F43-9AF9-49DD889E21F6}"/>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B8E2E2F5-A050-44BC-8F67-E164AF053D7C}"/>
            </a:ext>
          </a:extLst>
        </xdr:cNvPr>
        <xdr:cNvSpPr txBox="1"/>
      </xdr:nvSpPr>
      <xdr:spPr>
        <a:xfrm>
          <a:off x="4216400" y="164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09" name="直線コネクタ 308">
          <a:extLst>
            <a:ext uri="{FF2B5EF4-FFF2-40B4-BE49-F238E27FC236}">
              <a16:creationId xmlns:a16="http://schemas.microsoft.com/office/drawing/2014/main" id="{7F96B6F5-ED75-48CD-9C88-CAF182472AE4}"/>
            </a:ext>
          </a:extLst>
        </xdr:cNvPr>
        <xdr:cNvCxnSpPr/>
      </xdr:nvCxnSpPr>
      <xdr:spPr>
        <a:xfrm>
          <a:off x="4108450" y="16628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323DFE7F-BAB6-4A05-AE4D-BE1AB08946B6}"/>
            </a:ext>
          </a:extLst>
        </xdr:cNvPr>
        <xdr:cNvSpPr txBox="1"/>
      </xdr:nvSpPr>
      <xdr:spPr>
        <a:xfrm>
          <a:off x="4216400" y="17327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1" name="フローチャート: 判断 310">
          <a:extLst>
            <a:ext uri="{FF2B5EF4-FFF2-40B4-BE49-F238E27FC236}">
              <a16:creationId xmlns:a16="http://schemas.microsoft.com/office/drawing/2014/main" id="{F4D8FB30-0FFF-4E6E-AC40-1C5AB2DE29B2}"/>
            </a:ext>
          </a:extLst>
        </xdr:cNvPr>
        <xdr:cNvSpPr/>
      </xdr:nvSpPr>
      <xdr:spPr>
        <a:xfrm>
          <a:off x="4127500" y="1734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2" name="フローチャート: 判断 311">
          <a:extLst>
            <a:ext uri="{FF2B5EF4-FFF2-40B4-BE49-F238E27FC236}">
              <a16:creationId xmlns:a16="http://schemas.microsoft.com/office/drawing/2014/main" id="{56BDEC93-A7D8-4395-819C-70AB8E786DA4}"/>
            </a:ext>
          </a:extLst>
        </xdr:cNvPr>
        <xdr:cNvSpPr/>
      </xdr:nvSpPr>
      <xdr:spPr>
        <a:xfrm>
          <a:off x="3384550" y="1731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3" name="フローチャート: 判断 312">
          <a:extLst>
            <a:ext uri="{FF2B5EF4-FFF2-40B4-BE49-F238E27FC236}">
              <a16:creationId xmlns:a16="http://schemas.microsoft.com/office/drawing/2014/main" id="{C93A3729-0800-4967-9B78-2F65DE287B4E}"/>
            </a:ext>
          </a:extLst>
        </xdr:cNvPr>
        <xdr:cNvSpPr/>
      </xdr:nvSpPr>
      <xdr:spPr>
        <a:xfrm>
          <a:off x="2571750" y="17279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4" name="フローチャート: 判断 313">
          <a:extLst>
            <a:ext uri="{FF2B5EF4-FFF2-40B4-BE49-F238E27FC236}">
              <a16:creationId xmlns:a16="http://schemas.microsoft.com/office/drawing/2014/main" id="{B7BC458B-ECBA-4397-BF16-ED33B5D61445}"/>
            </a:ext>
          </a:extLst>
        </xdr:cNvPr>
        <xdr:cNvSpPr/>
      </xdr:nvSpPr>
      <xdr:spPr>
        <a:xfrm>
          <a:off x="1778000" y="17279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5" name="フローチャート: 判断 314">
          <a:extLst>
            <a:ext uri="{FF2B5EF4-FFF2-40B4-BE49-F238E27FC236}">
              <a16:creationId xmlns:a16="http://schemas.microsoft.com/office/drawing/2014/main" id="{78BE31D7-6F39-42CF-9E6E-154DBEAD17B2}"/>
            </a:ext>
          </a:extLst>
        </xdr:cNvPr>
        <xdr:cNvSpPr/>
      </xdr:nvSpPr>
      <xdr:spPr>
        <a:xfrm>
          <a:off x="984250" y="172496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CA45492-F595-47D5-A76C-9CBAC4470DE6}"/>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319F4EE1-7D53-4E83-BDC8-F1D25FC90A8B}"/>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3BD7835-A533-4B17-B55B-EC5EAA6FC562}"/>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8B518C2A-F983-4FC8-AA05-B5AA024C7C0A}"/>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D7B9958-DE0C-4D46-A66B-B577126C629D}"/>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118473</xdr:rowOff>
    </xdr:from>
    <xdr:to>
      <xdr:col>24</xdr:col>
      <xdr:colOff>114300</xdr:colOff>
      <xdr:row>104</xdr:row>
      <xdr:rowOff>48623</xdr:rowOff>
    </xdr:to>
    <xdr:sp macro="" textlink="">
      <xdr:nvSpPr>
        <xdr:cNvPr id="321" name="楕円 320">
          <a:extLst>
            <a:ext uri="{FF2B5EF4-FFF2-40B4-BE49-F238E27FC236}">
              <a16:creationId xmlns:a16="http://schemas.microsoft.com/office/drawing/2014/main" id="{CF67D3F6-58B7-4674-BFB5-5B1B5D6DE572}"/>
            </a:ext>
          </a:extLst>
        </xdr:cNvPr>
        <xdr:cNvSpPr/>
      </xdr:nvSpPr>
      <xdr:spPr>
        <a:xfrm>
          <a:off x="4127500" y="17123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141350</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DBB67B88-C3F5-403D-A6E7-928AE7926541}"/>
            </a:ext>
          </a:extLst>
        </xdr:cNvPr>
        <xdr:cNvSpPr txBox="1"/>
      </xdr:nvSpPr>
      <xdr:spPr>
        <a:xfrm>
          <a:off x="4216400"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323" name="楕円 322">
          <a:extLst>
            <a:ext uri="{FF2B5EF4-FFF2-40B4-BE49-F238E27FC236}">
              <a16:creationId xmlns:a16="http://schemas.microsoft.com/office/drawing/2014/main" id="{746C3F11-F30B-41E7-A343-667761957846}"/>
            </a:ext>
          </a:extLst>
        </xdr:cNvPr>
        <xdr:cNvSpPr/>
      </xdr:nvSpPr>
      <xdr:spPr>
        <a:xfrm>
          <a:off x="3384550" y="171645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38644</xdr:rowOff>
    </xdr:to>
    <xdr:cxnSp macro="">
      <xdr:nvCxnSpPr>
        <xdr:cNvPr id="324" name="直線コネクタ 323">
          <a:extLst>
            <a:ext uri="{FF2B5EF4-FFF2-40B4-BE49-F238E27FC236}">
              <a16:creationId xmlns:a16="http://schemas.microsoft.com/office/drawing/2014/main" id="{B2086E44-9965-4594-9D59-A9EC1DFB7F42}"/>
            </a:ext>
          </a:extLst>
        </xdr:cNvPr>
        <xdr:cNvCxnSpPr/>
      </xdr:nvCxnSpPr>
      <xdr:spPr>
        <a:xfrm flipV="1">
          <a:off x="3429000" y="17168223"/>
          <a:ext cx="7493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125005</xdr:rowOff>
    </xdr:from>
    <xdr:to>
      <xdr:col>15</xdr:col>
      <xdr:colOff>101600</xdr:colOff>
      <xdr:row>104</xdr:row>
      <xdr:rowOff>55155</xdr:rowOff>
    </xdr:to>
    <xdr:sp macro="" textlink="">
      <xdr:nvSpPr>
        <xdr:cNvPr id="325" name="楕円 324">
          <a:extLst>
            <a:ext uri="{FF2B5EF4-FFF2-40B4-BE49-F238E27FC236}">
              <a16:creationId xmlns:a16="http://schemas.microsoft.com/office/drawing/2014/main" id="{4CE7C736-D73C-4C58-87F3-9AC28764947D}"/>
            </a:ext>
          </a:extLst>
        </xdr:cNvPr>
        <xdr:cNvSpPr/>
      </xdr:nvSpPr>
      <xdr:spPr>
        <a:xfrm>
          <a:off x="2571750" y="17130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38644</xdr:rowOff>
    </xdr:to>
    <xdr:cxnSp macro="">
      <xdr:nvCxnSpPr>
        <xdr:cNvPr id="326" name="直線コネクタ 325">
          <a:extLst>
            <a:ext uri="{FF2B5EF4-FFF2-40B4-BE49-F238E27FC236}">
              <a16:creationId xmlns:a16="http://schemas.microsoft.com/office/drawing/2014/main" id="{14C945BE-173D-4900-8980-6C7B2A3DD3FA}"/>
            </a:ext>
          </a:extLst>
        </xdr:cNvPr>
        <xdr:cNvCxnSpPr/>
      </xdr:nvCxnSpPr>
      <xdr:spPr>
        <a:xfrm>
          <a:off x="2622550" y="17174755"/>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123371</xdr:rowOff>
    </xdr:from>
    <xdr:to>
      <xdr:col>10</xdr:col>
      <xdr:colOff>165100</xdr:colOff>
      <xdr:row>104</xdr:row>
      <xdr:rowOff>53521</xdr:rowOff>
    </xdr:to>
    <xdr:sp macro="" textlink="">
      <xdr:nvSpPr>
        <xdr:cNvPr id="327" name="楕円 326">
          <a:extLst>
            <a:ext uri="{FF2B5EF4-FFF2-40B4-BE49-F238E27FC236}">
              <a16:creationId xmlns:a16="http://schemas.microsoft.com/office/drawing/2014/main" id="{88828C60-26B9-4FEC-B3D6-925C2CDFE0CD}"/>
            </a:ext>
          </a:extLst>
        </xdr:cNvPr>
        <xdr:cNvSpPr/>
      </xdr:nvSpPr>
      <xdr:spPr>
        <a:xfrm>
          <a:off x="1778000" y="17128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2721</xdr:rowOff>
    </xdr:from>
    <xdr:to>
      <xdr:col>15</xdr:col>
      <xdr:colOff>50800</xdr:colOff>
      <xdr:row>104</xdr:row>
      <xdr:rowOff>4355</xdr:rowOff>
    </xdr:to>
    <xdr:cxnSp macro="">
      <xdr:nvCxnSpPr>
        <xdr:cNvPr id="328" name="直線コネクタ 327">
          <a:extLst>
            <a:ext uri="{FF2B5EF4-FFF2-40B4-BE49-F238E27FC236}">
              <a16:creationId xmlns:a16="http://schemas.microsoft.com/office/drawing/2014/main" id="{DC797E3B-AEE1-4219-BBC2-C0146553563B}"/>
            </a:ext>
          </a:extLst>
        </xdr:cNvPr>
        <xdr:cNvCxnSpPr/>
      </xdr:nvCxnSpPr>
      <xdr:spPr>
        <a:xfrm>
          <a:off x="1828800" y="17173121"/>
          <a:ext cx="7937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92348</xdr:rowOff>
    </xdr:from>
    <xdr:to>
      <xdr:col>6</xdr:col>
      <xdr:colOff>38100</xdr:colOff>
      <xdr:row>104</xdr:row>
      <xdr:rowOff>22498</xdr:rowOff>
    </xdr:to>
    <xdr:sp macro="" textlink="">
      <xdr:nvSpPr>
        <xdr:cNvPr id="329" name="楕円 328">
          <a:extLst>
            <a:ext uri="{FF2B5EF4-FFF2-40B4-BE49-F238E27FC236}">
              <a16:creationId xmlns:a16="http://schemas.microsoft.com/office/drawing/2014/main" id="{7F0F67F5-E738-44C0-B06B-442259B8E7C5}"/>
            </a:ext>
          </a:extLst>
        </xdr:cNvPr>
        <xdr:cNvSpPr/>
      </xdr:nvSpPr>
      <xdr:spPr>
        <a:xfrm>
          <a:off x="984250" y="170976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143148</xdr:rowOff>
    </xdr:from>
    <xdr:to>
      <xdr:col>10</xdr:col>
      <xdr:colOff>114300</xdr:colOff>
      <xdr:row>104</xdr:row>
      <xdr:rowOff>2721</xdr:rowOff>
    </xdr:to>
    <xdr:cxnSp macro="">
      <xdr:nvCxnSpPr>
        <xdr:cNvPr id="330" name="直線コネクタ 329">
          <a:extLst>
            <a:ext uri="{FF2B5EF4-FFF2-40B4-BE49-F238E27FC236}">
              <a16:creationId xmlns:a16="http://schemas.microsoft.com/office/drawing/2014/main" id="{2BF5A587-305A-4175-90C3-301EA2F343CD}"/>
            </a:ext>
          </a:extLst>
        </xdr:cNvPr>
        <xdr:cNvCxnSpPr/>
      </xdr:nvCxnSpPr>
      <xdr:spPr>
        <a:xfrm>
          <a:off x="1028700" y="17148448"/>
          <a:ext cx="8001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31" name="n_1aveValue【市民会館】&#10;有形固定資産減価償却率">
          <a:extLst>
            <a:ext uri="{FF2B5EF4-FFF2-40B4-BE49-F238E27FC236}">
              <a16:creationId xmlns:a16="http://schemas.microsoft.com/office/drawing/2014/main" id="{317BE439-98BF-408D-99C8-C0FDEC7B5632}"/>
            </a:ext>
          </a:extLst>
        </xdr:cNvPr>
        <xdr:cNvSpPr txBox="1"/>
      </xdr:nvSpPr>
      <xdr:spPr>
        <a:xfrm>
          <a:off x="32391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332" name="n_2aveValue【市民会館】&#10;有形固定資産減価償却率">
          <a:extLst>
            <a:ext uri="{FF2B5EF4-FFF2-40B4-BE49-F238E27FC236}">
              <a16:creationId xmlns:a16="http://schemas.microsoft.com/office/drawing/2014/main" id="{6864A75E-F239-4153-B0C8-A5CF902BD3F4}"/>
            </a:ext>
          </a:extLst>
        </xdr:cNvPr>
        <xdr:cNvSpPr txBox="1"/>
      </xdr:nvSpPr>
      <xdr:spPr>
        <a:xfrm>
          <a:off x="2439044" y="1736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33" name="n_3aveValue【市民会館】&#10;有形固定資産減価償却率">
          <a:extLst>
            <a:ext uri="{FF2B5EF4-FFF2-40B4-BE49-F238E27FC236}">
              <a16:creationId xmlns:a16="http://schemas.microsoft.com/office/drawing/2014/main" id="{84B8996E-4995-4399-BFB3-99693AE301E6}"/>
            </a:ext>
          </a:extLst>
        </xdr:cNvPr>
        <xdr:cNvSpPr txBox="1"/>
      </xdr:nvSpPr>
      <xdr:spPr>
        <a:xfrm>
          <a:off x="1645294" y="1736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4" name="n_4aveValue【市民会館】&#10;有形固定資産減価償却率">
          <a:extLst>
            <a:ext uri="{FF2B5EF4-FFF2-40B4-BE49-F238E27FC236}">
              <a16:creationId xmlns:a16="http://schemas.microsoft.com/office/drawing/2014/main" id="{5FADE48A-A7DD-4478-B25B-60B29D1384A4}"/>
            </a:ext>
          </a:extLst>
        </xdr:cNvPr>
        <xdr:cNvSpPr txBox="1"/>
      </xdr:nvSpPr>
      <xdr:spPr>
        <a:xfrm>
          <a:off x="851544" y="1733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105971</xdr:rowOff>
    </xdr:from>
    <xdr:ext cx="405111" cy="259045"/>
    <xdr:sp macro="" textlink="">
      <xdr:nvSpPr>
        <xdr:cNvPr id="335" name="n_1mainValue【市民会館】&#10;有形固定資産減価償却率">
          <a:extLst>
            <a:ext uri="{FF2B5EF4-FFF2-40B4-BE49-F238E27FC236}">
              <a16:creationId xmlns:a16="http://schemas.microsoft.com/office/drawing/2014/main" id="{14CFA9B2-8971-4A11-8B4F-A6C13E5ECD0F}"/>
            </a:ext>
          </a:extLst>
        </xdr:cNvPr>
        <xdr:cNvSpPr txBox="1"/>
      </xdr:nvSpPr>
      <xdr:spPr>
        <a:xfrm>
          <a:off x="3239144" y="1694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71682</xdr:rowOff>
    </xdr:from>
    <xdr:ext cx="405111" cy="259045"/>
    <xdr:sp macro="" textlink="">
      <xdr:nvSpPr>
        <xdr:cNvPr id="336" name="n_2mainValue【市民会館】&#10;有形固定資産減価償却率">
          <a:extLst>
            <a:ext uri="{FF2B5EF4-FFF2-40B4-BE49-F238E27FC236}">
              <a16:creationId xmlns:a16="http://schemas.microsoft.com/office/drawing/2014/main" id="{6627D1D1-6854-45AB-8069-90087D0D028F}"/>
            </a:ext>
          </a:extLst>
        </xdr:cNvPr>
        <xdr:cNvSpPr txBox="1"/>
      </xdr:nvSpPr>
      <xdr:spPr>
        <a:xfrm>
          <a:off x="2439044" y="169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70048</xdr:rowOff>
    </xdr:from>
    <xdr:ext cx="405111" cy="259045"/>
    <xdr:sp macro="" textlink="">
      <xdr:nvSpPr>
        <xdr:cNvPr id="337" name="n_3mainValue【市民会館】&#10;有形固定資産減価償却率">
          <a:extLst>
            <a:ext uri="{FF2B5EF4-FFF2-40B4-BE49-F238E27FC236}">
              <a16:creationId xmlns:a16="http://schemas.microsoft.com/office/drawing/2014/main" id="{C41D15AF-F252-444E-8423-186768425C0F}"/>
            </a:ext>
          </a:extLst>
        </xdr:cNvPr>
        <xdr:cNvSpPr txBox="1"/>
      </xdr:nvSpPr>
      <xdr:spPr>
        <a:xfrm>
          <a:off x="1645294" y="16910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39025</xdr:rowOff>
    </xdr:from>
    <xdr:ext cx="405111" cy="259045"/>
    <xdr:sp macro="" textlink="">
      <xdr:nvSpPr>
        <xdr:cNvPr id="338" name="n_4mainValue【市民会館】&#10;有形固定資産減価償却率">
          <a:extLst>
            <a:ext uri="{FF2B5EF4-FFF2-40B4-BE49-F238E27FC236}">
              <a16:creationId xmlns:a16="http://schemas.microsoft.com/office/drawing/2014/main" id="{2931CBF1-704D-4625-ADF4-B78C75B84EDA}"/>
            </a:ext>
          </a:extLst>
        </xdr:cNvPr>
        <xdr:cNvSpPr txBox="1"/>
      </xdr:nvSpPr>
      <xdr:spPr>
        <a:xfrm>
          <a:off x="851544" y="1687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116955B8-8FF1-4322-A81D-9F62A6C62437}"/>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9C73980D-6BF8-4AC7-92B9-A64725DADC3E}"/>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47CA6919-AC1A-4B6E-8894-54D7D51D1132}"/>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A2A5F3E4-3C4F-4D21-86AB-EC011742703C}"/>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842732B6-CA90-41E1-934F-4087900989D0}"/>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B9023ADE-A062-469B-B26A-5069CA9AFBDA}"/>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89DEE08C-98AC-4F1F-8B32-B1C4BE0F40DF}"/>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BEB0F067-EE5A-4A52-9F9C-EDC8782296F3}"/>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5E392B24-C7C4-4B2D-BCF2-DF2C88A40285}"/>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F6493D55-8731-4C79-A4B8-48FF79B28CD5}"/>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2D1B6FD8-0509-4AE5-B34B-E4256D7E2438}"/>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30ACE1E2-7360-4692-93D8-3543CB330BDD}"/>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D8BE897E-5901-4783-99A6-2DA514D8E504}"/>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8218A0E1-647D-485E-9A80-DC86C7F52223}"/>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BEB5EA48-C366-44C1-9F51-2F986E592290}"/>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2013DB7D-3A8B-46C2-A7DB-5172EEC0500C}"/>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F6FF61B2-7C65-484F-A405-D73F38699065}"/>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4F457EEF-4A25-4B20-988A-FF622D3EDA04}"/>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4A88C5D9-7AAE-4DC7-9D5B-03D8B8464A59}"/>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AFF90805-394D-48FB-9974-449A57487E42}"/>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AACCCA60-91E9-4C00-A3BD-11533605D487}"/>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62D1F4E-B429-4865-A357-B87370696287}"/>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E521CCCE-611F-41BE-82F2-913C4E51F4E3}"/>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2" name="直線コネクタ 361">
          <a:extLst>
            <a:ext uri="{FF2B5EF4-FFF2-40B4-BE49-F238E27FC236}">
              <a16:creationId xmlns:a16="http://schemas.microsoft.com/office/drawing/2014/main" id="{45574146-701A-4731-B88E-DF14F729FE7D}"/>
            </a:ext>
          </a:extLst>
        </xdr:cNvPr>
        <xdr:cNvCxnSpPr/>
      </xdr:nvCxnSpPr>
      <xdr:spPr>
        <a:xfrm flipV="1">
          <a:off x="9429115" y="16751300"/>
          <a:ext cx="0" cy="121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3" name="【市民会館】&#10;一人当たり面積最小値テキスト">
          <a:extLst>
            <a:ext uri="{FF2B5EF4-FFF2-40B4-BE49-F238E27FC236}">
              <a16:creationId xmlns:a16="http://schemas.microsoft.com/office/drawing/2014/main" id="{034AF290-827A-4872-93E0-0ECBD50E84F1}"/>
            </a:ext>
          </a:extLst>
        </xdr:cNvPr>
        <xdr:cNvSpPr txBox="1"/>
      </xdr:nvSpPr>
      <xdr:spPr>
        <a:xfrm>
          <a:off x="9467850" y="1796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4" name="直線コネクタ 363">
          <a:extLst>
            <a:ext uri="{FF2B5EF4-FFF2-40B4-BE49-F238E27FC236}">
              <a16:creationId xmlns:a16="http://schemas.microsoft.com/office/drawing/2014/main" id="{F02AC7CB-86AC-43DD-9AD1-4A02163018CE}"/>
            </a:ext>
          </a:extLst>
        </xdr:cNvPr>
        <xdr:cNvCxnSpPr/>
      </xdr:nvCxnSpPr>
      <xdr:spPr>
        <a:xfrm>
          <a:off x="9359900" y="17966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5" name="【市民会館】&#10;一人当たり面積最大値テキスト">
          <a:extLst>
            <a:ext uri="{FF2B5EF4-FFF2-40B4-BE49-F238E27FC236}">
              <a16:creationId xmlns:a16="http://schemas.microsoft.com/office/drawing/2014/main" id="{96F3E46C-1941-4939-BF5B-6EE77558D48F}"/>
            </a:ext>
          </a:extLst>
        </xdr:cNvPr>
        <xdr:cNvSpPr txBox="1"/>
      </xdr:nvSpPr>
      <xdr:spPr>
        <a:xfrm>
          <a:off x="9467850" y="1653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6" name="直線コネクタ 365">
          <a:extLst>
            <a:ext uri="{FF2B5EF4-FFF2-40B4-BE49-F238E27FC236}">
              <a16:creationId xmlns:a16="http://schemas.microsoft.com/office/drawing/2014/main" id="{F39F8235-1D1A-4109-8853-3CE713D7F5D8}"/>
            </a:ext>
          </a:extLst>
        </xdr:cNvPr>
        <xdr:cNvCxnSpPr/>
      </xdr:nvCxnSpPr>
      <xdr:spPr>
        <a:xfrm>
          <a:off x="9359900" y="1675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7" name="【市民会館】&#10;一人当たり面積平均値テキスト">
          <a:extLst>
            <a:ext uri="{FF2B5EF4-FFF2-40B4-BE49-F238E27FC236}">
              <a16:creationId xmlns:a16="http://schemas.microsoft.com/office/drawing/2014/main" id="{40579891-A458-4572-A01E-C84D6AE830A8}"/>
            </a:ext>
          </a:extLst>
        </xdr:cNvPr>
        <xdr:cNvSpPr txBox="1"/>
      </xdr:nvSpPr>
      <xdr:spPr>
        <a:xfrm>
          <a:off x="9467850" y="17632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8" name="フローチャート: 判断 367">
          <a:extLst>
            <a:ext uri="{FF2B5EF4-FFF2-40B4-BE49-F238E27FC236}">
              <a16:creationId xmlns:a16="http://schemas.microsoft.com/office/drawing/2014/main" id="{A1451B49-2E48-4632-BFD6-7D3051B1AD09}"/>
            </a:ext>
          </a:extLst>
        </xdr:cNvPr>
        <xdr:cNvSpPr/>
      </xdr:nvSpPr>
      <xdr:spPr>
        <a:xfrm>
          <a:off x="9398000" y="176536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9" name="フローチャート: 判断 368">
          <a:extLst>
            <a:ext uri="{FF2B5EF4-FFF2-40B4-BE49-F238E27FC236}">
              <a16:creationId xmlns:a16="http://schemas.microsoft.com/office/drawing/2014/main" id="{8402BBD9-6898-43C0-904E-950FFBE71E14}"/>
            </a:ext>
          </a:extLst>
        </xdr:cNvPr>
        <xdr:cNvSpPr/>
      </xdr:nvSpPr>
      <xdr:spPr>
        <a:xfrm>
          <a:off x="8636000" y="17661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0" name="フローチャート: 判断 369">
          <a:extLst>
            <a:ext uri="{FF2B5EF4-FFF2-40B4-BE49-F238E27FC236}">
              <a16:creationId xmlns:a16="http://schemas.microsoft.com/office/drawing/2014/main" id="{D5CD9627-3CF3-499D-B412-47074B1D6BD9}"/>
            </a:ext>
          </a:extLst>
        </xdr:cNvPr>
        <xdr:cNvSpPr/>
      </xdr:nvSpPr>
      <xdr:spPr>
        <a:xfrm>
          <a:off x="7842250" y="176650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1" name="フローチャート: 判断 370">
          <a:extLst>
            <a:ext uri="{FF2B5EF4-FFF2-40B4-BE49-F238E27FC236}">
              <a16:creationId xmlns:a16="http://schemas.microsoft.com/office/drawing/2014/main" id="{E2EB216F-B45D-4871-A6E3-F78B5D8C8055}"/>
            </a:ext>
          </a:extLst>
        </xdr:cNvPr>
        <xdr:cNvSpPr/>
      </xdr:nvSpPr>
      <xdr:spPr>
        <a:xfrm>
          <a:off x="7029450" y="176631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2" name="フローチャート: 判断 371">
          <a:extLst>
            <a:ext uri="{FF2B5EF4-FFF2-40B4-BE49-F238E27FC236}">
              <a16:creationId xmlns:a16="http://schemas.microsoft.com/office/drawing/2014/main" id="{C15D9AFF-51FC-4EAC-BCF9-D6CA0C706B86}"/>
            </a:ext>
          </a:extLst>
        </xdr:cNvPr>
        <xdr:cNvSpPr/>
      </xdr:nvSpPr>
      <xdr:spPr>
        <a:xfrm>
          <a:off x="6235700" y="176460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80A48E2-70F1-4143-A63B-F13F691C217C}"/>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3C5D65B-31BB-448C-8936-8D8861679314}"/>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E0E505F-6D13-490F-8308-F4A8A81DCC08}"/>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368BA5B-ADA5-4DF7-9FBC-EA37718CF7CB}"/>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DCBCD68-9FE1-4A26-BEC5-C27C33F64304}"/>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xdr:rowOff>
    </xdr:from>
    <xdr:to>
      <xdr:col>55</xdr:col>
      <xdr:colOff>50800</xdr:colOff>
      <xdr:row>105</xdr:row>
      <xdr:rowOff>106045</xdr:rowOff>
    </xdr:to>
    <xdr:sp macro="" textlink="">
      <xdr:nvSpPr>
        <xdr:cNvPr id="378" name="楕円 377">
          <a:extLst>
            <a:ext uri="{FF2B5EF4-FFF2-40B4-BE49-F238E27FC236}">
              <a16:creationId xmlns:a16="http://schemas.microsoft.com/office/drawing/2014/main" id="{C670E893-8E53-49CF-B4AC-77DF0DE654D5}"/>
            </a:ext>
          </a:extLst>
        </xdr:cNvPr>
        <xdr:cNvSpPr/>
      </xdr:nvSpPr>
      <xdr:spPr>
        <a:xfrm>
          <a:off x="9398000" y="17339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27322</xdr:rowOff>
    </xdr:from>
    <xdr:ext cx="469744" cy="259045"/>
    <xdr:sp macro="" textlink="">
      <xdr:nvSpPr>
        <xdr:cNvPr id="379" name="【市民会館】&#10;一人当たり面積該当値テキスト">
          <a:extLst>
            <a:ext uri="{FF2B5EF4-FFF2-40B4-BE49-F238E27FC236}">
              <a16:creationId xmlns:a16="http://schemas.microsoft.com/office/drawing/2014/main" id="{D7741669-201B-4C99-94C4-DA6B489B5A7E}"/>
            </a:ext>
          </a:extLst>
        </xdr:cNvPr>
        <xdr:cNvSpPr txBox="1"/>
      </xdr:nvSpPr>
      <xdr:spPr>
        <a:xfrm>
          <a:off x="9467850" y="1719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10161</xdr:rowOff>
    </xdr:from>
    <xdr:to>
      <xdr:col>50</xdr:col>
      <xdr:colOff>165100</xdr:colOff>
      <xdr:row>105</xdr:row>
      <xdr:rowOff>111761</xdr:rowOff>
    </xdr:to>
    <xdr:sp macro="" textlink="">
      <xdr:nvSpPr>
        <xdr:cNvPr id="380" name="楕円 379">
          <a:extLst>
            <a:ext uri="{FF2B5EF4-FFF2-40B4-BE49-F238E27FC236}">
              <a16:creationId xmlns:a16="http://schemas.microsoft.com/office/drawing/2014/main" id="{1CFEA207-C947-40E8-B211-4CFB7B21401B}"/>
            </a:ext>
          </a:extLst>
        </xdr:cNvPr>
        <xdr:cNvSpPr/>
      </xdr:nvSpPr>
      <xdr:spPr>
        <a:xfrm>
          <a:off x="86360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55245</xdr:rowOff>
    </xdr:from>
    <xdr:to>
      <xdr:col>55</xdr:col>
      <xdr:colOff>0</xdr:colOff>
      <xdr:row>105</xdr:row>
      <xdr:rowOff>60961</xdr:rowOff>
    </xdr:to>
    <xdr:cxnSp macro="">
      <xdr:nvCxnSpPr>
        <xdr:cNvPr id="381" name="直線コネクタ 380">
          <a:extLst>
            <a:ext uri="{FF2B5EF4-FFF2-40B4-BE49-F238E27FC236}">
              <a16:creationId xmlns:a16="http://schemas.microsoft.com/office/drawing/2014/main" id="{370A709E-D313-404A-AACF-201E12E331EC}"/>
            </a:ext>
          </a:extLst>
        </xdr:cNvPr>
        <xdr:cNvCxnSpPr/>
      </xdr:nvCxnSpPr>
      <xdr:spPr>
        <a:xfrm flipV="1">
          <a:off x="8686800" y="17390745"/>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12064</xdr:rowOff>
    </xdr:from>
    <xdr:to>
      <xdr:col>46</xdr:col>
      <xdr:colOff>38100</xdr:colOff>
      <xdr:row>105</xdr:row>
      <xdr:rowOff>113664</xdr:rowOff>
    </xdr:to>
    <xdr:sp macro="" textlink="">
      <xdr:nvSpPr>
        <xdr:cNvPr id="382" name="楕円 381">
          <a:extLst>
            <a:ext uri="{FF2B5EF4-FFF2-40B4-BE49-F238E27FC236}">
              <a16:creationId xmlns:a16="http://schemas.microsoft.com/office/drawing/2014/main" id="{2C8CDD21-AF1F-49A5-97F7-59467742E373}"/>
            </a:ext>
          </a:extLst>
        </xdr:cNvPr>
        <xdr:cNvSpPr/>
      </xdr:nvSpPr>
      <xdr:spPr>
        <a:xfrm>
          <a:off x="7842250" y="17347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60961</xdr:rowOff>
    </xdr:from>
    <xdr:to>
      <xdr:col>50</xdr:col>
      <xdr:colOff>114300</xdr:colOff>
      <xdr:row>105</xdr:row>
      <xdr:rowOff>62864</xdr:rowOff>
    </xdr:to>
    <xdr:cxnSp macro="">
      <xdr:nvCxnSpPr>
        <xdr:cNvPr id="383" name="直線コネクタ 382">
          <a:extLst>
            <a:ext uri="{FF2B5EF4-FFF2-40B4-BE49-F238E27FC236}">
              <a16:creationId xmlns:a16="http://schemas.microsoft.com/office/drawing/2014/main" id="{15F5D398-F519-4765-A3FF-453C632BA7B8}"/>
            </a:ext>
          </a:extLst>
        </xdr:cNvPr>
        <xdr:cNvCxnSpPr/>
      </xdr:nvCxnSpPr>
      <xdr:spPr>
        <a:xfrm flipV="1">
          <a:off x="7886700" y="1739646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17780</xdr:rowOff>
    </xdr:from>
    <xdr:to>
      <xdr:col>41</xdr:col>
      <xdr:colOff>101600</xdr:colOff>
      <xdr:row>105</xdr:row>
      <xdr:rowOff>119380</xdr:rowOff>
    </xdr:to>
    <xdr:sp macro="" textlink="">
      <xdr:nvSpPr>
        <xdr:cNvPr id="384" name="楕円 383">
          <a:extLst>
            <a:ext uri="{FF2B5EF4-FFF2-40B4-BE49-F238E27FC236}">
              <a16:creationId xmlns:a16="http://schemas.microsoft.com/office/drawing/2014/main" id="{B96524DD-2ADF-4F9C-B51E-276627E30CB5}"/>
            </a:ext>
          </a:extLst>
        </xdr:cNvPr>
        <xdr:cNvSpPr/>
      </xdr:nvSpPr>
      <xdr:spPr>
        <a:xfrm>
          <a:off x="702945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62864</xdr:rowOff>
    </xdr:from>
    <xdr:to>
      <xdr:col>45</xdr:col>
      <xdr:colOff>177800</xdr:colOff>
      <xdr:row>105</xdr:row>
      <xdr:rowOff>68580</xdr:rowOff>
    </xdr:to>
    <xdr:cxnSp macro="">
      <xdr:nvCxnSpPr>
        <xdr:cNvPr id="385" name="直線コネクタ 384">
          <a:extLst>
            <a:ext uri="{FF2B5EF4-FFF2-40B4-BE49-F238E27FC236}">
              <a16:creationId xmlns:a16="http://schemas.microsoft.com/office/drawing/2014/main" id="{2FD15983-DBF1-40F7-BD25-FE610CD0B4EF}"/>
            </a:ext>
          </a:extLst>
        </xdr:cNvPr>
        <xdr:cNvCxnSpPr/>
      </xdr:nvCxnSpPr>
      <xdr:spPr>
        <a:xfrm flipV="1">
          <a:off x="7080250" y="17398364"/>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25400</xdr:rowOff>
    </xdr:from>
    <xdr:to>
      <xdr:col>36</xdr:col>
      <xdr:colOff>165100</xdr:colOff>
      <xdr:row>105</xdr:row>
      <xdr:rowOff>127000</xdr:rowOff>
    </xdr:to>
    <xdr:sp macro="" textlink="">
      <xdr:nvSpPr>
        <xdr:cNvPr id="386" name="楕円 385">
          <a:extLst>
            <a:ext uri="{FF2B5EF4-FFF2-40B4-BE49-F238E27FC236}">
              <a16:creationId xmlns:a16="http://schemas.microsoft.com/office/drawing/2014/main" id="{4B1813CA-9C99-47E3-9108-AF407216C569}"/>
            </a:ext>
          </a:extLst>
        </xdr:cNvPr>
        <xdr:cNvSpPr/>
      </xdr:nvSpPr>
      <xdr:spPr>
        <a:xfrm>
          <a:off x="62357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68580</xdr:rowOff>
    </xdr:from>
    <xdr:to>
      <xdr:col>41</xdr:col>
      <xdr:colOff>50800</xdr:colOff>
      <xdr:row>105</xdr:row>
      <xdr:rowOff>76200</xdr:rowOff>
    </xdr:to>
    <xdr:cxnSp macro="">
      <xdr:nvCxnSpPr>
        <xdr:cNvPr id="387" name="直線コネクタ 386">
          <a:extLst>
            <a:ext uri="{FF2B5EF4-FFF2-40B4-BE49-F238E27FC236}">
              <a16:creationId xmlns:a16="http://schemas.microsoft.com/office/drawing/2014/main" id="{01BD2F94-4DBF-42DE-9331-FA5CE2AAB1C3}"/>
            </a:ext>
          </a:extLst>
        </xdr:cNvPr>
        <xdr:cNvCxnSpPr/>
      </xdr:nvCxnSpPr>
      <xdr:spPr>
        <a:xfrm flipV="1">
          <a:off x="6286500" y="174040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8" name="n_1aveValue【市民会館】&#10;一人当たり面積">
          <a:extLst>
            <a:ext uri="{FF2B5EF4-FFF2-40B4-BE49-F238E27FC236}">
              <a16:creationId xmlns:a16="http://schemas.microsoft.com/office/drawing/2014/main" id="{F03C4912-7173-4F61-96BB-F55225A35A3A}"/>
            </a:ext>
          </a:extLst>
        </xdr:cNvPr>
        <xdr:cNvSpPr txBox="1"/>
      </xdr:nvSpPr>
      <xdr:spPr>
        <a:xfrm>
          <a:off x="8458277"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89" name="n_2aveValue【市民会館】&#10;一人当たり面積">
          <a:extLst>
            <a:ext uri="{FF2B5EF4-FFF2-40B4-BE49-F238E27FC236}">
              <a16:creationId xmlns:a16="http://schemas.microsoft.com/office/drawing/2014/main" id="{E7A3CB78-CB89-455F-822F-E7B97B262321}"/>
            </a:ext>
          </a:extLst>
        </xdr:cNvPr>
        <xdr:cNvSpPr txBox="1"/>
      </xdr:nvSpPr>
      <xdr:spPr>
        <a:xfrm>
          <a:off x="76772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0" name="n_3aveValue【市民会館】&#10;一人当たり面積">
          <a:extLst>
            <a:ext uri="{FF2B5EF4-FFF2-40B4-BE49-F238E27FC236}">
              <a16:creationId xmlns:a16="http://schemas.microsoft.com/office/drawing/2014/main" id="{4458C0D0-C997-46DF-8453-1751FAC4BD3C}"/>
            </a:ext>
          </a:extLst>
        </xdr:cNvPr>
        <xdr:cNvSpPr txBox="1"/>
      </xdr:nvSpPr>
      <xdr:spPr>
        <a:xfrm>
          <a:off x="6864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1" name="n_4aveValue【市民会館】&#10;一人当たり面積">
          <a:extLst>
            <a:ext uri="{FF2B5EF4-FFF2-40B4-BE49-F238E27FC236}">
              <a16:creationId xmlns:a16="http://schemas.microsoft.com/office/drawing/2014/main" id="{4C7519D1-F6A5-4301-847C-25A5AF33380A}"/>
            </a:ext>
          </a:extLst>
        </xdr:cNvPr>
        <xdr:cNvSpPr txBox="1"/>
      </xdr:nvSpPr>
      <xdr:spPr>
        <a:xfrm>
          <a:off x="6070677"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128288</xdr:rowOff>
    </xdr:from>
    <xdr:ext cx="469744" cy="259045"/>
    <xdr:sp macro="" textlink="">
      <xdr:nvSpPr>
        <xdr:cNvPr id="392" name="n_1mainValue【市民会館】&#10;一人当たり面積">
          <a:extLst>
            <a:ext uri="{FF2B5EF4-FFF2-40B4-BE49-F238E27FC236}">
              <a16:creationId xmlns:a16="http://schemas.microsoft.com/office/drawing/2014/main" id="{E5C837CE-D35A-4077-9C00-2D054D4A5021}"/>
            </a:ext>
          </a:extLst>
        </xdr:cNvPr>
        <xdr:cNvSpPr txBox="1"/>
      </xdr:nvSpPr>
      <xdr:spPr>
        <a:xfrm>
          <a:off x="8458277"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130191</xdr:rowOff>
    </xdr:from>
    <xdr:ext cx="469744" cy="259045"/>
    <xdr:sp macro="" textlink="">
      <xdr:nvSpPr>
        <xdr:cNvPr id="393" name="n_2mainValue【市民会館】&#10;一人当たり面積">
          <a:extLst>
            <a:ext uri="{FF2B5EF4-FFF2-40B4-BE49-F238E27FC236}">
              <a16:creationId xmlns:a16="http://schemas.microsoft.com/office/drawing/2014/main" id="{A65D65AF-9546-4AD9-AE29-073CADA74C5E}"/>
            </a:ext>
          </a:extLst>
        </xdr:cNvPr>
        <xdr:cNvSpPr txBox="1"/>
      </xdr:nvSpPr>
      <xdr:spPr>
        <a:xfrm>
          <a:off x="7677227"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135907</xdr:rowOff>
    </xdr:from>
    <xdr:ext cx="469744" cy="259045"/>
    <xdr:sp macro="" textlink="">
      <xdr:nvSpPr>
        <xdr:cNvPr id="394" name="n_3mainValue【市民会館】&#10;一人当たり面積">
          <a:extLst>
            <a:ext uri="{FF2B5EF4-FFF2-40B4-BE49-F238E27FC236}">
              <a16:creationId xmlns:a16="http://schemas.microsoft.com/office/drawing/2014/main" id="{08334F0C-F6FD-479E-B4EC-025D196158E0}"/>
            </a:ext>
          </a:extLst>
        </xdr:cNvPr>
        <xdr:cNvSpPr txBox="1"/>
      </xdr:nvSpPr>
      <xdr:spPr>
        <a:xfrm>
          <a:off x="6864427"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143527</xdr:rowOff>
    </xdr:from>
    <xdr:ext cx="469744" cy="259045"/>
    <xdr:sp macro="" textlink="">
      <xdr:nvSpPr>
        <xdr:cNvPr id="395" name="n_4mainValue【市民会館】&#10;一人当たり面積">
          <a:extLst>
            <a:ext uri="{FF2B5EF4-FFF2-40B4-BE49-F238E27FC236}">
              <a16:creationId xmlns:a16="http://schemas.microsoft.com/office/drawing/2014/main" id="{1A200CD8-5B25-4587-9057-CE6E023C9430}"/>
            </a:ext>
          </a:extLst>
        </xdr:cNvPr>
        <xdr:cNvSpPr txBox="1"/>
      </xdr:nvSpPr>
      <xdr:spPr>
        <a:xfrm>
          <a:off x="6070677"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C18B2C64-83B0-4C11-B502-13E8EBF7D5EA}"/>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489756E-0743-4AF1-914D-2919B2E66472}"/>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0B45AA3-0A8A-4D78-9167-59420D7046F8}"/>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1A96FC05-47B2-4AF1-9127-BD8780219309}"/>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74CABDA-7324-43F3-9FB0-5A504B356FF2}"/>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BACBE4B3-20C3-41B5-AD0C-4D5E7D5132E7}"/>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5223D967-7C13-4D11-B124-CC16D1F2850C}"/>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EFFE5CA8-46E9-40B1-9767-BAD34CA17CAE}"/>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40FA665-7AC3-4515-948B-33CF675F978F}"/>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35C4DD0-D8C6-4A8C-AF10-145B7FFD4C32}"/>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9266431-2FC4-4A19-A8C3-0036342A79E5}"/>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AA4457E5-5DEF-47BC-A703-17A4C93B1925}"/>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685D5257-546D-4860-AEC7-D96335057DCE}"/>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1B34D9BE-2C68-416E-8AEE-8AE123E0A5F5}"/>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58D03706-EB70-494F-AB0F-EEFC0B072A2A}"/>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C905C9FB-BB05-45D5-94CA-653CD9B3F3FF}"/>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6392254-7055-46CA-8A11-AFE4CDE092E8}"/>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2CCADC85-9820-442F-B010-711EB1677903}"/>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240A5FDA-A4EA-479F-9FF3-4BC38F1F6879}"/>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D0A4A375-BD38-40E6-8A75-88E995E9D390}"/>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7BC7E64-9583-413F-9382-8BAED618FEA5}"/>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554E64F-2DEA-49B8-973D-9BAD703278EE}"/>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B74FFB4-318A-4C98-B455-872876DEC84C}"/>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7D86390F-76B9-4EA5-A151-B8289DBA8EB6}"/>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B8948536-0B29-4C63-A5BF-0216806C12D3}"/>
            </a:ext>
          </a:extLst>
        </xdr:cNvPr>
        <xdr:cNvCxnSpPr/>
      </xdr:nvCxnSpPr>
      <xdr:spPr>
        <a:xfrm flipV="1">
          <a:off x="14699614" y="542798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DA31BCC9-273B-4F77-967B-560D7B322C1A}"/>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346943AB-9AE8-45DB-904B-BD7F36E18BCA}"/>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A01800F7-4ACE-49E1-B792-5889FB94C796}"/>
            </a:ext>
          </a:extLst>
        </xdr:cNvPr>
        <xdr:cNvSpPr txBox="1"/>
      </xdr:nvSpPr>
      <xdr:spPr>
        <a:xfrm>
          <a:off x="14738350" y="52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37E7ADFF-1083-4F6A-B0B5-E4BBE31E73B7}"/>
            </a:ext>
          </a:extLst>
        </xdr:cNvPr>
        <xdr:cNvCxnSpPr/>
      </xdr:nvCxnSpPr>
      <xdr:spPr>
        <a:xfrm>
          <a:off x="14611350" y="542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76F9E1B9-0515-4383-9ECB-FA14D76239E4}"/>
            </a:ext>
          </a:extLst>
        </xdr:cNvPr>
        <xdr:cNvSpPr txBox="1"/>
      </xdr:nvSpPr>
      <xdr:spPr>
        <a:xfrm>
          <a:off x="1473835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6872133A-48A4-483F-A669-E528FCFCE8C0}"/>
            </a:ext>
          </a:extLst>
        </xdr:cNvPr>
        <xdr:cNvSpPr/>
      </xdr:nvSpPr>
      <xdr:spPr>
        <a:xfrm>
          <a:off x="14649450" y="6238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D50AA58B-CEDE-429A-A20D-50B344095B88}"/>
            </a:ext>
          </a:extLst>
        </xdr:cNvPr>
        <xdr:cNvSpPr/>
      </xdr:nvSpPr>
      <xdr:spPr>
        <a:xfrm>
          <a:off x="13887450" y="623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6849D1E7-8E22-4B8A-8D6C-E83632F67480}"/>
            </a:ext>
          </a:extLst>
        </xdr:cNvPr>
        <xdr:cNvSpPr/>
      </xdr:nvSpPr>
      <xdr:spPr>
        <a:xfrm>
          <a:off x="13093700" y="6261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596CEFFB-C51F-453B-A956-87944AB059EE}"/>
            </a:ext>
          </a:extLst>
        </xdr:cNvPr>
        <xdr:cNvSpPr/>
      </xdr:nvSpPr>
      <xdr:spPr>
        <a:xfrm>
          <a:off x="12299950" y="6263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0E168EAF-BF61-471B-863E-D0C809B85EB4}"/>
            </a:ext>
          </a:extLst>
        </xdr:cNvPr>
        <xdr:cNvSpPr/>
      </xdr:nvSpPr>
      <xdr:spPr>
        <a:xfrm>
          <a:off x="11487150" y="6238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2316355-D6DB-4D41-AE79-E53C69FDD7C8}"/>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8C22B94-5FE6-40CA-9AF9-E71EB441ADB7}"/>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DAAA32A-CFA0-4BEA-B3FE-9DD16A830CF9}"/>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8729689-D670-4A7B-8E36-89A9A7B24C1A}"/>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F3F4E4B-1757-4DBD-BF98-B24C6E7AE2BA}"/>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124460</xdr:rowOff>
    </xdr:from>
    <xdr:to>
      <xdr:col>85</xdr:col>
      <xdr:colOff>177800</xdr:colOff>
      <xdr:row>41</xdr:row>
      <xdr:rowOff>54610</xdr:rowOff>
    </xdr:to>
    <xdr:sp macro="" textlink="">
      <xdr:nvSpPr>
        <xdr:cNvPr id="436" name="楕円 435">
          <a:extLst>
            <a:ext uri="{FF2B5EF4-FFF2-40B4-BE49-F238E27FC236}">
              <a16:creationId xmlns:a16="http://schemas.microsoft.com/office/drawing/2014/main" id="{3E433AA6-639D-4FD4-8CC8-BFE114A5B42C}"/>
            </a:ext>
          </a:extLst>
        </xdr:cNvPr>
        <xdr:cNvSpPr/>
      </xdr:nvSpPr>
      <xdr:spPr>
        <a:xfrm>
          <a:off x="14649450" y="67284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102887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C1138964-0B2A-48F1-949B-3AF5F14101E3}"/>
            </a:ext>
          </a:extLst>
        </xdr:cNvPr>
        <xdr:cNvSpPr txBox="1"/>
      </xdr:nvSpPr>
      <xdr:spPr>
        <a:xfrm>
          <a:off x="14738350"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101600</xdr:rowOff>
    </xdr:from>
    <xdr:to>
      <xdr:col>81</xdr:col>
      <xdr:colOff>101600</xdr:colOff>
      <xdr:row>41</xdr:row>
      <xdr:rowOff>31750</xdr:rowOff>
    </xdr:to>
    <xdr:sp macro="" textlink="">
      <xdr:nvSpPr>
        <xdr:cNvPr id="438" name="楕円 437">
          <a:extLst>
            <a:ext uri="{FF2B5EF4-FFF2-40B4-BE49-F238E27FC236}">
              <a16:creationId xmlns:a16="http://schemas.microsoft.com/office/drawing/2014/main" id="{77818C4B-97EC-43FF-A807-427CD7D9DCEA}"/>
            </a:ext>
          </a:extLst>
        </xdr:cNvPr>
        <xdr:cNvSpPr/>
      </xdr:nvSpPr>
      <xdr:spPr>
        <a:xfrm>
          <a:off x="13887450" y="6705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152400</xdr:rowOff>
    </xdr:from>
    <xdr:to>
      <xdr:col>85</xdr:col>
      <xdr:colOff>127000</xdr:colOff>
      <xdr:row>41</xdr:row>
      <xdr:rowOff>3810</xdr:rowOff>
    </xdr:to>
    <xdr:cxnSp macro="">
      <xdr:nvCxnSpPr>
        <xdr:cNvPr id="439" name="直線コネクタ 438">
          <a:extLst>
            <a:ext uri="{FF2B5EF4-FFF2-40B4-BE49-F238E27FC236}">
              <a16:creationId xmlns:a16="http://schemas.microsoft.com/office/drawing/2014/main" id="{93AC219C-E95D-45FE-A98B-F2DC3B0E629D}"/>
            </a:ext>
          </a:extLst>
        </xdr:cNvPr>
        <xdr:cNvCxnSpPr/>
      </xdr:nvCxnSpPr>
      <xdr:spPr>
        <a:xfrm>
          <a:off x="13938250" y="6756400"/>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78740</xdr:rowOff>
    </xdr:from>
    <xdr:to>
      <xdr:col>76</xdr:col>
      <xdr:colOff>165100</xdr:colOff>
      <xdr:row>41</xdr:row>
      <xdr:rowOff>8890</xdr:rowOff>
    </xdr:to>
    <xdr:sp macro="" textlink="">
      <xdr:nvSpPr>
        <xdr:cNvPr id="440" name="楕円 439">
          <a:extLst>
            <a:ext uri="{FF2B5EF4-FFF2-40B4-BE49-F238E27FC236}">
              <a16:creationId xmlns:a16="http://schemas.microsoft.com/office/drawing/2014/main" id="{FAB8799A-8E7B-4F5F-93A5-6D5DD24AF0D3}"/>
            </a:ext>
          </a:extLst>
        </xdr:cNvPr>
        <xdr:cNvSpPr/>
      </xdr:nvSpPr>
      <xdr:spPr>
        <a:xfrm>
          <a:off x="13093700" y="6682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129540</xdr:rowOff>
    </xdr:from>
    <xdr:to>
      <xdr:col>81</xdr:col>
      <xdr:colOff>50800</xdr:colOff>
      <xdr:row>40</xdr:row>
      <xdr:rowOff>152400</xdr:rowOff>
    </xdr:to>
    <xdr:cxnSp macro="">
      <xdr:nvCxnSpPr>
        <xdr:cNvPr id="441" name="直線コネクタ 440">
          <a:extLst>
            <a:ext uri="{FF2B5EF4-FFF2-40B4-BE49-F238E27FC236}">
              <a16:creationId xmlns:a16="http://schemas.microsoft.com/office/drawing/2014/main" id="{246BDB74-273A-4D44-8F08-39FF4ED1A2B7}"/>
            </a:ext>
          </a:extLst>
        </xdr:cNvPr>
        <xdr:cNvCxnSpPr/>
      </xdr:nvCxnSpPr>
      <xdr:spPr>
        <a:xfrm>
          <a:off x="13144500" y="673354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53975</xdr:rowOff>
    </xdr:from>
    <xdr:to>
      <xdr:col>72</xdr:col>
      <xdr:colOff>38100</xdr:colOff>
      <xdr:row>40</xdr:row>
      <xdr:rowOff>155575</xdr:rowOff>
    </xdr:to>
    <xdr:sp macro="" textlink="">
      <xdr:nvSpPr>
        <xdr:cNvPr id="442" name="楕円 441">
          <a:extLst>
            <a:ext uri="{FF2B5EF4-FFF2-40B4-BE49-F238E27FC236}">
              <a16:creationId xmlns:a16="http://schemas.microsoft.com/office/drawing/2014/main" id="{93389AED-8344-471F-83C2-E73F628EE72A}"/>
            </a:ext>
          </a:extLst>
        </xdr:cNvPr>
        <xdr:cNvSpPr/>
      </xdr:nvSpPr>
      <xdr:spPr>
        <a:xfrm>
          <a:off x="12299950" y="6657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104775</xdr:rowOff>
    </xdr:from>
    <xdr:to>
      <xdr:col>76</xdr:col>
      <xdr:colOff>114300</xdr:colOff>
      <xdr:row>40</xdr:row>
      <xdr:rowOff>129540</xdr:rowOff>
    </xdr:to>
    <xdr:cxnSp macro="">
      <xdr:nvCxnSpPr>
        <xdr:cNvPr id="443" name="直線コネクタ 442">
          <a:extLst>
            <a:ext uri="{FF2B5EF4-FFF2-40B4-BE49-F238E27FC236}">
              <a16:creationId xmlns:a16="http://schemas.microsoft.com/office/drawing/2014/main" id="{E8F6FF10-71AC-4391-8AE6-10E907977932}"/>
            </a:ext>
          </a:extLst>
        </xdr:cNvPr>
        <xdr:cNvCxnSpPr/>
      </xdr:nvCxnSpPr>
      <xdr:spPr>
        <a:xfrm>
          <a:off x="12344400" y="6708775"/>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444" name="楕円 443">
          <a:extLst>
            <a:ext uri="{FF2B5EF4-FFF2-40B4-BE49-F238E27FC236}">
              <a16:creationId xmlns:a16="http://schemas.microsoft.com/office/drawing/2014/main" id="{35D7CC48-440C-4040-9122-4B9CD35766BB}"/>
            </a:ext>
          </a:extLst>
        </xdr:cNvPr>
        <xdr:cNvSpPr/>
      </xdr:nvSpPr>
      <xdr:spPr>
        <a:xfrm>
          <a:off x="11487150" y="603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40</xdr:row>
      <xdr:rowOff>104775</xdr:rowOff>
    </xdr:to>
    <xdr:cxnSp macro="">
      <xdr:nvCxnSpPr>
        <xdr:cNvPr id="445" name="直線コネクタ 444">
          <a:extLst>
            <a:ext uri="{FF2B5EF4-FFF2-40B4-BE49-F238E27FC236}">
              <a16:creationId xmlns:a16="http://schemas.microsoft.com/office/drawing/2014/main" id="{CC85AD80-CC6A-4F38-A3BB-F0D7EEC3AB5F}"/>
            </a:ext>
          </a:extLst>
        </xdr:cNvPr>
        <xdr:cNvCxnSpPr/>
      </xdr:nvCxnSpPr>
      <xdr:spPr>
        <a:xfrm>
          <a:off x="11537950" y="6088380"/>
          <a:ext cx="806450" cy="6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345FFDFD-F717-40BD-A764-FA2559C5D719}"/>
            </a:ext>
          </a:extLst>
        </xdr:cNvPr>
        <xdr:cNvSpPr txBox="1"/>
      </xdr:nvSpPr>
      <xdr:spPr>
        <a:xfrm>
          <a:off x="1374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BE8EE702-8900-4335-BDBE-40FFC3140C3B}"/>
            </a:ext>
          </a:extLst>
        </xdr:cNvPr>
        <xdr:cNvSpPr txBox="1"/>
      </xdr:nvSpPr>
      <xdr:spPr>
        <a:xfrm>
          <a:off x="1296099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58ACD41A-DAF6-468A-A4E0-6ACF88F1F2C3}"/>
            </a:ext>
          </a:extLst>
        </xdr:cNvPr>
        <xdr:cNvSpPr txBox="1"/>
      </xdr:nvSpPr>
      <xdr:spPr>
        <a:xfrm>
          <a:off x="121672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711134DA-56B4-4728-BFAE-5AD84F52F746}"/>
            </a:ext>
          </a:extLst>
        </xdr:cNvPr>
        <xdr:cNvSpPr txBox="1"/>
      </xdr:nvSpPr>
      <xdr:spPr>
        <a:xfrm>
          <a:off x="113544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22877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727404C5-F63D-427E-9EB4-3C512AE7525E}"/>
            </a:ext>
          </a:extLst>
        </xdr:cNvPr>
        <xdr:cNvSpPr txBox="1"/>
      </xdr:nvSpPr>
      <xdr:spPr>
        <a:xfrm>
          <a:off x="13742044"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C6797FD1-9FD6-4D57-9F1C-F13FB6FE4D69}"/>
            </a:ext>
          </a:extLst>
        </xdr:cNvPr>
        <xdr:cNvSpPr txBox="1"/>
      </xdr:nvSpPr>
      <xdr:spPr>
        <a:xfrm>
          <a:off x="12960994"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146702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8264EA3C-96DB-410D-849F-E50C4CEFC4D6}"/>
            </a:ext>
          </a:extLst>
        </xdr:cNvPr>
        <xdr:cNvSpPr txBox="1"/>
      </xdr:nvSpPr>
      <xdr:spPr>
        <a:xfrm>
          <a:off x="12167244" y="675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1D5BC2E2-EE56-45C9-BBFD-D747CBC18954}"/>
            </a:ext>
          </a:extLst>
        </xdr:cNvPr>
        <xdr:cNvSpPr txBox="1"/>
      </xdr:nvSpPr>
      <xdr:spPr>
        <a:xfrm>
          <a:off x="11354444" y="581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0AB121C-9B63-424F-B8DE-4D349355970F}"/>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F6D667E-CDE1-4008-9BA1-AB3DC1EC74F8}"/>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23F36C67-A342-48CD-B25A-125C2BC2E7EE}"/>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FF5BBBAE-427C-476C-AE6B-D002E72CBCE4}"/>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A981994-8E5A-4BB1-835C-8C173AF01493}"/>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6F72FD0-995F-4616-8AE8-E174CDAAD1E4}"/>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B9EAF6C-3D5E-4620-BC6B-8DDBA8FA9B1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0DCE5E7-E268-4226-9124-24DAC276341C}"/>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1656132-E836-404D-AEAC-ABCAE0A6BE99}"/>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A2F866C-CF47-4E96-B5F1-74EEE8F34DFF}"/>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A530028B-01FA-4D13-89C7-83577D128EDD}"/>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9FC01818-4622-4C79-ABA9-E01C4F789518}"/>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1C7DD64-C5A4-4402-BE34-A17C9DC712C7}"/>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DE5E6551-9CF9-4CDA-A956-A6FAD8DC98BB}"/>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34201928-D55B-4F2D-ACBC-F185799816B6}"/>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D4E4F614-7D22-4BE8-B425-A854557BB3EF}"/>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84CE15DA-8581-4594-BD69-6B9EC8710A80}"/>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41824AFF-4BC0-4FF4-815E-8E5D7DC7E8CC}"/>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91193F86-8CF2-471D-BAE5-4BA7B821A4CA}"/>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F22C0BE7-CBA7-459C-87ED-4EF05D1D7EBF}"/>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AD51FD0-38C0-427B-8E28-2659392F5846}"/>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28C0E4A8-C5AF-4F15-9A1B-B36FD0603E01}"/>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71FD357C-9F30-47CB-8DE7-8CB5046F9F74}"/>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0A1982A1-C845-4EA8-B9A4-D2291EF37947}"/>
            </a:ext>
          </a:extLst>
        </xdr:cNvPr>
        <xdr:cNvCxnSpPr/>
      </xdr:nvCxnSpPr>
      <xdr:spPr>
        <a:xfrm flipV="1">
          <a:off x="19951064" y="5712281"/>
          <a:ext cx="0" cy="12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8EDF7A6B-66C0-46BD-9597-B4B39D524E08}"/>
            </a:ext>
          </a:extLst>
        </xdr:cNvPr>
        <xdr:cNvSpPr txBox="1"/>
      </xdr:nvSpPr>
      <xdr:spPr>
        <a:xfrm>
          <a:off x="19989800" y="696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63695A27-DDC8-4500-984D-7A6A91B4BF8E}"/>
            </a:ext>
          </a:extLst>
        </xdr:cNvPr>
        <xdr:cNvCxnSpPr/>
      </xdr:nvCxnSpPr>
      <xdr:spPr>
        <a:xfrm>
          <a:off x="19881850" y="6964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34C22A6-F4C6-414C-9A80-F11EBB027A43}"/>
            </a:ext>
          </a:extLst>
        </xdr:cNvPr>
        <xdr:cNvSpPr txBox="1"/>
      </xdr:nvSpPr>
      <xdr:spPr>
        <a:xfrm>
          <a:off x="19989800" y="54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CA7578A2-7CBB-4DEA-8341-52FCFC1C3622}"/>
            </a:ext>
          </a:extLst>
        </xdr:cNvPr>
        <xdr:cNvCxnSpPr/>
      </xdr:nvCxnSpPr>
      <xdr:spPr>
        <a:xfrm>
          <a:off x="19881850" y="5712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4B0DED74-5CB0-47B1-B43E-75BAE2619F60}"/>
            </a:ext>
          </a:extLst>
        </xdr:cNvPr>
        <xdr:cNvSpPr txBox="1"/>
      </xdr:nvSpPr>
      <xdr:spPr>
        <a:xfrm>
          <a:off x="19989800" y="657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FE3C79C2-2EF7-41AB-8C8B-3A0C0DDCA35A}"/>
            </a:ext>
          </a:extLst>
        </xdr:cNvPr>
        <xdr:cNvSpPr/>
      </xdr:nvSpPr>
      <xdr:spPr>
        <a:xfrm>
          <a:off x="19900900" y="6591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3A9EC1F2-C934-4A80-BF50-5FCB0D770DF7}"/>
            </a:ext>
          </a:extLst>
        </xdr:cNvPr>
        <xdr:cNvSpPr/>
      </xdr:nvSpPr>
      <xdr:spPr>
        <a:xfrm>
          <a:off x="19157950" y="6601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E5852814-3BB8-4F56-AE38-3F639EB7910B}"/>
            </a:ext>
          </a:extLst>
        </xdr:cNvPr>
        <xdr:cNvSpPr/>
      </xdr:nvSpPr>
      <xdr:spPr>
        <a:xfrm>
          <a:off x="18345150" y="663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3F8BDAC0-FED5-4049-8C45-AB49BA466D8D}"/>
            </a:ext>
          </a:extLst>
        </xdr:cNvPr>
        <xdr:cNvSpPr/>
      </xdr:nvSpPr>
      <xdr:spPr>
        <a:xfrm>
          <a:off x="17551400" y="662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E75CBE3F-D1C1-417D-9039-9B0FE33E8B61}"/>
            </a:ext>
          </a:extLst>
        </xdr:cNvPr>
        <xdr:cNvSpPr/>
      </xdr:nvSpPr>
      <xdr:spPr>
        <a:xfrm>
          <a:off x="16757650" y="6648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ECC6733-1D19-417D-97A3-D43D6DBC0B8F}"/>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CEBB057-EC48-4C88-9286-A72EA90E54A3}"/>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8F86A42-79A3-4067-861E-451364660340}"/>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A7419A3-C20C-4701-9623-E547BB8263B1}"/>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517F3B7-B2A2-42F0-AD63-9F69957D333A}"/>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22424</xdr:rowOff>
    </xdr:from>
    <xdr:to>
      <xdr:col>116</xdr:col>
      <xdr:colOff>114300</xdr:colOff>
      <xdr:row>38</xdr:row>
      <xdr:rowOff>124024</xdr:rowOff>
    </xdr:to>
    <xdr:sp macro="" textlink="">
      <xdr:nvSpPr>
        <xdr:cNvPr id="493" name="楕円 492">
          <a:extLst>
            <a:ext uri="{FF2B5EF4-FFF2-40B4-BE49-F238E27FC236}">
              <a16:creationId xmlns:a16="http://schemas.microsoft.com/office/drawing/2014/main" id="{25631176-04FE-4920-B898-FE8E73C0D7F4}"/>
            </a:ext>
          </a:extLst>
        </xdr:cNvPr>
        <xdr:cNvSpPr/>
      </xdr:nvSpPr>
      <xdr:spPr>
        <a:xfrm>
          <a:off x="19900900" y="62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45301</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253934B0-67CF-4D85-BDEE-5BB05EB33A5B}"/>
            </a:ext>
          </a:extLst>
        </xdr:cNvPr>
        <xdr:cNvSpPr txBox="1"/>
      </xdr:nvSpPr>
      <xdr:spPr>
        <a:xfrm>
          <a:off x="19989800" y="615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36887</xdr:rowOff>
    </xdr:from>
    <xdr:to>
      <xdr:col>112</xdr:col>
      <xdr:colOff>38100</xdr:colOff>
      <xdr:row>38</xdr:row>
      <xdr:rowOff>138487</xdr:rowOff>
    </xdr:to>
    <xdr:sp macro="" textlink="">
      <xdr:nvSpPr>
        <xdr:cNvPr id="495" name="楕円 494">
          <a:extLst>
            <a:ext uri="{FF2B5EF4-FFF2-40B4-BE49-F238E27FC236}">
              <a16:creationId xmlns:a16="http://schemas.microsoft.com/office/drawing/2014/main" id="{1548198B-A5EB-4BE5-91B9-E9048D362BB1}"/>
            </a:ext>
          </a:extLst>
        </xdr:cNvPr>
        <xdr:cNvSpPr/>
      </xdr:nvSpPr>
      <xdr:spPr>
        <a:xfrm>
          <a:off x="19157950" y="63106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73224</xdr:rowOff>
    </xdr:from>
    <xdr:to>
      <xdr:col>116</xdr:col>
      <xdr:colOff>63500</xdr:colOff>
      <xdr:row>38</xdr:row>
      <xdr:rowOff>87687</xdr:rowOff>
    </xdr:to>
    <xdr:cxnSp macro="">
      <xdr:nvCxnSpPr>
        <xdr:cNvPr id="496" name="直線コネクタ 495">
          <a:extLst>
            <a:ext uri="{FF2B5EF4-FFF2-40B4-BE49-F238E27FC236}">
              <a16:creationId xmlns:a16="http://schemas.microsoft.com/office/drawing/2014/main" id="{DF78F417-5D8C-4730-83F7-896E8118398B}"/>
            </a:ext>
          </a:extLst>
        </xdr:cNvPr>
        <xdr:cNvCxnSpPr/>
      </xdr:nvCxnSpPr>
      <xdr:spPr>
        <a:xfrm flipV="1">
          <a:off x="19202400" y="6347024"/>
          <a:ext cx="7493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54657</xdr:rowOff>
    </xdr:from>
    <xdr:to>
      <xdr:col>107</xdr:col>
      <xdr:colOff>101600</xdr:colOff>
      <xdr:row>38</xdr:row>
      <xdr:rowOff>156257</xdr:rowOff>
    </xdr:to>
    <xdr:sp macro="" textlink="">
      <xdr:nvSpPr>
        <xdr:cNvPr id="497" name="楕円 496">
          <a:extLst>
            <a:ext uri="{FF2B5EF4-FFF2-40B4-BE49-F238E27FC236}">
              <a16:creationId xmlns:a16="http://schemas.microsoft.com/office/drawing/2014/main" id="{6FBE052D-D8E5-465C-AC93-7DB348A3B649}"/>
            </a:ext>
          </a:extLst>
        </xdr:cNvPr>
        <xdr:cNvSpPr/>
      </xdr:nvSpPr>
      <xdr:spPr>
        <a:xfrm>
          <a:off x="18345150" y="632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87687</xdr:rowOff>
    </xdr:from>
    <xdr:to>
      <xdr:col>111</xdr:col>
      <xdr:colOff>177800</xdr:colOff>
      <xdr:row>38</xdr:row>
      <xdr:rowOff>105457</xdr:rowOff>
    </xdr:to>
    <xdr:cxnSp macro="">
      <xdr:nvCxnSpPr>
        <xdr:cNvPr id="498" name="直線コネクタ 497">
          <a:extLst>
            <a:ext uri="{FF2B5EF4-FFF2-40B4-BE49-F238E27FC236}">
              <a16:creationId xmlns:a16="http://schemas.microsoft.com/office/drawing/2014/main" id="{1EFC380B-78CE-4C55-947B-7045DFFFE170}"/>
            </a:ext>
          </a:extLst>
        </xdr:cNvPr>
        <xdr:cNvCxnSpPr/>
      </xdr:nvCxnSpPr>
      <xdr:spPr>
        <a:xfrm flipV="1">
          <a:off x="18395950" y="6361487"/>
          <a:ext cx="806450" cy="1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76363</xdr:rowOff>
    </xdr:from>
    <xdr:to>
      <xdr:col>102</xdr:col>
      <xdr:colOff>165100</xdr:colOff>
      <xdr:row>39</xdr:row>
      <xdr:rowOff>6513</xdr:rowOff>
    </xdr:to>
    <xdr:sp macro="" textlink="">
      <xdr:nvSpPr>
        <xdr:cNvPr id="499" name="楕円 498">
          <a:extLst>
            <a:ext uri="{FF2B5EF4-FFF2-40B4-BE49-F238E27FC236}">
              <a16:creationId xmlns:a16="http://schemas.microsoft.com/office/drawing/2014/main" id="{6577A73B-722F-4FEB-8BCC-FF43D27C3DA0}"/>
            </a:ext>
          </a:extLst>
        </xdr:cNvPr>
        <xdr:cNvSpPr/>
      </xdr:nvSpPr>
      <xdr:spPr>
        <a:xfrm>
          <a:off x="17551400" y="6350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105457</xdr:rowOff>
    </xdr:from>
    <xdr:to>
      <xdr:col>107</xdr:col>
      <xdr:colOff>50800</xdr:colOff>
      <xdr:row>38</xdr:row>
      <xdr:rowOff>127163</xdr:rowOff>
    </xdr:to>
    <xdr:cxnSp macro="">
      <xdr:nvCxnSpPr>
        <xdr:cNvPr id="500" name="直線コネクタ 499">
          <a:extLst>
            <a:ext uri="{FF2B5EF4-FFF2-40B4-BE49-F238E27FC236}">
              <a16:creationId xmlns:a16="http://schemas.microsoft.com/office/drawing/2014/main" id="{6A338E34-6C37-47BC-98A6-CC4657E51484}"/>
            </a:ext>
          </a:extLst>
        </xdr:cNvPr>
        <xdr:cNvCxnSpPr/>
      </xdr:nvCxnSpPr>
      <xdr:spPr>
        <a:xfrm flipV="1">
          <a:off x="17602200" y="6379257"/>
          <a:ext cx="79375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133531</xdr:rowOff>
    </xdr:from>
    <xdr:to>
      <xdr:col>98</xdr:col>
      <xdr:colOff>38100</xdr:colOff>
      <xdr:row>42</xdr:row>
      <xdr:rowOff>63681</xdr:rowOff>
    </xdr:to>
    <xdr:sp macro="" textlink="">
      <xdr:nvSpPr>
        <xdr:cNvPr id="501" name="楕円 500">
          <a:extLst>
            <a:ext uri="{FF2B5EF4-FFF2-40B4-BE49-F238E27FC236}">
              <a16:creationId xmlns:a16="http://schemas.microsoft.com/office/drawing/2014/main" id="{602B3AA6-57E0-48F5-B46C-4AE3F4D6C259}"/>
            </a:ext>
          </a:extLst>
        </xdr:cNvPr>
        <xdr:cNvSpPr/>
      </xdr:nvSpPr>
      <xdr:spPr>
        <a:xfrm>
          <a:off x="16757650" y="69026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127163</xdr:rowOff>
    </xdr:from>
    <xdr:to>
      <xdr:col>102</xdr:col>
      <xdr:colOff>114300</xdr:colOff>
      <xdr:row>42</xdr:row>
      <xdr:rowOff>12881</xdr:rowOff>
    </xdr:to>
    <xdr:cxnSp macro="">
      <xdr:nvCxnSpPr>
        <xdr:cNvPr id="502" name="直線コネクタ 501">
          <a:extLst>
            <a:ext uri="{FF2B5EF4-FFF2-40B4-BE49-F238E27FC236}">
              <a16:creationId xmlns:a16="http://schemas.microsoft.com/office/drawing/2014/main" id="{8D71179F-C099-4C5F-A667-6FC23907B023}"/>
            </a:ext>
          </a:extLst>
        </xdr:cNvPr>
        <xdr:cNvCxnSpPr/>
      </xdr:nvCxnSpPr>
      <xdr:spPr>
        <a:xfrm flipV="1">
          <a:off x="16802100" y="6400963"/>
          <a:ext cx="800100" cy="54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A255B558-7ED0-47C0-A97F-BA52F5702F04}"/>
            </a:ext>
          </a:extLst>
        </xdr:cNvPr>
        <xdr:cNvSpPr txBox="1"/>
      </xdr:nvSpPr>
      <xdr:spPr>
        <a:xfrm>
          <a:off x="18947911" y="66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6705049F-4E20-47C8-85BE-70E2E5976A2A}"/>
            </a:ext>
          </a:extLst>
        </xdr:cNvPr>
        <xdr:cNvSpPr txBox="1"/>
      </xdr:nvSpPr>
      <xdr:spPr>
        <a:xfrm>
          <a:off x="18166861" y="67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6F8AE55F-56DE-401F-9287-C213DAA2EC7F}"/>
            </a:ext>
          </a:extLst>
        </xdr:cNvPr>
        <xdr:cNvSpPr txBox="1"/>
      </xdr:nvSpPr>
      <xdr:spPr>
        <a:xfrm>
          <a:off x="17354061" y="672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EA8A124D-47B3-4251-9331-BA06D48B4A4A}"/>
            </a:ext>
          </a:extLst>
        </xdr:cNvPr>
        <xdr:cNvSpPr txBox="1"/>
      </xdr:nvSpPr>
      <xdr:spPr>
        <a:xfrm>
          <a:off x="16560311" y="64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155014</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8C0763CE-0B73-4F4F-B522-EFE60BA08FBB}"/>
            </a:ext>
          </a:extLst>
        </xdr:cNvPr>
        <xdr:cNvSpPr txBox="1"/>
      </xdr:nvSpPr>
      <xdr:spPr>
        <a:xfrm>
          <a:off x="18915595" y="609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1334</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ED532365-A7F1-4083-AF4D-243E35E5E430}"/>
            </a:ext>
          </a:extLst>
        </xdr:cNvPr>
        <xdr:cNvSpPr txBox="1"/>
      </xdr:nvSpPr>
      <xdr:spPr>
        <a:xfrm>
          <a:off x="18134545" y="611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23039</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B55FB036-676E-494D-989C-3721CDCFE580}"/>
            </a:ext>
          </a:extLst>
        </xdr:cNvPr>
        <xdr:cNvSpPr txBox="1"/>
      </xdr:nvSpPr>
      <xdr:spPr>
        <a:xfrm>
          <a:off x="17321745" y="613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54808</xdr:rowOff>
    </xdr:from>
    <xdr:ext cx="469744" cy="259045"/>
    <xdr:sp macro="" textlink="">
      <xdr:nvSpPr>
        <xdr:cNvPr id="510" name="n_4mainValue【一般廃棄物処理施設】&#10;一人当たり有形固定資産（償却資産）額">
          <a:extLst>
            <a:ext uri="{FF2B5EF4-FFF2-40B4-BE49-F238E27FC236}">
              <a16:creationId xmlns:a16="http://schemas.microsoft.com/office/drawing/2014/main" id="{A037B62C-E114-4FBD-9F85-47A598110856}"/>
            </a:ext>
          </a:extLst>
        </xdr:cNvPr>
        <xdr:cNvSpPr txBox="1"/>
      </xdr:nvSpPr>
      <xdr:spPr>
        <a:xfrm>
          <a:off x="16592628" y="69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04E53C3-56BF-4A3E-B49C-289EAF91F3CB}"/>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724087A-DDC5-420F-B1BE-18078202E686}"/>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7B0B0206-037B-409A-B6C5-F6CC0FF64431}"/>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96A77C8-4D29-4FE1-B3AD-0197000FC204}"/>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BB0AF4F5-0B50-4BA0-AA71-B4A975B0F53B}"/>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3E3B3CD-1D18-4E36-9B8D-0CFF58CD65FC}"/>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1EB232F-8484-4767-A3B5-B49C3880E267}"/>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4B47E52-EB1E-4C17-8E0E-FADADA53427B}"/>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DCEA3AA-C9C7-4E93-8A3A-9D538348BF5C}"/>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F065B71-280F-4E24-AB21-14F7BA5936F3}"/>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2711E74-EB4C-4330-80E7-185B90A0C44A}"/>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D8A02D45-0F02-4A4E-B99F-E4B4E7536DA5}"/>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BD8A1744-D624-4C8A-85FB-75F1C66C47B9}"/>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AF11AD7A-9C4B-47F6-8ECE-0CDC8EE93834}"/>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DCFA53A5-F3EE-417B-8837-8F8655306CBF}"/>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FDDCF4FB-8140-4AA6-9A03-98F4A5ACB1FA}"/>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FA1BF212-19B0-40DE-B4FC-1F6DF9394D9E}"/>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CF81EF4F-D848-4AF3-82C7-B509F4FE4836}"/>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A3186F2C-3559-4EBF-98A7-22BB2E5035AC}"/>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8E5FD197-4CEA-4415-9200-4D0BC8D833DB}"/>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1BCE8684-19AC-412D-A904-2A4D4EF05DC3}"/>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43F089C7-B634-4186-9099-76487946F29D}"/>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F1409986-6B07-48C9-BFB5-430CE9D4C76C}"/>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11BE6E98-9FA1-4E8E-AA28-18D8F2E3D147}"/>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976A49E8-AB71-4D3E-B0FE-E3B266BD8F97}"/>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57EC2A5B-315C-4053-9624-6B23AB233FE9}"/>
            </a:ext>
          </a:extLst>
        </xdr:cNvPr>
        <xdr:cNvCxnSpPr/>
      </xdr:nvCxnSpPr>
      <xdr:spPr>
        <a:xfrm flipV="1">
          <a:off x="14699614" y="9278257"/>
          <a:ext cx="0" cy="141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E1686030-D444-426A-8590-F3478A8757E5}"/>
            </a:ext>
          </a:extLst>
        </xdr:cNvPr>
        <xdr:cNvSpPr txBox="1"/>
      </xdr:nvSpPr>
      <xdr:spPr>
        <a:xfrm>
          <a:off x="14738350" y="1069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4DEEF626-1DFA-459C-A939-915F75CE21C9}"/>
            </a:ext>
          </a:extLst>
        </xdr:cNvPr>
        <xdr:cNvCxnSpPr/>
      </xdr:nvCxnSpPr>
      <xdr:spPr>
        <a:xfrm>
          <a:off x="14611350" y="10695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11CE77BC-FB3C-4D67-B51E-56E6FC11F9AD}"/>
            </a:ext>
          </a:extLst>
        </xdr:cNvPr>
        <xdr:cNvSpPr txBox="1"/>
      </xdr:nvSpPr>
      <xdr:spPr>
        <a:xfrm>
          <a:off x="14738350" y="906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E185EA7C-7182-4638-881E-1CDD43D7C3E9}"/>
            </a:ext>
          </a:extLst>
        </xdr:cNvPr>
        <xdr:cNvCxnSpPr/>
      </xdr:nvCxnSpPr>
      <xdr:spPr>
        <a:xfrm>
          <a:off x="14611350" y="9278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35451FBA-A28C-4A67-8A13-DEF41CDEE0FC}"/>
            </a:ext>
          </a:extLst>
        </xdr:cNvPr>
        <xdr:cNvSpPr txBox="1"/>
      </xdr:nvSpPr>
      <xdr:spPr>
        <a:xfrm>
          <a:off x="14738350" y="9921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15B86274-737D-4790-931E-C206A5173A1F}"/>
            </a:ext>
          </a:extLst>
        </xdr:cNvPr>
        <xdr:cNvSpPr/>
      </xdr:nvSpPr>
      <xdr:spPr>
        <a:xfrm>
          <a:off x="14649450" y="994337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7625E3EF-CE2F-4C05-9CE0-2566D9AD3500}"/>
            </a:ext>
          </a:extLst>
        </xdr:cNvPr>
        <xdr:cNvSpPr/>
      </xdr:nvSpPr>
      <xdr:spPr>
        <a:xfrm>
          <a:off x="13887450" y="99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BE9E719A-6698-4AA9-A841-0A4672846C32}"/>
            </a:ext>
          </a:extLst>
        </xdr:cNvPr>
        <xdr:cNvSpPr/>
      </xdr:nvSpPr>
      <xdr:spPr>
        <a:xfrm>
          <a:off x="13093700" y="9905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2947D404-8009-4013-B083-0DACFC1F165A}"/>
            </a:ext>
          </a:extLst>
        </xdr:cNvPr>
        <xdr:cNvSpPr/>
      </xdr:nvSpPr>
      <xdr:spPr>
        <a:xfrm>
          <a:off x="12299950" y="98925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ACBFDC4A-2E24-4061-B22E-1D29DE0AD4A4}"/>
            </a:ext>
          </a:extLst>
        </xdr:cNvPr>
        <xdr:cNvSpPr/>
      </xdr:nvSpPr>
      <xdr:spPr>
        <a:xfrm>
          <a:off x="11487150" y="9853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12F1843-DD40-4CA4-B662-AC090A48F815}"/>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127D585-3757-4069-A2E9-C60774FDCC75}"/>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DBC590D-7F73-48E0-B531-B4E421226F9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20DB2CB-A01B-4E9C-A53A-F0810F3F9392}"/>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BF0EABA-3B1A-416B-8BA9-C71CAC250A20}"/>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71665</xdr:rowOff>
    </xdr:from>
    <xdr:to>
      <xdr:col>85</xdr:col>
      <xdr:colOff>177800</xdr:colOff>
      <xdr:row>59</xdr:row>
      <xdr:rowOff>1815</xdr:rowOff>
    </xdr:to>
    <xdr:sp macro="" textlink="">
      <xdr:nvSpPr>
        <xdr:cNvPr id="552" name="楕円 551">
          <a:extLst>
            <a:ext uri="{FF2B5EF4-FFF2-40B4-BE49-F238E27FC236}">
              <a16:creationId xmlns:a16="http://schemas.microsoft.com/office/drawing/2014/main" id="{3806CE26-935B-479A-8DD5-8EFC0A72CF8E}"/>
            </a:ext>
          </a:extLst>
        </xdr:cNvPr>
        <xdr:cNvSpPr/>
      </xdr:nvSpPr>
      <xdr:spPr>
        <a:xfrm>
          <a:off x="14649450" y="96474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94542</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36F28352-04F6-4516-BA39-DC03170412D7}"/>
            </a:ext>
          </a:extLst>
        </xdr:cNvPr>
        <xdr:cNvSpPr txBox="1"/>
      </xdr:nvSpPr>
      <xdr:spPr>
        <a:xfrm>
          <a:off x="14738350"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39007</xdr:rowOff>
    </xdr:from>
    <xdr:to>
      <xdr:col>81</xdr:col>
      <xdr:colOff>101600</xdr:colOff>
      <xdr:row>58</xdr:row>
      <xdr:rowOff>140607</xdr:rowOff>
    </xdr:to>
    <xdr:sp macro="" textlink="">
      <xdr:nvSpPr>
        <xdr:cNvPr id="554" name="楕円 553">
          <a:extLst>
            <a:ext uri="{FF2B5EF4-FFF2-40B4-BE49-F238E27FC236}">
              <a16:creationId xmlns:a16="http://schemas.microsoft.com/office/drawing/2014/main" id="{E93FBD56-873E-40F1-B9AD-9C8E9AD17222}"/>
            </a:ext>
          </a:extLst>
        </xdr:cNvPr>
        <xdr:cNvSpPr/>
      </xdr:nvSpPr>
      <xdr:spPr>
        <a:xfrm>
          <a:off x="13887450" y="96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89807</xdr:rowOff>
    </xdr:from>
    <xdr:to>
      <xdr:col>85</xdr:col>
      <xdr:colOff>127000</xdr:colOff>
      <xdr:row>58</xdr:row>
      <xdr:rowOff>122465</xdr:rowOff>
    </xdr:to>
    <xdr:cxnSp macro="">
      <xdr:nvCxnSpPr>
        <xdr:cNvPr id="555" name="直線コネクタ 554">
          <a:extLst>
            <a:ext uri="{FF2B5EF4-FFF2-40B4-BE49-F238E27FC236}">
              <a16:creationId xmlns:a16="http://schemas.microsoft.com/office/drawing/2014/main" id="{A46EADAD-27FA-44B8-ACD0-FBD40532F2AA}"/>
            </a:ext>
          </a:extLst>
        </xdr:cNvPr>
        <xdr:cNvCxnSpPr/>
      </xdr:nvCxnSpPr>
      <xdr:spPr>
        <a:xfrm>
          <a:off x="13938250" y="9665607"/>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556" name="楕円 555">
          <a:extLst>
            <a:ext uri="{FF2B5EF4-FFF2-40B4-BE49-F238E27FC236}">
              <a16:creationId xmlns:a16="http://schemas.microsoft.com/office/drawing/2014/main" id="{AF6A5698-E851-4BBB-8B6B-3A0BFD8B126A}"/>
            </a:ext>
          </a:extLst>
        </xdr:cNvPr>
        <xdr:cNvSpPr/>
      </xdr:nvSpPr>
      <xdr:spPr>
        <a:xfrm>
          <a:off x="130937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58</xdr:row>
      <xdr:rowOff>89807</xdr:rowOff>
    </xdr:to>
    <xdr:cxnSp macro="">
      <xdr:nvCxnSpPr>
        <xdr:cNvPr id="557" name="直線コネクタ 556">
          <a:extLst>
            <a:ext uri="{FF2B5EF4-FFF2-40B4-BE49-F238E27FC236}">
              <a16:creationId xmlns:a16="http://schemas.microsoft.com/office/drawing/2014/main" id="{898A7BA7-68E5-4601-9C17-723CDF21DC8A}"/>
            </a:ext>
          </a:extLst>
        </xdr:cNvPr>
        <xdr:cNvCxnSpPr/>
      </xdr:nvCxnSpPr>
      <xdr:spPr>
        <a:xfrm>
          <a:off x="13144500" y="963295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145143</xdr:rowOff>
    </xdr:from>
    <xdr:to>
      <xdr:col>72</xdr:col>
      <xdr:colOff>38100</xdr:colOff>
      <xdr:row>58</xdr:row>
      <xdr:rowOff>75293</xdr:rowOff>
    </xdr:to>
    <xdr:sp macro="" textlink="">
      <xdr:nvSpPr>
        <xdr:cNvPr id="558" name="楕円 557">
          <a:extLst>
            <a:ext uri="{FF2B5EF4-FFF2-40B4-BE49-F238E27FC236}">
              <a16:creationId xmlns:a16="http://schemas.microsoft.com/office/drawing/2014/main" id="{85461D8D-099A-46E3-BE53-6DF55D132624}"/>
            </a:ext>
          </a:extLst>
        </xdr:cNvPr>
        <xdr:cNvSpPr/>
      </xdr:nvSpPr>
      <xdr:spPr>
        <a:xfrm>
          <a:off x="12299950" y="9555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24493</xdr:rowOff>
    </xdr:from>
    <xdr:to>
      <xdr:col>76</xdr:col>
      <xdr:colOff>114300</xdr:colOff>
      <xdr:row>58</xdr:row>
      <xdr:rowOff>57150</xdr:rowOff>
    </xdr:to>
    <xdr:cxnSp macro="">
      <xdr:nvCxnSpPr>
        <xdr:cNvPr id="559" name="直線コネクタ 558">
          <a:extLst>
            <a:ext uri="{FF2B5EF4-FFF2-40B4-BE49-F238E27FC236}">
              <a16:creationId xmlns:a16="http://schemas.microsoft.com/office/drawing/2014/main" id="{D2E82ED3-1AF9-4DEC-A773-D70644562294}"/>
            </a:ext>
          </a:extLst>
        </xdr:cNvPr>
        <xdr:cNvCxnSpPr/>
      </xdr:nvCxnSpPr>
      <xdr:spPr>
        <a:xfrm>
          <a:off x="12344400" y="960029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130447</xdr:rowOff>
    </xdr:from>
    <xdr:to>
      <xdr:col>67</xdr:col>
      <xdr:colOff>101600</xdr:colOff>
      <xdr:row>58</xdr:row>
      <xdr:rowOff>60597</xdr:rowOff>
    </xdr:to>
    <xdr:sp macro="" textlink="">
      <xdr:nvSpPr>
        <xdr:cNvPr id="560" name="楕円 559">
          <a:extLst>
            <a:ext uri="{FF2B5EF4-FFF2-40B4-BE49-F238E27FC236}">
              <a16:creationId xmlns:a16="http://schemas.microsoft.com/office/drawing/2014/main" id="{AD1BC74F-6210-4DEC-9748-14FBF110D21D}"/>
            </a:ext>
          </a:extLst>
        </xdr:cNvPr>
        <xdr:cNvSpPr/>
      </xdr:nvSpPr>
      <xdr:spPr>
        <a:xfrm>
          <a:off x="11487150" y="9541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xdr:rowOff>
    </xdr:from>
    <xdr:to>
      <xdr:col>71</xdr:col>
      <xdr:colOff>177800</xdr:colOff>
      <xdr:row>58</xdr:row>
      <xdr:rowOff>24493</xdr:rowOff>
    </xdr:to>
    <xdr:cxnSp macro="">
      <xdr:nvCxnSpPr>
        <xdr:cNvPr id="561" name="直線コネクタ 560">
          <a:extLst>
            <a:ext uri="{FF2B5EF4-FFF2-40B4-BE49-F238E27FC236}">
              <a16:creationId xmlns:a16="http://schemas.microsoft.com/office/drawing/2014/main" id="{9F2468F0-03F5-454B-83A7-83B0907AD81C}"/>
            </a:ext>
          </a:extLst>
        </xdr:cNvPr>
        <xdr:cNvCxnSpPr/>
      </xdr:nvCxnSpPr>
      <xdr:spPr>
        <a:xfrm>
          <a:off x="11537950" y="9585597"/>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60C7F8DB-2C5E-4CD5-93C2-987F88B558BC}"/>
            </a:ext>
          </a:extLst>
        </xdr:cNvPr>
        <xdr:cNvSpPr txBox="1"/>
      </xdr:nvSpPr>
      <xdr:spPr>
        <a:xfrm>
          <a:off x="13742044" y="10014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A5CBB4A7-2E4C-40B3-9A80-4BECCA393D78}"/>
            </a:ext>
          </a:extLst>
        </xdr:cNvPr>
        <xdr:cNvSpPr txBox="1"/>
      </xdr:nvSpPr>
      <xdr:spPr>
        <a:xfrm>
          <a:off x="12960994" y="999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34E0DBB-CB58-4C43-9BBE-8C23B2052009}"/>
            </a:ext>
          </a:extLst>
        </xdr:cNvPr>
        <xdr:cNvSpPr txBox="1"/>
      </xdr:nvSpPr>
      <xdr:spPr>
        <a:xfrm>
          <a:off x="12167244" y="997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FA739305-CF23-4535-B311-07DC8D21C2B3}"/>
            </a:ext>
          </a:extLst>
        </xdr:cNvPr>
        <xdr:cNvSpPr txBox="1"/>
      </xdr:nvSpPr>
      <xdr:spPr>
        <a:xfrm>
          <a:off x="11354444" y="993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157134</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35D2FA71-B88E-42CC-A99E-6261591CD2FC}"/>
            </a:ext>
          </a:extLst>
        </xdr:cNvPr>
        <xdr:cNvSpPr txBox="1"/>
      </xdr:nvSpPr>
      <xdr:spPr>
        <a:xfrm>
          <a:off x="13742044" y="9402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C9917F76-B40B-43FF-A15B-C73B1C3338D6}"/>
            </a:ext>
          </a:extLst>
        </xdr:cNvPr>
        <xdr:cNvSpPr txBox="1"/>
      </xdr:nvSpPr>
      <xdr:spPr>
        <a:xfrm>
          <a:off x="12960994" y="937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91820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7569300E-57E4-4AFB-9796-5FA5D6B33121}"/>
            </a:ext>
          </a:extLst>
        </xdr:cNvPr>
        <xdr:cNvSpPr txBox="1"/>
      </xdr:nvSpPr>
      <xdr:spPr>
        <a:xfrm>
          <a:off x="12167244" y="93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77124</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EBAB096-B8B4-4E45-9B88-4D5404263700}"/>
            </a:ext>
          </a:extLst>
        </xdr:cNvPr>
        <xdr:cNvSpPr txBox="1"/>
      </xdr:nvSpPr>
      <xdr:spPr>
        <a:xfrm>
          <a:off x="11354444" y="9322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E9A6FAFD-2AAB-475B-9F97-0D228D0E50A5}"/>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0801196-E0BB-4E66-93C6-0161CC8E57A8}"/>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48EBE7C-E86C-48AA-97B5-4B45610B88DA}"/>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A787B09-35DA-430B-99DC-F46D9D973F43}"/>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8901211-28AB-486A-AB14-029492B5A1A9}"/>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DB008E69-964B-41B7-B955-3358BD4E578A}"/>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9EEB4FE-5E1B-403C-9DA1-29C4F1A504F4}"/>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7708405F-B659-4183-948C-0360F7ECD886}"/>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FD5D05E5-90CF-4D5F-905A-00631059AF8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C517EA7-2EBD-4343-8E7A-8B5A57D709F7}"/>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43F38F16-E74C-4F98-A841-4E52B850254F}"/>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87E65FE9-B2E1-40C8-9A14-7543CA4D6C25}"/>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610F615C-205D-44D5-86DF-7359F084F4BB}"/>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3521F935-A218-49E3-B4B8-7E34CA9F92C2}"/>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8802B06F-B069-48F4-9D96-99A90834EF42}"/>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9080F90C-9777-4685-94F1-1180ECF0968F}"/>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CF073411-F2BC-4E67-8100-271409A9EE3E}"/>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3CF368F6-8487-472A-965D-EADCC2D28EBB}"/>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AAFF5946-4367-4B45-BF70-80B1C9DE223B}"/>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1ADA779E-9E29-4D1A-B800-81C1892EBB0D}"/>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9AA6B3F8-A14D-415E-855B-DEB00F426D7E}"/>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4361F054-F698-4844-A444-DD83EBFEEDBE}"/>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27D27659-3D20-417D-92B0-7199E38F957B}"/>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B42132DB-6C51-46F5-91F7-61DC9EDA004A}"/>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FF3E72EC-6EBA-4C28-BD10-2C9EF3701699}"/>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4CBDCB3E-A4FC-4DE0-92E9-67CA7F6BBEB8}"/>
            </a:ext>
          </a:extLst>
        </xdr:cNvPr>
        <xdr:cNvCxnSpPr/>
      </xdr:nvCxnSpPr>
      <xdr:spPr>
        <a:xfrm flipV="1">
          <a:off x="19951064" y="919969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4299D49D-3F3B-445C-92D8-F5ADD38EB87E}"/>
            </a:ext>
          </a:extLst>
        </xdr:cNvPr>
        <xdr:cNvSpPr txBox="1"/>
      </xdr:nvSpPr>
      <xdr:spPr>
        <a:xfrm>
          <a:off x="19989800" y="106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4CD4EA11-B449-4ED6-9138-461269CBA026}"/>
            </a:ext>
          </a:extLst>
        </xdr:cNvPr>
        <xdr:cNvCxnSpPr/>
      </xdr:nvCxnSpPr>
      <xdr:spPr>
        <a:xfrm>
          <a:off x="19881850" y="10687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F0493246-7E4C-49FA-AB64-A780475B14C4}"/>
            </a:ext>
          </a:extLst>
        </xdr:cNvPr>
        <xdr:cNvSpPr txBox="1"/>
      </xdr:nvSpPr>
      <xdr:spPr>
        <a:xfrm>
          <a:off x="19989800" y="898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843E073E-3691-41F1-99B9-248589167B1B}"/>
            </a:ext>
          </a:extLst>
        </xdr:cNvPr>
        <xdr:cNvCxnSpPr/>
      </xdr:nvCxnSpPr>
      <xdr:spPr>
        <a:xfrm>
          <a:off x="19881850" y="9199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B3BA062B-82C1-4B1D-9140-2570122969E0}"/>
            </a:ext>
          </a:extLst>
        </xdr:cNvPr>
        <xdr:cNvSpPr txBox="1"/>
      </xdr:nvSpPr>
      <xdr:spPr>
        <a:xfrm>
          <a:off x="19989800" y="10301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BD967E4B-A38B-4878-ACBB-2DDE634BD8FB}"/>
            </a:ext>
          </a:extLst>
        </xdr:cNvPr>
        <xdr:cNvSpPr/>
      </xdr:nvSpPr>
      <xdr:spPr>
        <a:xfrm>
          <a:off x="199009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7D830BF9-D8ED-4507-A860-495C19F77D73}"/>
            </a:ext>
          </a:extLst>
        </xdr:cNvPr>
        <xdr:cNvSpPr/>
      </xdr:nvSpPr>
      <xdr:spPr>
        <a:xfrm>
          <a:off x="19157950"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6EDBD0AB-335E-484A-9B8A-8C93FBABA45D}"/>
            </a:ext>
          </a:extLst>
        </xdr:cNvPr>
        <xdr:cNvSpPr/>
      </xdr:nvSpPr>
      <xdr:spPr>
        <a:xfrm>
          <a:off x="1834515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BCCE21B4-D881-4BE5-9003-F50A8D609A8E}"/>
            </a:ext>
          </a:extLst>
        </xdr:cNvPr>
        <xdr:cNvSpPr/>
      </xdr:nvSpPr>
      <xdr:spPr>
        <a:xfrm>
          <a:off x="17551400" y="104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A53C3162-FD24-44A0-AA17-67B04D9B6C6E}"/>
            </a:ext>
          </a:extLst>
        </xdr:cNvPr>
        <xdr:cNvSpPr/>
      </xdr:nvSpPr>
      <xdr:spPr>
        <a:xfrm>
          <a:off x="16757650" y="10446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651AD65-9B01-4423-A3A1-2E84021AF3AC}"/>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35639A7-6330-4C9E-BCE6-686F42A0033D}"/>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4FAFAFF-F680-4688-8EF4-314BBBD2D6AF}"/>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DEA5737-B1C4-49CA-BF14-DF9BC77FED0E}"/>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B69E970-5F75-4CE5-83F2-E4F28BA90B94}"/>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34109</xdr:rowOff>
    </xdr:from>
    <xdr:to>
      <xdr:col>116</xdr:col>
      <xdr:colOff>114300</xdr:colOff>
      <xdr:row>64</xdr:row>
      <xdr:rowOff>135709</xdr:rowOff>
    </xdr:to>
    <xdr:sp macro="" textlink="">
      <xdr:nvSpPr>
        <xdr:cNvPr id="611" name="楕円 610">
          <a:extLst>
            <a:ext uri="{FF2B5EF4-FFF2-40B4-BE49-F238E27FC236}">
              <a16:creationId xmlns:a16="http://schemas.microsoft.com/office/drawing/2014/main" id="{D0321FD8-9FB8-458F-9826-E98F424EFC28}"/>
            </a:ext>
          </a:extLst>
        </xdr:cNvPr>
        <xdr:cNvSpPr/>
      </xdr:nvSpPr>
      <xdr:spPr>
        <a:xfrm>
          <a:off x="19900900" y="106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120486</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76E5F9E1-61FE-41FA-9525-46C03EBB7A4E}"/>
            </a:ext>
          </a:extLst>
        </xdr:cNvPr>
        <xdr:cNvSpPr txBox="1"/>
      </xdr:nvSpPr>
      <xdr:spPr>
        <a:xfrm>
          <a:off x="19989800" y="1052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34109</xdr:rowOff>
    </xdr:from>
    <xdr:to>
      <xdr:col>112</xdr:col>
      <xdr:colOff>38100</xdr:colOff>
      <xdr:row>64</xdr:row>
      <xdr:rowOff>135709</xdr:rowOff>
    </xdr:to>
    <xdr:sp macro="" textlink="">
      <xdr:nvSpPr>
        <xdr:cNvPr id="613" name="楕円 612">
          <a:extLst>
            <a:ext uri="{FF2B5EF4-FFF2-40B4-BE49-F238E27FC236}">
              <a16:creationId xmlns:a16="http://schemas.microsoft.com/office/drawing/2014/main" id="{7AED3FCE-85CE-4A9E-9A92-54BFF8522D4D}"/>
            </a:ext>
          </a:extLst>
        </xdr:cNvPr>
        <xdr:cNvSpPr/>
      </xdr:nvSpPr>
      <xdr:spPr>
        <a:xfrm>
          <a:off x="19157950" y="106005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84909</xdr:rowOff>
    </xdr:from>
    <xdr:to>
      <xdr:col>116</xdr:col>
      <xdr:colOff>63500</xdr:colOff>
      <xdr:row>64</xdr:row>
      <xdr:rowOff>84909</xdr:rowOff>
    </xdr:to>
    <xdr:cxnSp macro="">
      <xdr:nvCxnSpPr>
        <xdr:cNvPr id="614" name="直線コネクタ 613">
          <a:extLst>
            <a:ext uri="{FF2B5EF4-FFF2-40B4-BE49-F238E27FC236}">
              <a16:creationId xmlns:a16="http://schemas.microsoft.com/office/drawing/2014/main" id="{4F2D8E64-A5D1-4F93-8392-54C1BC819F5D}"/>
            </a:ext>
          </a:extLst>
        </xdr:cNvPr>
        <xdr:cNvCxnSpPr/>
      </xdr:nvCxnSpPr>
      <xdr:spPr>
        <a:xfrm>
          <a:off x="19202400" y="1065130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34109</xdr:rowOff>
    </xdr:from>
    <xdr:to>
      <xdr:col>107</xdr:col>
      <xdr:colOff>101600</xdr:colOff>
      <xdr:row>64</xdr:row>
      <xdr:rowOff>135709</xdr:rowOff>
    </xdr:to>
    <xdr:sp macro="" textlink="">
      <xdr:nvSpPr>
        <xdr:cNvPr id="615" name="楕円 614">
          <a:extLst>
            <a:ext uri="{FF2B5EF4-FFF2-40B4-BE49-F238E27FC236}">
              <a16:creationId xmlns:a16="http://schemas.microsoft.com/office/drawing/2014/main" id="{92BA0E69-DC48-4BEC-854F-70EBEBAAFDEC}"/>
            </a:ext>
          </a:extLst>
        </xdr:cNvPr>
        <xdr:cNvSpPr/>
      </xdr:nvSpPr>
      <xdr:spPr>
        <a:xfrm>
          <a:off x="18345150" y="106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84909</xdr:rowOff>
    </xdr:from>
    <xdr:to>
      <xdr:col>111</xdr:col>
      <xdr:colOff>177800</xdr:colOff>
      <xdr:row>64</xdr:row>
      <xdr:rowOff>84909</xdr:rowOff>
    </xdr:to>
    <xdr:cxnSp macro="">
      <xdr:nvCxnSpPr>
        <xdr:cNvPr id="616" name="直線コネクタ 615">
          <a:extLst>
            <a:ext uri="{FF2B5EF4-FFF2-40B4-BE49-F238E27FC236}">
              <a16:creationId xmlns:a16="http://schemas.microsoft.com/office/drawing/2014/main" id="{073BD97A-6B11-4A45-9A27-591331410416}"/>
            </a:ext>
          </a:extLst>
        </xdr:cNvPr>
        <xdr:cNvCxnSpPr/>
      </xdr:nvCxnSpPr>
      <xdr:spPr>
        <a:xfrm>
          <a:off x="18395950" y="1065130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37374</xdr:rowOff>
    </xdr:from>
    <xdr:to>
      <xdr:col>102</xdr:col>
      <xdr:colOff>165100</xdr:colOff>
      <xdr:row>64</xdr:row>
      <xdr:rowOff>138974</xdr:rowOff>
    </xdr:to>
    <xdr:sp macro="" textlink="">
      <xdr:nvSpPr>
        <xdr:cNvPr id="617" name="楕円 616">
          <a:extLst>
            <a:ext uri="{FF2B5EF4-FFF2-40B4-BE49-F238E27FC236}">
              <a16:creationId xmlns:a16="http://schemas.microsoft.com/office/drawing/2014/main" id="{0B20AE73-9DF5-41A5-B087-A3E96C061DE5}"/>
            </a:ext>
          </a:extLst>
        </xdr:cNvPr>
        <xdr:cNvSpPr/>
      </xdr:nvSpPr>
      <xdr:spPr>
        <a:xfrm>
          <a:off x="17551400" y="106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84909</xdr:rowOff>
    </xdr:from>
    <xdr:to>
      <xdr:col>107</xdr:col>
      <xdr:colOff>50800</xdr:colOff>
      <xdr:row>64</xdr:row>
      <xdr:rowOff>88174</xdr:rowOff>
    </xdr:to>
    <xdr:cxnSp macro="">
      <xdr:nvCxnSpPr>
        <xdr:cNvPr id="618" name="直線コネクタ 617">
          <a:extLst>
            <a:ext uri="{FF2B5EF4-FFF2-40B4-BE49-F238E27FC236}">
              <a16:creationId xmlns:a16="http://schemas.microsoft.com/office/drawing/2014/main" id="{595F74F7-CCFF-4E66-AC50-84EB54FA3A61}"/>
            </a:ext>
          </a:extLst>
        </xdr:cNvPr>
        <xdr:cNvCxnSpPr/>
      </xdr:nvCxnSpPr>
      <xdr:spPr>
        <a:xfrm flipV="1">
          <a:off x="17602200" y="10651309"/>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37374</xdr:rowOff>
    </xdr:from>
    <xdr:to>
      <xdr:col>98</xdr:col>
      <xdr:colOff>38100</xdr:colOff>
      <xdr:row>64</xdr:row>
      <xdr:rowOff>138974</xdr:rowOff>
    </xdr:to>
    <xdr:sp macro="" textlink="">
      <xdr:nvSpPr>
        <xdr:cNvPr id="619" name="楕円 618">
          <a:extLst>
            <a:ext uri="{FF2B5EF4-FFF2-40B4-BE49-F238E27FC236}">
              <a16:creationId xmlns:a16="http://schemas.microsoft.com/office/drawing/2014/main" id="{56220C54-5FFB-4966-8F93-1EEFF86F5E59}"/>
            </a:ext>
          </a:extLst>
        </xdr:cNvPr>
        <xdr:cNvSpPr/>
      </xdr:nvSpPr>
      <xdr:spPr>
        <a:xfrm>
          <a:off x="16757650" y="10603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88174</xdr:rowOff>
    </xdr:from>
    <xdr:to>
      <xdr:col>102</xdr:col>
      <xdr:colOff>114300</xdr:colOff>
      <xdr:row>64</xdr:row>
      <xdr:rowOff>88174</xdr:rowOff>
    </xdr:to>
    <xdr:cxnSp macro="">
      <xdr:nvCxnSpPr>
        <xdr:cNvPr id="620" name="直線コネクタ 619">
          <a:extLst>
            <a:ext uri="{FF2B5EF4-FFF2-40B4-BE49-F238E27FC236}">
              <a16:creationId xmlns:a16="http://schemas.microsoft.com/office/drawing/2014/main" id="{0363BFC1-6A8E-403A-8923-45DF9439F28E}"/>
            </a:ext>
          </a:extLst>
        </xdr:cNvPr>
        <xdr:cNvCxnSpPr/>
      </xdr:nvCxnSpPr>
      <xdr:spPr>
        <a:xfrm>
          <a:off x="16802100" y="1065457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1" name="n_1aveValue【保健センター・保健所】&#10;一人当たり面積">
          <a:extLst>
            <a:ext uri="{FF2B5EF4-FFF2-40B4-BE49-F238E27FC236}">
              <a16:creationId xmlns:a16="http://schemas.microsoft.com/office/drawing/2014/main" id="{4FCFB427-03AA-483A-A25C-93F57D0D5CE7}"/>
            </a:ext>
          </a:extLst>
        </xdr:cNvPr>
        <xdr:cNvSpPr txBox="1"/>
      </xdr:nvSpPr>
      <xdr:spPr>
        <a:xfrm>
          <a:off x="18980227" y="1023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2" name="n_2aveValue【保健センター・保健所】&#10;一人当たり面積">
          <a:extLst>
            <a:ext uri="{FF2B5EF4-FFF2-40B4-BE49-F238E27FC236}">
              <a16:creationId xmlns:a16="http://schemas.microsoft.com/office/drawing/2014/main" id="{5E3E4C3D-8DFF-4EBA-9EDB-0A35A91904A3}"/>
            </a:ext>
          </a:extLst>
        </xdr:cNvPr>
        <xdr:cNvSpPr txBox="1"/>
      </xdr:nvSpPr>
      <xdr:spPr>
        <a:xfrm>
          <a:off x="18180127" y="102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3" name="n_3aveValue【保健センター・保健所】&#10;一人当たり面積">
          <a:extLst>
            <a:ext uri="{FF2B5EF4-FFF2-40B4-BE49-F238E27FC236}">
              <a16:creationId xmlns:a16="http://schemas.microsoft.com/office/drawing/2014/main" id="{714E707C-B187-43AD-8D7E-6416330BCE7D}"/>
            </a:ext>
          </a:extLst>
        </xdr:cNvPr>
        <xdr:cNvSpPr txBox="1"/>
      </xdr:nvSpPr>
      <xdr:spPr>
        <a:xfrm>
          <a:off x="17386377" y="1024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4" name="n_4aveValue【保健センター・保健所】&#10;一人当たり面積">
          <a:extLst>
            <a:ext uri="{FF2B5EF4-FFF2-40B4-BE49-F238E27FC236}">
              <a16:creationId xmlns:a16="http://schemas.microsoft.com/office/drawing/2014/main" id="{48D1BDC0-3F9D-4E68-A80F-9B6A26C0620A}"/>
            </a:ext>
          </a:extLst>
        </xdr:cNvPr>
        <xdr:cNvSpPr txBox="1"/>
      </xdr:nvSpPr>
      <xdr:spPr>
        <a:xfrm>
          <a:off x="16592627" y="1023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126836</xdr:rowOff>
    </xdr:from>
    <xdr:ext cx="469744" cy="259045"/>
    <xdr:sp macro="" textlink="">
      <xdr:nvSpPr>
        <xdr:cNvPr id="625" name="n_1mainValue【保健センター・保健所】&#10;一人当たり面積">
          <a:extLst>
            <a:ext uri="{FF2B5EF4-FFF2-40B4-BE49-F238E27FC236}">
              <a16:creationId xmlns:a16="http://schemas.microsoft.com/office/drawing/2014/main" id="{6E38D5D8-EF70-4D56-B637-CDF483A86D3E}"/>
            </a:ext>
          </a:extLst>
        </xdr:cNvPr>
        <xdr:cNvSpPr txBox="1"/>
      </xdr:nvSpPr>
      <xdr:spPr>
        <a:xfrm>
          <a:off x="18980227" y="106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126836</xdr:rowOff>
    </xdr:from>
    <xdr:ext cx="469744" cy="259045"/>
    <xdr:sp macro="" textlink="">
      <xdr:nvSpPr>
        <xdr:cNvPr id="626" name="n_2mainValue【保健センター・保健所】&#10;一人当たり面積">
          <a:extLst>
            <a:ext uri="{FF2B5EF4-FFF2-40B4-BE49-F238E27FC236}">
              <a16:creationId xmlns:a16="http://schemas.microsoft.com/office/drawing/2014/main" id="{581F981D-0546-4375-A190-BC61FF7128F3}"/>
            </a:ext>
          </a:extLst>
        </xdr:cNvPr>
        <xdr:cNvSpPr txBox="1"/>
      </xdr:nvSpPr>
      <xdr:spPr>
        <a:xfrm>
          <a:off x="18180127" y="106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130101</xdr:rowOff>
    </xdr:from>
    <xdr:ext cx="469744" cy="259045"/>
    <xdr:sp macro="" textlink="">
      <xdr:nvSpPr>
        <xdr:cNvPr id="627" name="n_3mainValue【保健センター・保健所】&#10;一人当たり面積">
          <a:extLst>
            <a:ext uri="{FF2B5EF4-FFF2-40B4-BE49-F238E27FC236}">
              <a16:creationId xmlns:a16="http://schemas.microsoft.com/office/drawing/2014/main" id="{05784945-0ABD-4396-A926-9F172A817EAC}"/>
            </a:ext>
          </a:extLst>
        </xdr:cNvPr>
        <xdr:cNvSpPr txBox="1"/>
      </xdr:nvSpPr>
      <xdr:spPr>
        <a:xfrm>
          <a:off x="17386377" y="106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130101</xdr:rowOff>
    </xdr:from>
    <xdr:ext cx="469744" cy="259045"/>
    <xdr:sp macro="" textlink="">
      <xdr:nvSpPr>
        <xdr:cNvPr id="628" name="n_4mainValue【保健センター・保健所】&#10;一人当たり面積">
          <a:extLst>
            <a:ext uri="{FF2B5EF4-FFF2-40B4-BE49-F238E27FC236}">
              <a16:creationId xmlns:a16="http://schemas.microsoft.com/office/drawing/2014/main" id="{988195AB-41AE-4D43-8BF7-50AB68C25B7A}"/>
            </a:ext>
          </a:extLst>
        </xdr:cNvPr>
        <xdr:cNvSpPr txBox="1"/>
      </xdr:nvSpPr>
      <xdr:spPr>
        <a:xfrm>
          <a:off x="16592627" y="106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D27BCE17-EF2C-4BD0-AEAE-8F57DDDDE210}"/>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E3F84F00-F9F9-4A6D-8907-D379C6041874}"/>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3F5B898A-D1BE-430B-97F4-464F27842B03}"/>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F6FA04F4-CFD1-423A-AE8E-BDCB43E5DF6C}"/>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845972FC-8253-4C11-97E6-6667B284A06D}"/>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6251D2E-8FC8-4323-BF0B-3F4B6D52A325}"/>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B5A8A3A9-628D-4CE0-B303-F84730ADE6BA}"/>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1D0C23B0-BA8C-466D-8B2A-DA1B2F0FE83B}"/>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920C3FC9-5396-4431-AE3A-3B3C80C0029F}"/>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B87BCB36-54A2-4EDB-AD15-B6A76D163F81}"/>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A0968049-4676-46F0-AEC8-AD0D551FEC16}"/>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E176D025-3B03-4A95-A58C-6DAF44235CE6}"/>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DE9BFE46-58F9-4FD2-AF1D-7941A41D888E}"/>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C13925E4-0EB4-47C0-85A0-5F6B850BE960}"/>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61752BE6-71DF-459E-903F-BC6D9E2BA9B6}"/>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6ED6095A-E7C4-4BC3-BB3D-90BE46458A3F}"/>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6083CB2F-E613-41E9-847D-52C755ED08B7}"/>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CD7EBAF4-7584-4B03-B58E-67B1B7A98E4A}"/>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3B5E9988-5A4D-42F3-B9BC-56CA4D2F4B47}"/>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84A0B8F1-30BC-4919-A103-324777171BC6}"/>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4D1CA732-25FD-4045-9830-DA3763E6D825}"/>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F7C82638-A7E2-4616-913E-4C7C8F4E3678}"/>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2123A4A8-47F9-4109-AF3E-ECFD8868C030}"/>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45B4A6B7-4270-4EF3-B7C8-97E87B495384}"/>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0586CC69-D581-477B-9281-40605A7CD116}"/>
            </a:ext>
          </a:extLst>
        </xdr:cNvPr>
        <xdr:cNvCxnSpPr/>
      </xdr:nvCxnSpPr>
      <xdr:spPr>
        <a:xfrm flipV="1">
          <a:off x="14699614" y="127488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042F393F-A825-495D-AFA6-3D7C1AE4E51C}"/>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F3B8F24B-2A2B-435F-BAD4-53B59ED0134A}"/>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5788294-499E-4BE9-947C-631FD9232A6E}"/>
            </a:ext>
          </a:extLst>
        </xdr:cNvPr>
        <xdr:cNvSpPr txBox="1"/>
      </xdr:nvSpPr>
      <xdr:spPr>
        <a:xfrm>
          <a:off x="14738350" y="1253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790D4C40-F2CD-4569-8B4C-4B5D6D8D44D3}"/>
            </a:ext>
          </a:extLst>
        </xdr:cNvPr>
        <xdr:cNvCxnSpPr/>
      </xdr:nvCxnSpPr>
      <xdr:spPr>
        <a:xfrm>
          <a:off x="14611350" y="12748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8142C70C-865D-4928-A480-860BA7FD34C1}"/>
            </a:ext>
          </a:extLst>
        </xdr:cNvPr>
        <xdr:cNvSpPr txBox="1"/>
      </xdr:nvSpPr>
      <xdr:spPr>
        <a:xfrm>
          <a:off x="14738350" y="1353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E73C6AC1-D43A-4722-AB90-CCEE4AD1A4D5}"/>
            </a:ext>
          </a:extLst>
        </xdr:cNvPr>
        <xdr:cNvSpPr/>
      </xdr:nvSpPr>
      <xdr:spPr>
        <a:xfrm>
          <a:off x="14649450" y="135483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B211298E-1045-4905-A97F-987E751EAF3D}"/>
            </a:ext>
          </a:extLst>
        </xdr:cNvPr>
        <xdr:cNvSpPr/>
      </xdr:nvSpPr>
      <xdr:spPr>
        <a:xfrm>
          <a:off x="13887450" y="13537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B931547C-2B16-42C7-9523-BD191F92766B}"/>
            </a:ext>
          </a:extLst>
        </xdr:cNvPr>
        <xdr:cNvSpPr/>
      </xdr:nvSpPr>
      <xdr:spPr>
        <a:xfrm>
          <a:off x="13093700" y="1352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C7B212C8-7F04-40A7-B724-377E35E7F24A}"/>
            </a:ext>
          </a:extLst>
        </xdr:cNvPr>
        <xdr:cNvSpPr/>
      </xdr:nvSpPr>
      <xdr:spPr>
        <a:xfrm>
          <a:off x="12299950" y="13507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EFF03630-4196-439F-A508-24C5873DEF72}"/>
            </a:ext>
          </a:extLst>
        </xdr:cNvPr>
        <xdr:cNvSpPr/>
      </xdr:nvSpPr>
      <xdr:spPr>
        <a:xfrm>
          <a:off x="11487150" y="13489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BE6DF62-39F7-4928-82A2-2E38754C173E}"/>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8CB940E-5DD2-4D53-B35C-EE80B3ED948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2B3E261-07B1-485D-9D83-DAD4EB2E373B}"/>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FADE322-C8D9-4848-86F3-68F21447DC5B}"/>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F18E97F8-8B03-4A0A-9BD6-E3D62406C04B}"/>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669" name="楕円 668">
          <a:extLst>
            <a:ext uri="{FF2B5EF4-FFF2-40B4-BE49-F238E27FC236}">
              <a16:creationId xmlns:a16="http://schemas.microsoft.com/office/drawing/2014/main" id="{F597CA31-F094-41F1-B5B5-8D9B1F7529D1}"/>
            </a:ext>
          </a:extLst>
        </xdr:cNvPr>
        <xdr:cNvSpPr/>
      </xdr:nvSpPr>
      <xdr:spPr>
        <a:xfrm>
          <a:off x="14649450" y="134423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9905E6AD-1F71-437E-A18B-3F7566F2A8E3}"/>
            </a:ext>
          </a:extLst>
        </xdr:cNvPr>
        <xdr:cNvSpPr txBox="1"/>
      </xdr:nvSpPr>
      <xdr:spPr>
        <a:xfrm>
          <a:off x="14738350" y="1330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671" name="楕円 670">
          <a:extLst>
            <a:ext uri="{FF2B5EF4-FFF2-40B4-BE49-F238E27FC236}">
              <a16:creationId xmlns:a16="http://schemas.microsoft.com/office/drawing/2014/main" id="{77561DE0-A8AB-4ED6-96F9-6FB9837531DA}"/>
            </a:ext>
          </a:extLst>
        </xdr:cNvPr>
        <xdr:cNvSpPr/>
      </xdr:nvSpPr>
      <xdr:spPr>
        <a:xfrm>
          <a:off x="13887450" y="13444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120014</xdr:rowOff>
    </xdr:from>
    <xdr:to>
      <xdr:col>85</xdr:col>
      <xdr:colOff>127000</xdr:colOff>
      <xdr:row>81</xdr:row>
      <xdr:rowOff>121920</xdr:rowOff>
    </xdr:to>
    <xdr:cxnSp macro="">
      <xdr:nvCxnSpPr>
        <xdr:cNvPr id="672" name="直線コネクタ 671">
          <a:extLst>
            <a:ext uri="{FF2B5EF4-FFF2-40B4-BE49-F238E27FC236}">
              <a16:creationId xmlns:a16="http://schemas.microsoft.com/office/drawing/2014/main" id="{303AC186-B994-4464-A1DF-1B10232D67BD}"/>
            </a:ext>
          </a:extLst>
        </xdr:cNvPr>
        <xdr:cNvCxnSpPr/>
      </xdr:nvCxnSpPr>
      <xdr:spPr>
        <a:xfrm flipV="1">
          <a:off x="13938250" y="13493114"/>
          <a:ext cx="762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xdr:rowOff>
    </xdr:from>
    <xdr:to>
      <xdr:col>76</xdr:col>
      <xdr:colOff>165100</xdr:colOff>
      <xdr:row>82</xdr:row>
      <xdr:rowOff>109855</xdr:rowOff>
    </xdr:to>
    <xdr:sp macro="" textlink="">
      <xdr:nvSpPr>
        <xdr:cNvPr id="673" name="楕円 672">
          <a:extLst>
            <a:ext uri="{FF2B5EF4-FFF2-40B4-BE49-F238E27FC236}">
              <a16:creationId xmlns:a16="http://schemas.microsoft.com/office/drawing/2014/main" id="{ED995D7C-5FF7-428F-AFF4-5DB24CF209D2}"/>
            </a:ext>
          </a:extLst>
        </xdr:cNvPr>
        <xdr:cNvSpPr/>
      </xdr:nvSpPr>
      <xdr:spPr>
        <a:xfrm>
          <a:off x="130937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121920</xdr:rowOff>
    </xdr:from>
    <xdr:to>
      <xdr:col>81</xdr:col>
      <xdr:colOff>50800</xdr:colOff>
      <xdr:row>82</xdr:row>
      <xdr:rowOff>59055</xdr:rowOff>
    </xdr:to>
    <xdr:cxnSp macro="">
      <xdr:nvCxnSpPr>
        <xdr:cNvPr id="674" name="直線コネクタ 673">
          <a:extLst>
            <a:ext uri="{FF2B5EF4-FFF2-40B4-BE49-F238E27FC236}">
              <a16:creationId xmlns:a16="http://schemas.microsoft.com/office/drawing/2014/main" id="{5A5375AD-44A9-456D-9364-F90117C510B2}"/>
            </a:ext>
          </a:extLst>
        </xdr:cNvPr>
        <xdr:cNvCxnSpPr/>
      </xdr:nvCxnSpPr>
      <xdr:spPr>
        <a:xfrm flipV="1">
          <a:off x="13144500" y="13495020"/>
          <a:ext cx="79375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93980</xdr:rowOff>
    </xdr:from>
    <xdr:to>
      <xdr:col>72</xdr:col>
      <xdr:colOff>38100</xdr:colOff>
      <xdr:row>83</xdr:row>
      <xdr:rowOff>24130</xdr:rowOff>
    </xdr:to>
    <xdr:sp macro="" textlink="">
      <xdr:nvSpPr>
        <xdr:cNvPr id="675" name="楕円 674">
          <a:extLst>
            <a:ext uri="{FF2B5EF4-FFF2-40B4-BE49-F238E27FC236}">
              <a16:creationId xmlns:a16="http://schemas.microsoft.com/office/drawing/2014/main" id="{9BCAF7FA-B1CF-4CEE-9420-D95BB2A86B43}"/>
            </a:ext>
          </a:extLst>
        </xdr:cNvPr>
        <xdr:cNvSpPr/>
      </xdr:nvSpPr>
      <xdr:spPr>
        <a:xfrm>
          <a:off x="12299950" y="13632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59055</xdr:rowOff>
    </xdr:from>
    <xdr:to>
      <xdr:col>76</xdr:col>
      <xdr:colOff>114300</xdr:colOff>
      <xdr:row>82</xdr:row>
      <xdr:rowOff>144780</xdr:rowOff>
    </xdr:to>
    <xdr:cxnSp macro="">
      <xdr:nvCxnSpPr>
        <xdr:cNvPr id="676" name="直線コネクタ 675">
          <a:extLst>
            <a:ext uri="{FF2B5EF4-FFF2-40B4-BE49-F238E27FC236}">
              <a16:creationId xmlns:a16="http://schemas.microsoft.com/office/drawing/2014/main" id="{309C97AB-5FAA-416E-A476-C132116BA8EB}"/>
            </a:ext>
          </a:extLst>
        </xdr:cNvPr>
        <xdr:cNvCxnSpPr/>
      </xdr:nvCxnSpPr>
      <xdr:spPr>
        <a:xfrm flipV="1">
          <a:off x="12344400" y="13597255"/>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50164</xdr:rowOff>
    </xdr:from>
    <xdr:to>
      <xdr:col>67</xdr:col>
      <xdr:colOff>101600</xdr:colOff>
      <xdr:row>82</xdr:row>
      <xdr:rowOff>151764</xdr:rowOff>
    </xdr:to>
    <xdr:sp macro="" textlink="">
      <xdr:nvSpPr>
        <xdr:cNvPr id="677" name="楕円 676">
          <a:extLst>
            <a:ext uri="{FF2B5EF4-FFF2-40B4-BE49-F238E27FC236}">
              <a16:creationId xmlns:a16="http://schemas.microsoft.com/office/drawing/2014/main" id="{897341C7-5630-4BF5-BA17-8F3AE3328DBF}"/>
            </a:ext>
          </a:extLst>
        </xdr:cNvPr>
        <xdr:cNvSpPr/>
      </xdr:nvSpPr>
      <xdr:spPr>
        <a:xfrm>
          <a:off x="11487150" y="13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82</xdr:row>
      <xdr:rowOff>144780</xdr:rowOff>
    </xdr:to>
    <xdr:cxnSp macro="">
      <xdr:nvCxnSpPr>
        <xdr:cNvPr id="678" name="直線コネクタ 677">
          <a:extLst>
            <a:ext uri="{FF2B5EF4-FFF2-40B4-BE49-F238E27FC236}">
              <a16:creationId xmlns:a16="http://schemas.microsoft.com/office/drawing/2014/main" id="{31ABC409-9748-46CB-AF1A-F608AE418CCB}"/>
            </a:ext>
          </a:extLst>
        </xdr:cNvPr>
        <xdr:cNvCxnSpPr/>
      </xdr:nvCxnSpPr>
      <xdr:spPr>
        <a:xfrm>
          <a:off x="11537950" y="13639164"/>
          <a:ext cx="8064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9" name="n_1aveValue【消防施設】&#10;有形固定資産減価償却率">
          <a:extLst>
            <a:ext uri="{FF2B5EF4-FFF2-40B4-BE49-F238E27FC236}">
              <a16:creationId xmlns:a16="http://schemas.microsoft.com/office/drawing/2014/main" id="{A951B675-8160-461B-A371-4EF758F0C3CD}"/>
            </a:ext>
          </a:extLst>
        </xdr:cNvPr>
        <xdr:cNvSpPr txBox="1"/>
      </xdr:nvSpPr>
      <xdr:spPr>
        <a:xfrm>
          <a:off x="13742044" y="13623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0" name="n_2aveValue【消防施設】&#10;有形固定資産減価償却率">
          <a:extLst>
            <a:ext uri="{FF2B5EF4-FFF2-40B4-BE49-F238E27FC236}">
              <a16:creationId xmlns:a16="http://schemas.microsoft.com/office/drawing/2014/main" id="{0AEBE39D-2164-4298-A0DA-47030E9B46F3}"/>
            </a:ext>
          </a:extLst>
        </xdr:cNvPr>
        <xdr:cNvSpPr txBox="1"/>
      </xdr:nvSpPr>
      <xdr:spPr>
        <a:xfrm>
          <a:off x="12960994" y="1330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81" name="n_3aveValue【消防施設】&#10;有形固定資産減価償却率">
          <a:extLst>
            <a:ext uri="{FF2B5EF4-FFF2-40B4-BE49-F238E27FC236}">
              <a16:creationId xmlns:a16="http://schemas.microsoft.com/office/drawing/2014/main" id="{FF77BEC1-EC72-41AC-9BE8-E8D9415FFB8A}"/>
            </a:ext>
          </a:extLst>
        </xdr:cNvPr>
        <xdr:cNvSpPr txBox="1"/>
      </xdr:nvSpPr>
      <xdr:spPr>
        <a:xfrm>
          <a:off x="12167244"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82" name="n_4aveValue【消防施設】&#10;有形固定資産減価償却率">
          <a:extLst>
            <a:ext uri="{FF2B5EF4-FFF2-40B4-BE49-F238E27FC236}">
              <a16:creationId xmlns:a16="http://schemas.microsoft.com/office/drawing/2014/main" id="{2D306FA3-1650-4504-A496-B11B24CCD1BA}"/>
            </a:ext>
          </a:extLst>
        </xdr:cNvPr>
        <xdr:cNvSpPr txBox="1"/>
      </xdr:nvSpPr>
      <xdr:spPr>
        <a:xfrm>
          <a:off x="11354444"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683" name="n_1mainValue【消防施設】&#10;有形固定資産減価償却率">
          <a:extLst>
            <a:ext uri="{FF2B5EF4-FFF2-40B4-BE49-F238E27FC236}">
              <a16:creationId xmlns:a16="http://schemas.microsoft.com/office/drawing/2014/main" id="{CCDDFBAB-F6CD-4F45-921E-DF359C061A6E}"/>
            </a:ext>
          </a:extLst>
        </xdr:cNvPr>
        <xdr:cNvSpPr txBox="1"/>
      </xdr:nvSpPr>
      <xdr:spPr>
        <a:xfrm>
          <a:off x="13742044" y="1322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100982</xdr:rowOff>
    </xdr:from>
    <xdr:ext cx="405111" cy="259045"/>
    <xdr:sp macro="" textlink="">
      <xdr:nvSpPr>
        <xdr:cNvPr id="684" name="n_2mainValue【消防施設】&#10;有形固定資産減価償却率">
          <a:extLst>
            <a:ext uri="{FF2B5EF4-FFF2-40B4-BE49-F238E27FC236}">
              <a16:creationId xmlns:a16="http://schemas.microsoft.com/office/drawing/2014/main" id="{4272A29D-E0F9-4C93-B453-2AA09273BF7C}"/>
            </a:ext>
          </a:extLst>
        </xdr:cNvPr>
        <xdr:cNvSpPr txBox="1"/>
      </xdr:nvSpPr>
      <xdr:spPr>
        <a:xfrm>
          <a:off x="12960994" y="1363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15257</xdr:rowOff>
    </xdr:from>
    <xdr:ext cx="405111" cy="259045"/>
    <xdr:sp macro="" textlink="">
      <xdr:nvSpPr>
        <xdr:cNvPr id="685" name="n_3mainValue【消防施設】&#10;有形固定資産減価償却率">
          <a:extLst>
            <a:ext uri="{FF2B5EF4-FFF2-40B4-BE49-F238E27FC236}">
              <a16:creationId xmlns:a16="http://schemas.microsoft.com/office/drawing/2014/main" id="{80F2E2B7-17D6-47B7-A479-12DBA28FDC2A}"/>
            </a:ext>
          </a:extLst>
        </xdr:cNvPr>
        <xdr:cNvSpPr txBox="1"/>
      </xdr:nvSpPr>
      <xdr:spPr>
        <a:xfrm>
          <a:off x="121672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142891</xdr:rowOff>
    </xdr:from>
    <xdr:ext cx="405111" cy="259045"/>
    <xdr:sp macro="" textlink="">
      <xdr:nvSpPr>
        <xdr:cNvPr id="686" name="n_4mainValue【消防施設】&#10;有形固定資産減価償却率">
          <a:extLst>
            <a:ext uri="{FF2B5EF4-FFF2-40B4-BE49-F238E27FC236}">
              <a16:creationId xmlns:a16="http://schemas.microsoft.com/office/drawing/2014/main" id="{72983A21-CAB9-46C7-B0E5-4D63B3AED5AB}"/>
            </a:ext>
          </a:extLst>
        </xdr:cNvPr>
        <xdr:cNvSpPr txBox="1"/>
      </xdr:nvSpPr>
      <xdr:spPr>
        <a:xfrm>
          <a:off x="11354444" y="1368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2A81224C-F5DF-452C-B1FF-B43D7FC2FC81}"/>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1EBDAE7D-0594-4F20-87AF-B13CF3F9BB03}"/>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6183FB91-1144-4E9E-B2C2-267C3C437CE4}"/>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1782CEE1-201A-4F2D-9690-BD94082033A9}"/>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B23A1655-2859-4BC9-83A3-A190249083E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4A3ED06F-79FC-4C7D-8A9D-CB69F1C7E5DD}"/>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C3594E67-6CCF-4F8B-83F4-3AFC3285FE2B}"/>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45B732CC-73E4-4C67-B430-DF41D4328D43}"/>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A386177-0952-4523-B21E-64E493FF8C7D}"/>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7A0948B8-B8B1-415A-9E0F-FA82BF14E471}"/>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8DA6801B-E902-4000-B7B5-9D7964B2E08B}"/>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45E695A6-0F7C-48A9-8C21-4EF61C36E8D2}"/>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57C2D7C7-ADA5-40DB-963C-9DF3498565E4}"/>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97748122-3C2E-4780-B7B0-BE9D5A052EFE}"/>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391D0F2F-9C3A-4A55-B1BE-673A34EFCB1D}"/>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27DF7138-C7A4-4A38-B3CC-92F34214EE6A}"/>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D9E0775C-65AF-441C-9E55-812423341C96}"/>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D7717517-DACD-4AA5-9315-B494233BE4E9}"/>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FE34EF7-AEE3-4239-B330-471DBB9821E9}"/>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8B423565-6AB8-4900-B074-90593D349370}"/>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C14D749D-DF8B-4002-B11A-9A05522E9761}"/>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D58A88FC-2825-4A72-B6A5-2D4474D114A2}"/>
            </a:ext>
          </a:extLst>
        </xdr:cNvPr>
        <xdr:cNvCxnSpPr/>
      </xdr:nvCxnSpPr>
      <xdr:spPr>
        <a:xfrm flipV="1">
          <a:off x="19951064" y="13087858"/>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0F1CF381-2E7C-4134-AA3D-C4E6C1A8B793}"/>
            </a:ext>
          </a:extLst>
        </xdr:cNvPr>
        <xdr:cNvSpPr txBox="1"/>
      </xdr:nvSpPr>
      <xdr:spPr>
        <a:xfrm>
          <a:off x="19989800" y="1421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083EDAC4-24BF-46F0-9A0B-5735C56B6674}"/>
            </a:ext>
          </a:extLst>
        </xdr:cNvPr>
        <xdr:cNvCxnSpPr/>
      </xdr:nvCxnSpPr>
      <xdr:spPr>
        <a:xfrm>
          <a:off x="19881850" y="14209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02312CA3-EC9A-408D-850A-9BD99D3EEB3E}"/>
            </a:ext>
          </a:extLst>
        </xdr:cNvPr>
        <xdr:cNvSpPr txBox="1"/>
      </xdr:nvSpPr>
      <xdr:spPr>
        <a:xfrm>
          <a:off x="19989800" y="128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16A227E4-A57A-431C-AE8E-B6B58A867BF6}"/>
            </a:ext>
          </a:extLst>
        </xdr:cNvPr>
        <xdr:cNvCxnSpPr/>
      </xdr:nvCxnSpPr>
      <xdr:spPr>
        <a:xfrm>
          <a:off x="19881850" y="13087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3" name="【消防施設】&#10;一人当たり面積平均値テキスト">
          <a:extLst>
            <a:ext uri="{FF2B5EF4-FFF2-40B4-BE49-F238E27FC236}">
              <a16:creationId xmlns:a16="http://schemas.microsoft.com/office/drawing/2014/main" id="{289B62C8-4473-4F42-8B43-45AD9CE2DF3C}"/>
            </a:ext>
          </a:extLst>
        </xdr:cNvPr>
        <xdr:cNvSpPr txBox="1"/>
      </xdr:nvSpPr>
      <xdr:spPr>
        <a:xfrm>
          <a:off x="19989800" y="138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2E3D1FC5-DAC2-45C2-B5E7-61B7557994A7}"/>
            </a:ext>
          </a:extLst>
        </xdr:cNvPr>
        <xdr:cNvSpPr/>
      </xdr:nvSpPr>
      <xdr:spPr>
        <a:xfrm>
          <a:off x="19900900" y="1387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7D856856-F011-46FE-B19F-2E21091F689A}"/>
            </a:ext>
          </a:extLst>
        </xdr:cNvPr>
        <xdr:cNvSpPr/>
      </xdr:nvSpPr>
      <xdr:spPr>
        <a:xfrm>
          <a:off x="1915795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610EF1B9-0E3C-4FB7-993A-57653C57CD61}"/>
            </a:ext>
          </a:extLst>
        </xdr:cNvPr>
        <xdr:cNvSpPr/>
      </xdr:nvSpPr>
      <xdr:spPr>
        <a:xfrm>
          <a:off x="18345150" y="138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56E3772E-3C7A-42E8-A895-D6FA6BA3E98F}"/>
            </a:ext>
          </a:extLst>
        </xdr:cNvPr>
        <xdr:cNvSpPr/>
      </xdr:nvSpPr>
      <xdr:spPr>
        <a:xfrm>
          <a:off x="17551400" y="1389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B3013527-9885-42DE-A389-208BBF714B62}"/>
            </a:ext>
          </a:extLst>
        </xdr:cNvPr>
        <xdr:cNvSpPr/>
      </xdr:nvSpPr>
      <xdr:spPr>
        <a:xfrm>
          <a:off x="16757650" y="138922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E829F6A-3DD1-4069-AFE1-5F31CCF559C8}"/>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C582D7B-74A3-4C41-9507-1DD48D926C3F}"/>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5F6272B-0E97-4DAA-AD64-F93AC0F9F218}"/>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A400D33-CB92-4BD5-AD23-BE257E5C41C2}"/>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699FC7F-8A15-42CC-8FAC-D4EF8190824C}"/>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24" name="楕円 723">
          <a:extLst>
            <a:ext uri="{FF2B5EF4-FFF2-40B4-BE49-F238E27FC236}">
              <a16:creationId xmlns:a16="http://schemas.microsoft.com/office/drawing/2014/main" id="{6444D537-A445-4E1C-A9D1-8DE39E98EBC9}"/>
            </a:ext>
          </a:extLst>
        </xdr:cNvPr>
        <xdr:cNvSpPr/>
      </xdr:nvSpPr>
      <xdr:spPr>
        <a:xfrm>
          <a:off x="19900900" y="138071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126764</xdr:rowOff>
    </xdr:from>
    <xdr:ext cx="469744" cy="259045"/>
    <xdr:sp macro="" textlink="">
      <xdr:nvSpPr>
        <xdr:cNvPr id="725" name="【消防施設】&#10;一人当たり面積該当値テキスト">
          <a:extLst>
            <a:ext uri="{FF2B5EF4-FFF2-40B4-BE49-F238E27FC236}">
              <a16:creationId xmlns:a16="http://schemas.microsoft.com/office/drawing/2014/main" id="{7BCFD4B5-E54B-4AD2-BFD5-427E18E22BEE}"/>
            </a:ext>
          </a:extLst>
        </xdr:cNvPr>
        <xdr:cNvSpPr txBox="1"/>
      </xdr:nvSpPr>
      <xdr:spPr>
        <a:xfrm>
          <a:off x="19989800" y="136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81026</xdr:rowOff>
    </xdr:from>
    <xdr:to>
      <xdr:col>112</xdr:col>
      <xdr:colOff>38100</xdr:colOff>
      <xdr:row>84</xdr:row>
      <xdr:rowOff>11176</xdr:rowOff>
    </xdr:to>
    <xdr:sp macro="" textlink="">
      <xdr:nvSpPr>
        <xdr:cNvPr id="726" name="楕円 725">
          <a:extLst>
            <a:ext uri="{FF2B5EF4-FFF2-40B4-BE49-F238E27FC236}">
              <a16:creationId xmlns:a16="http://schemas.microsoft.com/office/drawing/2014/main" id="{121ED7BF-DA2E-4C4A-B4BE-94AB2E031731}"/>
            </a:ext>
          </a:extLst>
        </xdr:cNvPr>
        <xdr:cNvSpPr/>
      </xdr:nvSpPr>
      <xdr:spPr>
        <a:xfrm>
          <a:off x="19157950" y="137843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154687</xdr:rowOff>
    </xdr:to>
    <xdr:cxnSp macro="">
      <xdr:nvCxnSpPr>
        <xdr:cNvPr id="727" name="直線コネクタ 726">
          <a:extLst>
            <a:ext uri="{FF2B5EF4-FFF2-40B4-BE49-F238E27FC236}">
              <a16:creationId xmlns:a16="http://schemas.microsoft.com/office/drawing/2014/main" id="{94B6E33F-819C-4955-8A53-A06316EC21ED}"/>
            </a:ext>
          </a:extLst>
        </xdr:cNvPr>
        <xdr:cNvCxnSpPr/>
      </xdr:nvCxnSpPr>
      <xdr:spPr>
        <a:xfrm>
          <a:off x="19202400" y="13835126"/>
          <a:ext cx="7493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99313</xdr:rowOff>
    </xdr:from>
    <xdr:to>
      <xdr:col>107</xdr:col>
      <xdr:colOff>101600</xdr:colOff>
      <xdr:row>84</xdr:row>
      <xdr:rowOff>29463</xdr:rowOff>
    </xdr:to>
    <xdr:sp macro="" textlink="">
      <xdr:nvSpPr>
        <xdr:cNvPr id="728" name="楕円 727">
          <a:extLst>
            <a:ext uri="{FF2B5EF4-FFF2-40B4-BE49-F238E27FC236}">
              <a16:creationId xmlns:a16="http://schemas.microsoft.com/office/drawing/2014/main" id="{42DCC5DD-3E6D-4D8A-B194-DC7C0699D112}"/>
            </a:ext>
          </a:extLst>
        </xdr:cNvPr>
        <xdr:cNvSpPr/>
      </xdr:nvSpPr>
      <xdr:spPr>
        <a:xfrm>
          <a:off x="18345150" y="13802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131826</xdr:rowOff>
    </xdr:from>
    <xdr:to>
      <xdr:col>111</xdr:col>
      <xdr:colOff>177800</xdr:colOff>
      <xdr:row>83</xdr:row>
      <xdr:rowOff>150113</xdr:rowOff>
    </xdr:to>
    <xdr:cxnSp macro="">
      <xdr:nvCxnSpPr>
        <xdr:cNvPr id="729" name="直線コネクタ 728">
          <a:extLst>
            <a:ext uri="{FF2B5EF4-FFF2-40B4-BE49-F238E27FC236}">
              <a16:creationId xmlns:a16="http://schemas.microsoft.com/office/drawing/2014/main" id="{845A040D-0F9A-4FE3-B1DC-98417A32FCAC}"/>
            </a:ext>
          </a:extLst>
        </xdr:cNvPr>
        <xdr:cNvCxnSpPr/>
      </xdr:nvCxnSpPr>
      <xdr:spPr>
        <a:xfrm flipV="1">
          <a:off x="18395950" y="13835126"/>
          <a:ext cx="8064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30" name="楕円 729">
          <a:extLst>
            <a:ext uri="{FF2B5EF4-FFF2-40B4-BE49-F238E27FC236}">
              <a16:creationId xmlns:a16="http://schemas.microsoft.com/office/drawing/2014/main" id="{66F7D4FE-2214-491D-96AC-9C51B5238185}"/>
            </a:ext>
          </a:extLst>
        </xdr:cNvPr>
        <xdr:cNvSpPr/>
      </xdr:nvSpPr>
      <xdr:spPr>
        <a:xfrm>
          <a:off x="17551400" y="13820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83</xdr:row>
      <xdr:rowOff>168402</xdr:rowOff>
    </xdr:to>
    <xdr:cxnSp macro="">
      <xdr:nvCxnSpPr>
        <xdr:cNvPr id="731" name="直線コネクタ 730">
          <a:extLst>
            <a:ext uri="{FF2B5EF4-FFF2-40B4-BE49-F238E27FC236}">
              <a16:creationId xmlns:a16="http://schemas.microsoft.com/office/drawing/2014/main" id="{B5763676-41A1-4D08-AB7F-42D494D83BC2}"/>
            </a:ext>
          </a:extLst>
        </xdr:cNvPr>
        <xdr:cNvCxnSpPr/>
      </xdr:nvCxnSpPr>
      <xdr:spPr>
        <a:xfrm flipV="1">
          <a:off x="17602200" y="13853413"/>
          <a:ext cx="79375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122174</xdr:rowOff>
    </xdr:from>
    <xdr:to>
      <xdr:col>98</xdr:col>
      <xdr:colOff>38100</xdr:colOff>
      <xdr:row>84</xdr:row>
      <xdr:rowOff>52324</xdr:rowOff>
    </xdr:to>
    <xdr:sp macro="" textlink="">
      <xdr:nvSpPr>
        <xdr:cNvPr id="732" name="楕円 731">
          <a:extLst>
            <a:ext uri="{FF2B5EF4-FFF2-40B4-BE49-F238E27FC236}">
              <a16:creationId xmlns:a16="http://schemas.microsoft.com/office/drawing/2014/main" id="{3469AAAF-3734-44DB-8078-C2C70B42D39C}"/>
            </a:ext>
          </a:extLst>
        </xdr:cNvPr>
        <xdr:cNvSpPr/>
      </xdr:nvSpPr>
      <xdr:spPr>
        <a:xfrm>
          <a:off x="16757650" y="138254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168402</xdr:rowOff>
    </xdr:from>
    <xdr:to>
      <xdr:col>102</xdr:col>
      <xdr:colOff>114300</xdr:colOff>
      <xdr:row>84</xdr:row>
      <xdr:rowOff>1524</xdr:rowOff>
    </xdr:to>
    <xdr:cxnSp macro="">
      <xdr:nvCxnSpPr>
        <xdr:cNvPr id="733" name="直線コネクタ 732">
          <a:extLst>
            <a:ext uri="{FF2B5EF4-FFF2-40B4-BE49-F238E27FC236}">
              <a16:creationId xmlns:a16="http://schemas.microsoft.com/office/drawing/2014/main" id="{2CDA36F3-2380-49CC-8DD8-C19FEF056575}"/>
            </a:ext>
          </a:extLst>
        </xdr:cNvPr>
        <xdr:cNvCxnSpPr/>
      </xdr:nvCxnSpPr>
      <xdr:spPr>
        <a:xfrm flipV="1">
          <a:off x="16802100" y="1386535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4" name="n_1aveValue【消防施設】&#10;一人当たり面積">
          <a:extLst>
            <a:ext uri="{FF2B5EF4-FFF2-40B4-BE49-F238E27FC236}">
              <a16:creationId xmlns:a16="http://schemas.microsoft.com/office/drawing/2014/main" id="{0304D2E2-A032-4462-923E-A815BD451626}"/>
            </a:ext>
          </a:extLst>
        </xdr:cNvPr>
        <xdr:cNvSpPr txBox="1"/>
      </xdr:nvSpPr>
      <xdr:spPr>
        <a:xfrm>
          <a:off x="18980227" y="1397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5" name="n_2aveValue【消防施設】&#10;一人当たり面積">
          <a:extLst>
            <a:ext uri="{FF2B5EF4-FFF2-40B4-BE49-F238E27FC236}">
              <a16:creationId xmlns:a16="http://schemas.microsoft.com/office/drawing/2014/main" id="{916CCCB5-D21D-40E5-B7C3-9DC8FDD0A790}"/>
            </a:ext>
          </a:extLst>
        </xdr:cNvPr>
        <xdr:cNvSpPr txBox="1"/>
      </xdr:nvSpPr>
      <xdr:spPr>
        <a:xfrm>
          <a:off x="18180127" y="1397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6" name="n_3aveValue【消防施設】&#10;一人当たり面積">
          <a:extLst>
            <a:ext uri="{FF2B5EF4-FFF2-40B4-BE49-F238E27FC236}">
              <a16:creationId xmlns:a16="http://schemas.microsoft.com/office/drawing/2014/main" id="{5E395D06-5F7F-4D36-A4B5-4ABFDBCBE154}"/>
            </a:ext>
          </a:extLst>
        </xdr:cNvPr>
        <xdr:cNvSpPr txBox="1"/>
      </xdr:nvSpPr>
      <xdr:spPr>
        <a:xfrm>
          <a:off x="17386377"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7" name="n_4aveValue【消防施設】&#10;一人当たり面積">
          <a:extLst>
            <a:ext uri="{FF2B5EF4-FFF2-40B4-BE49-F238E27FC236}">
              <a16:creationId xmlns:a16="http://schemas.microsoft.com/office/drawing/2014/main" id="{647AD5C6-1CB7-4FD1-BF67-5BB5DEABBB83}"/>
            </a:ext>
          </a:extLst>
        </xdr:cNvPr>
        <xdr:cNvSpPr txBox="1"/>
      </xdr:nvSpPr>
      <xdr:spPr>
        <a:xfrm>
          <a:off x="16592627"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27703</xdr:rowOff>
    </xdr:from>
    <xdr:ext cx="469744" cy="259045"/>
    <xdr:sp macro="" textlink="">
      <xdr:nvSpPr>
        <xdr:cNvPr id="738" name="n_1mainValue【消防施設】&#10;一人当たり面積">
          <a:extLst>
            <a:ext uri="{FF2B5EF4-FFF2-40B4-BE49-F238E27FC236}">
              <a16:creationId xmlns:a16="http://schemas.microsoft.com/office/drawing/2014/main" id="{D0BE4D4D-6BEB-4599-9CAF-35D8578C4738}"/>
            </a:ext>
          </a:extLst>
        </xdr:cNvPr>
        <xdr:cNvSpPr txBox="1"/>
      </xdr:nvSpPr>
      <xdr:spPr>
        <a:xfrm>
          <a:off x="18980227" y="1356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45990</xdr:rowOff>
    </xdr:from>
    <xdr:ext cx="469744" cy="259045"/>
    <xdr:sp macro="" textlink="">
      <xdr:nvSpPr>
        <xdr:cNvPr id="739" name="n_2mainValue【消防施設】&#10;一人当たり面積">
          <a:extLst>
            <a:ext uri="{FF2B5EF4-FFF2-40B4-BE49-F238E27FC236}">
              <a16:creationId xmlns:a16="http://schemas.microsoft.com/office/drawing/2014/main" id="{6DE0DFEB-68D7-4F12-8100-316165326514}"/>
            </a:ext>
          </a:extLst>
        </xdr:cNvPr>
        <xdr:cNvSpPr txBox="1"/>
      </xdr:nvSpPr>
      <xdr:spPr>
        <a:xfrm>
          <a:off x="18180127" y="1358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40" name="n_3mainValue【消防施設】&#10;一人当たり面積">
          <a:extLst>
            <a:ext uri="{FF2B5EF4-FFF2-40B4-BE49-F238E27FC236}">
              <a16:creationId xmlns:a16="http://schemas.microsoft.com/office/drawing/2014/main" id="{E2D8FC14-5139-4289-9A1D-174E97E29AEA}"/>
            </a:ext>
          </a:extLst>
        </xdr:cNvPr>
        <xdr:cNvSpPr txBox="1"/>
      </xdr:nvSpPr>
      <xdr:spPr>
        <a:xfrm>
          <a:off x="17386377" y="136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68851</xdr:rowOff>
    </xdr:from>
    <xdr:ext cx="469744" cy="259045"/>
    <xdr:sp macro="" textlink="">
      <xdr:nvSpPr>
        <xdr:cNvPr id="741" name="n_4mainValue【消防施設】&#10;一人当たり面積">
          <a:extLst>
            <a:ext uri="{FF2B5EF4-FFF2-40B4-BE49-F238E27FC236}">
              <a16:creationId xmlns:a16="http://schemas.microsoft.com/office/drawing/2014/main" id="{E63B880A-07BF-4885-AE39-3C86629536AC}"/>
            </a:ext>
          </a:extLst>
        </xdr:cNvPr>
        <xdr:cNvSpPr txBox="1"/>
      </xdr:nvSpPr>
      <xdr:spPr>
        <a:xfrm>
          <a:off x="16592627" y="1360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3600671-D7B7-4550-81FD-C3B9E042607D}"/>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B221DF57-8267-41FD-A8E3-C9F4E9BE245D}"/>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E5718DE0-D891-4EB3-A515-4BB6126D4065}"/>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BA5BE8DA-1916-45BE-879D-B343D5DB25E9}"/>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A46BEDF9-1D33-47F8-A278-2A877662D9DA}"/>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EEDD8FEB-8243-4D09-82BC-F2850E74724A}"/>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3C4C52F5-517F-45C2-A322-7B17EC6BF002}"/>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DC6E6D96-B1F0-42E8-AF5F-407767194C98}"/>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249D0C95-BF78-4083-8BA6-EA91FDB67F4B}"/>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968514B2-D7DF-4015-91D4-F1119F2309C8}"/>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AF281C0F-19D3-47E3-B445-8CD73E3A7BDB}"/>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74451C83-AE9A-405D-9707-9EA265547EEF}"/>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86F91255-7D4B-45F4-900C-92BDF3146A1A}"/>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7003053A-0750-40A8-ADCA-28C55F344CA5}"/>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6F48A0BC-CE87-4949-A767-F96C89669136}"/>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ED4717B2-2963-4EC5-A23D-98BDF76EC059}"/>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B24A6033-9F07-414C-9325-003FF0BAE511}"/>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4D706999-7B43-4E20-9A28-B38E6C95793D}"/>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595BA702-37AA-4672-BC19-5127F0A50DE9}"/>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5EF16FCB-CF8D-4379-B4D3-9BEF5D29747C}"/>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A1EFC408-BF13-4A24-BC5F-90072A11EB2C}"/>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E1A222C3-D769-49A7-80DD-2106735BC185}"/>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658416DB-9535-4EA1-A4E9-C0727B77F0E4}"/>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6836CF9D-C38B-4E28-8A7B-33875D06B205}"/>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C26B284A-3AF6-4C2A-85CD-1F09738E1DD8}"/>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EA97E64F-017E-43B2-A75D-B0ACC31748C2}"/>
            </a:ext>
          </a:extLst>
        </xdr:cNvPr>
        <xdr:cNvCxnSpPr/>
      </xdr:nvCxnSpPr>
      <xdr:spPr>
        <a:xfrm flipV="1">
          <a:off x="14699614" y="1650782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715D3D9D-62E8-4E53-AF28-EF8C35C85BEE}"/>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5896742E-472F-4C2F-A651-A67EFBE01EFF}"/>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F9F6D812-A20B-42B0-A644-7D55F0003BD4}"/>
            </a:ext>
          </a:extLst>
        </xdr:cNvPr>
        <xdr:cNvSpPr txBox="1"/>
      </xdr:nvSpPr>
      <xdr:spPr>
        <a:xfrm>
          <a:off x="14738350" y="16295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40F5B176-4225-49FC-87FE-769767EF40FF}"/>
            </a:ext>
          </a:extLst>
        </xdr:cNvPr>
        <xdr:cNvCxnSpPr/>
      </xdr:nvCxnSpPr>
      <xdr:spPr>
        <a:xfrm>
          <a:off x="14611350" y="16507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2" name="【庁舎】&#10;有形固定資産減価償却率平均値テキスト">
          <a:extLst>
            <a:ext uri="{FF2B5EF4-FFF2-40B4-BE49-F238E27FC236}">
              <a16:creationId xmlns:a16="http://schemas.microsoft.com/office/drawing/2014/main" id="{D5C0D10F-B5F0-459F-A096-B77C59BDB023}"/>
            </a:ext>
          </a:extLst>
        </xdr:cNvPr>
        <xdr:cNvSpPr txBox="1"/>
      </xdr:nvSpPr>
      <xdr:spPr>
        <a:xfrm>
          <a:off x="14738350" y="17215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C9A49E4F-71D3-4040-B8F3-DA8E8BD31D5E}"/>
            </a:ext>
          </a:extLst>
        </xdr:cNvPr>
        <xdr:cNvSpPr/>
      </xdr:nvSpPr>
      <xdr:spPr>
        <a:xfrm>
          <a:off x="14649450" y="172366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798637FA-D3B6-4ED8-BE9E-0839DFAC00B9}"/>
            </a:ext>
          </a:extLst>
        </xdr:cNvPr>
        <xdr:cNvSpPr/>
      </xdr:nvSpPr>
      <xdr:spPr>
        <a:xfrm>
          <a:off x="13887450" y="1722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6F70A7BD-D018-4CF9-8DE0-6374158179E6}"/>
            </a:ext>
          </a:extLst>
        </xdr:cNvPr>
        <xdr:cNvSpPr/>
      </xdr:nvSpPr>
      <xdr:spPr>
        <a:xfrm>
          <a:off x="13093700" y="1721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22A4941E-1BCA-4B69-8B19-204B745D652F}"/>
            </a:ext>
          </a:extLst>
        </xdr:cNvPr>
        <xdr:cNvSpPr/>
      </xdr:nvSpPr>
      <xdr:spPr>
        <a:xfrm>
          <a:off x="12299950" y="172496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7DAF8ACE-F559-425C-B3C1-F5EAEF27C4EA}"/>
            </a:ext>
          </a:extLst>
        </xdr:cNvPr>
        <xdr:cNvSpPr/>
      </xdr:nvSpPr>
      <xdr:spPr>
        <a:xfrm>
          <a:off x="11487150" y="17292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187EAB1-6B34-491E-8DBA-27E42703D1F4}"/>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5FDDD84-6014-45E1-BCFF-8F449AB6AC3B}"/>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960DC5B-2B0D-4730-BBD4-66C7EB3240B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2A648286-60B4-44F8-AF42-7AA917EF4120}"/>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868FE79-6B74-421F-9047-A444CD968F3F}"/>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783" name="楕円 782">
          <a:extLst>
            <a:ext uri="{FF2B5EF4-FFF2-40B4-BE49-F238E27FC236}">
              <a16:creationId xmlns:a16="http://schemas.microsoft.com/office/drawing/2014/main" id="{066E98F9-A1D1-4F5B-A3A7-E4028BD10D54}"/>
            </a:ext>
          </a:extLst>
        </xdr:cNvPr>
        <xdr:cNvSpPr/>
      </xdr:nvSpPr>
      <xdr:spPr>
        <a:xfrm>
          <a:off x="14649450" y="1720069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53176</xdr:rowOff>
    </xdr:from>
    <xdr:ext cx="405111" cy="259045"/>
    <xdr:sp macro="" textlink="">
      <xdr:nvSpPr>
        <xdr:cNvPr id="784" name="【庁舎】&#10;有形固定資産減価償却率該当値テキスト">
          <a:extLst>
            <a:ext uri="{FF2B5EF4-FFF2-40B4-BE49-F238E27FC236}">
              <a16:creationId xmlns:a16="http://schemas.microsoft.com/office/drawing/2014/main" id="{50A70B32-E8BD-44ED-B4B0-6D95A3DA8E9D}"/>
            </a:ext>
          </a:extLst>
        </xdr:cNvPr>
        <xdr:cNvSpPr txBox="1"/>
      </xdr:nvSpPr>
      <xdr:spPr>
        <a:xfrm>
          <a:off x="1473835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80918</xdr:rowOff>
    </xdr:from>
    <xdr:to>
      <xdr:col>81</xdr:col>
      <xdr:colOff>101600</xdr:colOff>
      <xdr:row>105</xdr:row>
      <xdr:rowOff>11068</xdr:rowOff>
    </xdr:to>
    <xdr:sp macro="" textlink="">
      <xdr:nvSpPr>
        <xdr:cNvPr id="785" name="楕円 784">
          <a:extLst>
            <a:ext uri="{FF2B5EF4-FFF2-40B4-BE49-F238E27FC236}">
              <a16:creationId xmlns:a16="http://schemas.microsoft.com/office/drawing/2014/main" id="{D2F9568D-B6D8-4ED8-A82B-C40CA54F9E33}"/>
            </a:ext>
          </a:extLst>
        </xdr:cNvPr>
        <xdr:cNvSpPr/>
      </xdr:nvSpPr>
      <xdr:spPr>
        <a:xfrm>
          <a:off x="13887450" y="17251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81099</xdr:rowOff>
    </xdr:from>
    <xdr:to>
      <xdr:col>85</xdr:col>
      <xdr:colOff>127000</xdr:colOff>
      <xdr:row>104</xdr:row>
      <xdr:rowOff>131718</xdr:rowOff>
    </xdr:to>
    <xdr:cxnSp macro="">
      <xdr:nvCxnSpPr>
        <xdr:cNvPr id="786" name="直線コネクタ 785">
          <a:extLst>
            <a:ext uri="{FF2B5EF4-FFF2-40B4-BE49-F238E27FC236}">
              <a16:creationId xmlns:a16="http://schemas.microsoft.com/office/drawing/2014/main" id="{DD0C8130-61A7-41E9-AF7A-FDF543BC4905}"/>
            </a:ext>
          </a:extLst>
        </xdr:cNvPr>
        <xdr:cNvCxnSpPr/>
      </xdr:nvCxnSpPr>
      <xdr:spPr>
        <a:xfrm flipV="1">
          <a:off x="13938250" y="17251499"/>
          <a:ext cx="762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44994</xdr:rowOff>
    </xdr:from>
    <xdr:to>
      <xdr:col>76</xdr:col>
      <xdr:colOff>165100</xdr:colOff>
      <xdr:row>104</xdr:row>
      <xdr:rowOff>146594</xdr:rowOff>
    </xdr:to>
    <xdr:sp macro="" textlink="">
      <xdr:nvSpPr>
        <xdr:cNvPr id="787" name="楕円 786">
          <a:extLst>
            <a:ext uri="{FF2B5EF4-FFF2-40B4-BE49-F238E27FC236}">
              <a16:creationId xmlns:a16="http://schemas.microsoft.com/office/drawing/2014/main" id="{DFF6C617-0650-422E-A7D9-8464EA884947}"/>
            </a:ext>
          </a:extLst>
        </xdr:cNvPr>
        <xdr:cNvSpPr/>
      </xdr:nvSpPr>
      <xdr:spPr>
        <a:xfrm>
          <a:off x="13093700" y="172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131718</xdr:rowOff>
    </xdr:to>
    <xdr:cxnSp macro="">
      <xdr:nvCxnSpPr>
        <xdr:cNvPr id="788" name="直線コネクタ 787">
          <a:extLst>
            <a:ext uri="{FF2B5EF4-FFF2-40B4-BE49-F238E27FC236}">
              <a16:creationId xmlns:a16="http://schemas.microsoft.com/office/drawing/2014/main" id="{F761940D-289A-4EAB-9805-BC475D26A5B4}"/>
            </a:ext>
          </a:extLst>
        </xdr:cNvPr>
        <xdr:cNvCxnSpPr/>
      </xdr:nvCxnSpPr>
      <xdr:spPr>
        <a:xfrm>
          <a:off x="13144500" y="17266194"/>
          <a:ext cx="7937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89" name="楕円 788">
          <a:extLst>
            <a:ext uri="{FF2B5EF4-FFF2-40B4-BE49-F238E27FC236}">
              <a16:creationId xmlns:a16="http://schemas.microsoft.com/office/drawing/2014/main" id="{F720C528-1196-4859-AB36-AD33765CD926}"/>
            </a:ext>
          </a:extLst>
        </xdr:cNvPr>
        <xdr:cNvSpPr/>
      </xdr:nvSpPr>
      <xdr:spPr>
        <a:xfrm>
          <a:off x="12299950" y="17190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71301</xdr:rowOff>
    </xdr:from>
    <xdr:to>
      <xdr:col>76</xdr:col>
      <xdr:colOff>114300</xdr:colOff>
      <xdr:row>104</xdr:row>
      <xdr:rowOff>95794</xdr:rowOff>
    </xdr:to>
    <xdr:cxnSp macro="">
      <xdr:nvCxnSpPr>
        <xdr:cNvPr id="790" name="直線コネクタ 789">
          <a:extLst>
            <a:ext uri="{FF2B5EF4-FFF2-40B4-BE49-F238E27FC236}">
              <a16:creationId xmlns:a16="http://schemas.microsoft.com/office/drawing/2014/main" id="{4F8FAF2E-6E47-4111-B788-01B99D715F28}"/>
            </a:ext>
          </a:extLst>
        </xdr:cNvPr>
        <xdr:cNvCxnSpPr/>
      </xdr:nvCxnSpPr>
      <xdr:spPr>
        <a:xfrm>
          <a:off x="12344400" y="17241701"/>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791" name="楕円 790">
          <a:extLst>
            <a:ext uri="{FF2B5EF4-FFF2-40B4-BE49-F238E27FC236}">
              <a16:creationId xmlns:a16="http://schemas.microsoft.com/office/drawing/2014/main" id="{A4186EEA-3F37-458D-90C2-B9CFD0AC0438}"/>
            </a:ext>
          </a:extLst>
        </xdr:cNvPr>
        <xdr:cNvSpPr/>
      </xdr:nvSpPr>
      <xdr:spPr>
        <a:xfrm>
          <a:off x="11487150" y="17167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71301</xdr:rowOff>
    </xdr:to>
    <xdr:cxnSp macro="">
      <xdr:nvCxnSpPr>
        <xdr:cNvPr id="792" name="直線コネクタ 791">
          <a:extLst>
            <a:ext uri="{FF2B5EF4-FFF2-40B4-BE49-F238E27FC236}">
              <a16:creationId xmlns:a16="http://schemas.microsoft.com/office/drawing/2014/main" id="{3278F6B8-2BFA-4789-BF44-A38AAB9EBD91}"/>
            </a:ext>
          </a:extLst>
        </xdr:cNvPr>
        <xdr:cNvCxnSpPr/>
      </xdr:nvCxnSpPr>
      <xdr:spPr>
        <a:xfrm>
          <a:off x="11537950" y="17212311"/>
          <a:ext cx="80645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3" name="n_1aveValue【庁舎】&#10;有形固定資産減価償却率">
          <a:extLst>
            <a:ext uri="{FF2B5EF4-FFF2-40B4-BE49-F238E27FC236}">
              <a16:creationId xmlns:a16="http://schemas.microsoft.com/office/drawing/2014/main" id="{3FA7FFC2-2687-48D3-A76C-87F5FA12D814}"/>
            </a:ext>
          </a:extLst>
        </xdr:cNvPr>
        <xdr:cNvSpPr txBox="1"/>
      </xdr:nvSpPr>
      <xdr:spPr>
        <a:xfrm>
          <a:off x="13742044" y="1700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4" name="n_2aveValue【庁舎】&#10;有形固定資産減価償却率">
          <a:extLst>
            <a:ext uri="{FF2B5EF4-FFF2-40B4-BE49-F238E27FC236}">
              <a16:creationId xmlns:a16="http://schemas.microsoft.com/office/drawing/2014/main" id="{61721618-CF4B-429C-99E4-EA93C1C58AC4}"/>
            </a:ext>
          </a:extLst>
        </xdr:cNvPr>
        <xdr:cNvSpPr txBox="1"/>
      </xdr:nvSpPr>
      <xdr:spPr>
        <a:xfrm>
          <a:off x="1296099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795" name="n_3aveValue【庁舎】&#10;有形固定資産減価償却率">
          <a:extLst>
            <a:ext uri="{FF2B5EF4-FFF2-40B4-BE49-F238E27FC236}">
              <a16:creationId xmlns:a16="http://schemas.microsoft.com/office/drawing/2014/main" id="{47E7A005-223A-4216-B90F-34BBC8242F44}"/>
            </a:ext>
          </a:extLst>
        </xdr:cNvPr>
        <xdr:cNvSpPr txBox="1"/>
      </xdr:nvSpPr>
      <xdr:spPr>
        <a:xfrm>
          <a:off x="12167244" y="1733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6" name="n_4aveValue【庁舎】&#10;有形固定資産減価償却率">
          <a:extLst>
            <a:ext uri="{FF2B5EF4-FFF2-40B4-BE49-F238E27FC236}">
              <a16:creationId xmlns:a16="http://schemas.microsoft.com/office/drawing/2014/main" id="{C55E046B-9294-4DA8-B284-8A3DE12E3ABF}"/>
            </a:ext>
          </a:extLst>
        </xdr:cNvPr>
        <xdr:cNvSpPr txBox="1"/>
      </xdr:nvSpPr>
      <xdr:spPr>
        <a:xfrm>
          <a:off x="11354444" y="1737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2195</xdr:rowOff>
    </xdr:from>
    <xdr:ext cx="405111" cy="259045"/>
    <xdr:sp macro="" textlink="">
      <xdr:nvSpPr>
        <xdr:cNvPr id="797" name="n_1mainValue【庁舎】&#10;有形固定資産減価償却率">
          <a:extLst>
            <a:ext uri="{FF2B5EF4-FFF2-40B4-BE49-F238E27FC236}">
              <a16:creationId xmlns:a16="http://schemas.microsoft.com/office/drawing/2014/main" id="{176EE4F1-EAEA-497C-8CBD-9F087EBB31FE}"/>
            </a:ext>
          </a:extLst>
        </xdr:cNvPr>
        <xdr:cNvSpPr txBox="1"/>
      </xdr:nvSpPr>
      <xdr:spPr>
        <a:xfrm>
          <a:off x="13742044" y="1733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163121</xdr:rowOff>
    </xdr:from>
    <xdr:ext cx="405111" cy="259045"/>
    <xdr:sp macro="" textlink="">
      <xdr:nvSpPr>
        <xdr:cNvPr id="798" name="n_2mainValue【庁舎】&#10;有形固定資産減価償却率">
          <a:extLst>
            <a:ext uri="{FF2B5EF4-FFF2-40B4-BE49-F238E27FC236}">
              <a16:creationId xmlns:a16="http://schemas.microsoft.com/office/drawing/2014/main" id="{5FB68253-6B2A-4480-AC0F-F69CC69EA1B4}"/>
            </a:ext>
          </a:extLst>
        </xdr:cNvPr>
        <xdr:cNvSpPr txBox="1"/>
      </xdr:nvSpPr>
      <xdr:spPr>
        <a:xfrm>
          <a:off x="12960994" y="1700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799" name="n_3mainValue【庁舎】&#10;有形固定資産減価償却率">
          <a:extLst>
            <a:ext uri="{FF2B5EF4-FFF2-40B4-BE49-F238E27FC236}">
              <a16:creationId xmlns:a16="http://schemas.microsoft.com/office/drawing/2014/main" id="{649D0D69-4B0B-47B0-AD8B-64437F716577}"/>
            </a:ext>
          </a:extLst>
        </xdr:cNvPr>
        <xdr:cNvSpPr txBox="1"/>
      </xdr:nvSpPr>
      <xdr:spPr>
        <a:xfrm>
          <a:off x="12167244" y="1697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00" name="n_4mainValue【庁舎】&#10;有形固定資産減価償却率">
          <a:extLst>
            <a:ext uri="{FF2B5EF4-FFF2-40B4-BE49-F238E27FC236}">
              <a16:creationId xmlns:a16="http://schemas.microsoft.com/office/drawing/2014/main" id="{AC9BC66C-9D04-4211-AD05-328AFC949F6E}"/>
            </a:ext>
          </a:extLst>
        </xdr:cNvPr>
        <xdr:cNvSpPr txBox="1"/>
      </xdr:nvSpPr>
      <xdr:spPr>
        <a:xfrm>
          <a:off x="11354444" y="1694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42B45A45-3DB8-4E8B-A25A-A0EFD589335E}"/>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DB1CC7F6-9948-414F-A9F8-D7A2413FD237}"/>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F8BA9E29-695B-4FEA-8790-32CDD6EEF5C2}"/>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14C693AD-50B1-48A9-A89D-562E37C2FC5D}"/>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1AB67B25-2AC4-4E67-8B3F-30CD0F161E45}"/>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C3D1F353-E42A-497C-80AE-25F5E8AEE2D7}"/>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70463AE0-C574-4C32-A421-05E6858AF1EC}"/>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65346EE-7F2D-4F60-B89C-25BB5EAC9B66}"/>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58A38AE3-7B90-43A8-9D62-4C93BA122C52}"/>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5E2371DB-DA2C-4D52-9D16-0468435C6FE2}"/>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616DC86A-C21A-42D4-AB30-4E8C931F6023}"/>
            </a:ext>
          </a:extLst>
        </xdr:cNvPr>
        <xdr:cNvSpPr txBox="1"/>
      </xdr:nvSpPr>
      <xdr:spPr>
        <a:xfrm>
          <a:off x="160491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D9D7C2AE-C99C-40C0-A63D-17D744FC3A82}"/>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2034E2DE-AABD-44E7-8B6C-A1E538C6B8BA}"/>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E68772A-ECCE-47E5-90D2-34C59997C5C3}"/>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660287CE-7EA4-4C3D-AD50-A4EB2E6057A2}"/>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891231DD-F44C-45FC-8170-5F898070C355}"/>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32E40023-7B93-462F-A647-49D972D977A1}"/>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A411BA2C-B3E5-4402-A5DB-B98E062CA370}"/>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211FCAF-D1D2-445B-906F-27FF74429D8D}"/>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B2ACB1B5-2CD5-421C-B22E-B3122FB9D24E}"/>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957FA31E-250F-4460-A71C-D362E73D0277}"/>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14312DF5-CA73-4E81-A3A9-22EE3217A076}"/>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58BD2A92-2764-4D7F-A8ED-7F74C750F091}"/>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BF97B285-ED77-488F-8BE1-BFE417A821AD}"/>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28B661E6-BB99-4983-BBA3-8CC271975A1B}"/>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F0C95672-FACC-489C-A834-D623D9CA6B80}"/>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2BFB91F1-7E4D-40AF-B657-7F4AE70468CF}"/>
            </a:ext>
          </a:extLst>
        </xdr:cNvPr>
        <xdr:cNvCxnSpPr/>
      </xdr:nvCxnSpPr>
      <xdr:spPr>
        <a:xfrm flipV="1">
          <a:off x="19951064" y="16507642"/>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4365F45E-DF20-4DC7-93D6-866A45814429}"/>
            </a:ext>
          </a:extLst>
        </xdr:cNvPr>
        <xdr:cNvSpPr txBox="1"/>
      </xdr:nvSpPr>
      <xdr:spPr>
        <a:xfrm>
          <a:off x="19989800" y="179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86C39146-A7D4-4225-ABD0-3BA8378BCDA9}"/>
            </a:ext>
          </a:extLst>
        </xdr:cNvPr>
        <xdr:cNvCxnSpPr/>
      </xdr:nvCxnSpPr>
      <xdr:spPr>
        <a:xfrm>
          <a:off x="19881850" y="17995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880000CC-FB07-48D7-A6BE-1D7E35F9176E}"/>
            </a:ext>
          </a:extLst>
        </xdr:cNvPr>
        <xdr:cNvSpPr txBox="1"/>
      </xdr:nvSpPr>
      <xdr:spPr>
        <a:xfrm>
          <a:off x="19989800" y="162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EEF208F8-6E50-4430-BE8A-A296BFFE5AC9}"/>
            </a:ext>
          </a:extLst>
        </xdr:cNvPr>
        <xdr:cNvCxnSpPr/>
      </xdr:nvCxnSpPr>
      <xdr:spPr>
        <a:xfrm>
          <a:off x="19881850" y="16507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6FFD84D1-7972-40DB-9C25-2E134D91B98E}"/>
            </a:ext>
          </a:extLst>
        </xdr:cNvPr>
        <xdr:cNvSpPr txBox="1"/>
      </xdr:nvSpPr>
      <xdr:spPr>
        <a:xfrm>
          <a:off x="19989800" y="17592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2F2DEB3A-F736-406A-8444-94110193861B}"/>
            </a:ext>
          </a:extLst>
        </xdr:cNvPr>
        <xdr:cNvSpPr/>
      </xdr:nvSpPr>
      <xdr:spPr>
        <a:xfrm>
          <a:off x="19900900" y="17614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EE9BA77A-6999-4D2C-B4A6-62667F2BD23A}"/>
            </a:ext>
          </a:extLst>
        </xdr:cNvPr>
        <xdr:cNvSpPr/>
      </xdr:nvSpPr>
      <xdr:spPr>
        <a:xfrm>
          <a:off x="19157950" y="176272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4AA017ED-8B4A-4B46-93B4-59FAAAA2F025}"/>
            </a:ext>
          </a:extLst>
        </xdr:cNvPr>
        <xdr:cNvSpPr/>
      </xdr:nvSpPr>
      <xdr:spPr>
        <a:xfrm>
          <a:off x="18345150" y="17620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13D1A0CD-A300-4463-9B2F-06D62C3E48DC}"/>
            </a:ext>
          </a:extLst>
        </xdr:cNvPr>
        <xdr:cNvSpPr/>
      </xdr:nvSpPr>
      <xdr:spPr>
        <a:xfrm>
          <a:off x="17551400" y="176468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78ED0513-5FA4-42EA-94F9-0B018E717F12}"/>
            </a:ext>
          </a:extLst>
        </xdr:cNvPr>
        <xdr:cNvSpPr/>
      </xdr:nvSpPr>
      <xdr:spPr>
        <a:xfrm>
          <a:off x="16757650" y="176468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4275A70-53B2-41B1-A249-3D7587C3F83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6EB1559-A87E-4655-9F77-3BF251ABC920}"/>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A41D716-1BEC-4048-940F-4394EC220782}"/>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C50BF5C-062A-45F3-8941-DAEEB71EA81C}"/>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C9A4CF3-48D2-41B6-9243-EE01C0204B55}"/>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843" name="楕円 842">
          <a:extLst>
            <a:ext uri="{FF2B5EF4-FFF2-40B4-BE49-F238E27FC236}">
              <a16:creationId xmlns:a16="http://schemas.microsoft.com/office/drawing/2014/main" id="{786AC107-4FE3-4E59-8F4D-62B0D0BBE7E8}"/>
            </a:ext>
          </a:extLst>
        </xdr:cNvPr>
        <xdr:cNvSpPr/>
      </xdr:nvSpPr>
      <xdr:spPr>
        <a:xfrm>
          <a:off x="19900900" y="174931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9089</xdr:rowOff>
    </xdr:from>
    <xdr:ext cx="469744" cy="259045"/>
    <xdr:sp macro="" textlink="">
      <xdr:nvSpPr>
        <xdr:cNvPr id="844" name="【庁舎】&#10;一人当たり面積該当値テキスト">
          <a:extLst>
            <a:ext uri="{FF2B5EF4-FFF2-40B4-BE49-F238E27FC236}">
              <a16:creationId xmlns:a16="http://schemas.microsoft.com/office/drawing/2014/main" id="{3C9BD0FC-4A45-4469-A2EE-6F6F1F36B7D8}"/>
            </a:ext>
          </a:extLst>
        </xdr:cNvPr>
        <xdr:cNvSpPr txBox="1"/>
      </xdr:nvSpPr>
      <xdr:spPr>
        <a:xfrm>
          <a:off x="19989800" y="1734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845" name="楕円 844">
          <a:extLst>
            <a:ext uri="{FF2B5EF4-FFF2-40B4-BE49-F238E27FC236}">
              <a16:creationId xmlns:a16="http://schemas.microsoft.com/office/drawing/2014/main" id="{D5094117-D42A-4884-9B7E-5B22CFEFB792}"/>
            </a:ext>
          </a:extLst>
        </xdr:cNvPr>
        <xdr:cNvSpPr/>
      </xdr:nvSpPr>
      <xdr:spPr>
        <a:xfrm>
          <a:off x="19157950" y="17499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43543</xdr:rowOff>
    </xdr:to>
    <xdr:cxnSp macro="">
      <xdr:nvCxnSpPr>
        <xdr:cNvPr id="846" name="直線コネクタ 845">
          <a:extLst>
            <a:ext uri="{FF2B5EF4-FFF2-40B4-BE49-F238E27FC236}">
              <a16:creationId xmlns:a16="http://schemas.microsoft.com/office/drawing/2014/main" id="{D19FACA7-33D5-4D61-B4CE-6E360FDE4C31}"/>
            </a:ext>
          </a:extLst>
        </xdr:cNvPr>
        <xdr:cNvCxnSpPr/>
      </xdr:nvCxnSpPr>
      <xdr:spPr>
        <a:xfrm flipV="1">
          <a:off x="19202400" y="17537612"/>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847" name="楕円 846">
          <a:extLst>
            <a:ext uri="{FF2B5EF4-FFF2-40B4-BE49-F238E27FC236}">
              <a16:creationId xmlns:a16="http://schemas.microsoft.com/office/drawing/2014/main" id="{2CB630B3-E5CD-4922-887F-9FEC2C028566}"/>
            </a:ext>
          </a:extLst>
        </xdr:cNvPr>
        <xdr:cNvSpPr/>
      </xdr:nvSpPr>
      <xdr:spPr>
        <a:xfrm>
          <a:off x="18345150" y="17502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46808</xdr:rowOff>
    </xdr:to>
    <xdr:cxnSp macro="">
      <xdr:nvCxnSpPr>
        <xdr:cNvPr id="848" name="直線コネクタ 847">
          <a:extLst>
            <a:ext uri="{FF2B5EF4-FFF2-40B4-BE49-F238E27FC236}">
              <a16:creationId xmlns:a16="http://schemas.microsoft.com/office/drawing/2014/main" id="{D7F93FCE-B002-48BE-B213-64E268FC600A}"/>
            </a:ext>
          </a:extLst>
        </xdr:cNvPr>
        <xdr:cNvCxnSpPr/>
      </xdr:nvCxnSpPr>
      <xdr:spPr>
        <a:xfrm flipV="1">
          <a:off x="18395950" y="17544143"/>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9" name="楕円 848">
          <a:extLst>
            <a:ext uri="{FF2B5EF4-FFF2-40B4-BE49-F238E27FC236}">
              <a16:creationId xmlns:a16="http://schemas.microsoft.com/office/drawing/2014/main" id="{2AEDF57E-DA70-4913-A047-07E11B97FAAA}"/>
            </a:ext>
          </a:extLst>
        </xdr:cNvPr>
        <xdr:cNvSpPr/>
      </xdr:nvSpPr>
      <xdr:spPr>
        <a:xfrm>
          <a:off x="17551400" y="17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53339</xdr:rowOff>
    </xdr:to>
    <xdr:cxnSp macro="">
      <xdr:nvCxnSpPr>
        <xdr:cNvPr id="850" name="直線コネクタ 849">
          <a:extLst>
            <a:ext uri="{FF2B5EF4-FFF2-40B4-BE49-F238E27FC236}">
              <a16:creationId xmlns:a16="http://schemas.microsoft.com/office/drawing/2014/main" id="{0D1D9E5B-AB2D-40C1-927C-E28A72D3813C}"/>
            </a:ext>
          </a:extLst>
        </xdr:cNvPr>
        <xdr:cNvCxnSpPr/>
      </xdr:nvCxnSpPr>
      <xdr:spPr>
        <a:xfrm flipV="1">
          <a:off x="17602200" y="17547408"/>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xdr:rowOff>
    </xdr:from>
    <xdr:to>
      <xdr:col>98</xdr:col>
      <xdr:colOff>38100</xdr:colOff>
      <xdr:row>106</xdr:row>
      <xdr:rowOff>117202</xdr:rowOff>
    </xdr:to>
    <xdr:sp macro="" textlink="">
      <xdr:nvSpPr>
        <xdr:cNvPr id="851" name="楕円 850">
          <a:extLst>
            <a:ext uri="{FF2B5EF4-FFF2-40B4-BE49-F238E27FC236}">
              <a16:creationId xmlns:a16="http://schemas.microsoft.com/office/drawing/2014/main" id="{3E1E061F-9A9F-44DB-8DB6-A9D4FE2F2D79}"/>
            </a:ext>
          </a:extLst>
        </xdr:cNvPr>
        <xdr:cNvSpPr/>
      </xdr:nvSpPr>
      <xdr:spPr>
        <a:xfrm>
          <a:off x="16757650" y="175162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66402</xdr:rowOff>
    </xdr:to>
    <xdr:cxnSp macro="">
      <xdr:nvCxnSpPr>
        <xdr:cNvPr id="852" name="直線コネクタ 851">
          <a:extLst>
            <a:ext uri="{FF2B5EF4-FFF2-40B4-BE49-F238E27FC236}">
              <a16:creationId xmlns:a16="http://schemas.microsoft.com/office/drawing/2014/main" id="{FAAC61DF-B705-4B76-BBDC-648D5C04FC07}"/>
            </a:ext>
          </a:extLst>
        </xdr:cNvPr>
        <xdr:cNvCxnSpPr/>
      </xdr:nvCxnSpPr>
      <xdr:spPr>
        <a:xfrm flipV="1">
          <a:off x="16802100" y="17553939"/>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83396BDC-6B47-4740-B304-4DB32F7B3109}"/>
            </a:ext>
          </a:extLst>
        </xdr:cNvPr>
        <xdr:cNvSpPr txBox="1"/>
      </xdr:nvSpPr>
      <xdr:spPr>
        <a:xfrm>
          <a:off x="18980227" y="1771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03C632E8-DE77-4124-861E-C433CDE43A1B}"/>
            </a:ext>
          </a:extLst>
        </xdr:cNvPr>
        <xdr:cNvSpPr txBox="1"/>
      </xdr:nvSpPr>
      <xdr:spPr>
        <a:xfrm>
          <a:off x="18180127" y="177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445F90F5-85DA-4F3C-9592-3BA3372BCDBB}"/>
            </a:ext>
          </a:extLst>
        </xdr:cNvPr>
        <xdr:cNvSpPr txBox="1"/>
      </xdr:nvSpPr>
      <xdr:spPr>
        <a:xfrm>
          <a:off x="17386377"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C90A6218-9781-403F-A385-597398675BCC}"/>
            </a:ext>
          </a:extLst>
        </xdr:cNvPr>
        <xdr:cNvSpPr txBox="1"/>
      </xdr:nvSpPr>
      <xdr:spPr>
        <a:xfrm>
          <a:off x="16592627"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110870</xdr:rowOff>
    </xdr:from>
    <xdr:ext cx="469744" cy="259045"/>
    <xdr:sp macro="" textlink="">
      <xdr:nvSpPr>
        <xdr:cNvPr id="857" name="n_1mainValue【庁舎】&#10;一人当たり面積">
          <a:extLst>
            <a:ext uri="{FF2B5EF4-FFF2-40B4-BE49-F238E27FC236}">
              <a16:creationId xmlns:a16="http://schemas.microsoft.com/office/drawing/2014/main" id="{F6C85874-1C41-42A1-AAE8-3C69E597205B}"/>
            </a:ext>
          </a:extLst>
        </xdr:cNvPr>
        <xdr:cNvSpPr txBox="1"/>
      </xdr:nvSpPr>
      <xdr:spPr>
        <a:xfrm>
          <a:off x="18980227" y="1728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858" name="n_2mainValue【庁舎】&#10;一人当たり面積">
          <a:extLst>
            <a:ext uri="{FF2B5EF4-FFF2-40B4-BE49-F238E27FC236}">
              <a16:creationId xmlns:a16="http://schemas.microsoft.com/office/drawing/2014/main" id="{24896B11-119C-4E3D-910D-6ADD3C190246}"/>
            </a:ext>
          </a:extLst>
        </xdr:cNvPr>
        <xdr:cNvSpPr txBox="1"/>
      </xdr:nvSpPr>
      <xdr:spPr>
        <a:xfrm>
          <a:off x="18180127" y="172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859" name="n_3mainValue【庁舎】&#10;一人当たり面積">
          <a:extLst>
            <a:ext uri="{FF2B5EF4-FFF2-40B4-BE49-F238E27FC236}">
              <a16:creationId xmlns:a16="http://schemas.microsoft.com/office/drawing/2014/main" id="{06163A29-86A6-4DFD-A4C2-21C3A4B80846}"/>
            </a:ext>
          </a:extLst>
        </xdr:cNvPr>
        <xdr:cNvSpPr txBox="1"/>
      </xdr:nvSpPr>
      <xdr:spPr>
        <a:xfrm>
          <a:off x="17386377" y="1729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133729</xdr:rowOff>
    </xdr:from>
    <xdr:ext cx="469744" cy="259045"/>
    <xdr:sp macro="" textlink="">
      <xdr:nvSpPr>
        <xdr:cNvPr id="860" name="n_4mainValue【庁舎】&#10;一人当たり面積">
          <a:extLst>
            <a:ext uri="{FF2B5EF4-FFF2-40B4-BE49-F238E27FC236}">
              <a16:creationId xmlns:a16="http://schemas.microsoft.com/office/drawing/2014/main" id="{4EBE00C3-3D37-46EE-8214-A7AE16A03708}"/>
            </a:ext>
          </a:extLst>
        </xdr:cNvPr>
        <xdr:cNvSpPr txBox="1"/>
      </xdr:nvSpPr>
      <xdr:spPr>
        <a:xfrm>
          <a:off x="16592627" y="1730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C7C59223-DCE6-4D74-909F-164D3C0358BC}"/>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FE942DBC-43BB-4F7A-9982-4C0861A6E996}"/>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527A2E7D-C9D4-46A9-B710-9C4DC4294A0E}"/>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体育館・プール、一般廃棄物処理施設以外は類似団体平均を下回っている。庁舎は、カーボンニュートラル実現のため、省エネルギーの空調機器への改修を実施したため、昨年度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こととなった減価償却率の高いその他施設においても、老朽化対策のための長寿命化工事を計画的に実施していくが、施設の統廃合も視野に入れ、将来世代の負担が過大とならないよう財源の確保も十分に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27,096
26,820
75.78
13,132,121
12,531,774
585,905
6,368,575
7,483,818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下回っている。現在基準財政需要額の約２分の１を普通交付税に依存している状態であるため、町税等自主財源を増加させる取り組みが必要である。人口の状況としては、減少傾向にあるため、定住人口増加のための地域活性化事業の取り組みが重要となってく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令和４年度から横ばいで推移している。人件費・物価高騰により経常的な行政コストが増加傾向にあり、比率の回復を阻んでいる。今後適切なコスト管理と一般財源収入の増加を目指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62</xdr:row>
      <xdr:rowOff>74613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0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103822</xdr:rowOff>
    </xdr:from>
    <xdr:to>
      <xdr:col>19</xdr:col>
      <xdr:colOff>133350</xdr:colOff>
      <xdr:row>62</xdr:row>
      <xdr:rowOff>74613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0822"/>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74613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90822"/>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113347</xdr:rowOff>
    </xdr:from>
    <xdr:to>
      <xdr:col>11</xdr:col>
      <xdr:colOff>31750</xdr:colOff>
      <xdr:row>62</xdr:row>
      <xdr:rowOff>74613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71797"/>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23813</xdr:rowOff>
    </xdr:from>
    <xdr:to>
      <xdr:col>23</xdr:col>
      <xdr:colOff>184150</xdr:colOff>
      <xdr:row>62</xdr:row>
      <xdr:rowOff>125413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40340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23813</xdr:rowOff>
    </xdr:from>
    <xdr:to>
      <xdr:col>19</xdr:col>
      <xdr:colOff>184150</xdr:colOff>
      <xdr:row>62</xdr:row>
      <xdr:rowOff>125413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135590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人件費は定年延長に伴う退職手当負担金の調整により、減少している。また、物件費においては、ふるさと納税寄附金減少による事務費の削減、新型コロナウイルスワクチン接種関係経費の縮小により人口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人当たり決算額が前年度比</a:t>
          </a:r>
          <a:r>
            <a:rPr kumimoji="1" lang="en-US" altLang="ja-JP" sz="1300">
              <a:latin typeface="ＭＳ Ｐゴシック" panose="020B0600070205080204" pitchFamily="50" charset="-128"/>
              <a:ea typeface="ＭＳ Ｐゴシック" panose="020B0600070205080204" pitchFamily="50" charset="-128"/>
            </a:rPr>
            <a:t>5,288</a:t>
          </a:r>
          <a:r>
            <a:rPr kumimoji="1" lang="ja-JP" altLang="en-US" sz="1300">
              <a:latin typeface="ＭＳ Ｐゴシック" panose="020B0600070205080204" pitchFamily="50" charset="-128"/>
              <a:ea typeface="ＭＳ Ｐゴシック" panose="020B0600070205080204" pitchFamily="50" charset="-128"/>
            </a:rPr>
            <a:t>円減少している。また類似団体平均を</a:t>
          </a:r>
          <a:r>
            <a:rPr kumimoji="1" lang="en-US" altLang="ja-JP" sz="1300">
              <a:latin typeface="ＭＳ Ｐゴシック" panose="020B0600070205080204" pitchFamily="50" charset="-128"/>
              <a:ea typeface="ＭＳ Ｐゴシック" panose="020B0600070205080204" pitchFamily="50" charset="-128"/>
            </a:rPr>
            <a:t>3,186</a:t>
          </a:r>
          <a:r>
            <a:rPr kumimoji="1" lang="ja-JP" altLang="en-US" sz="1300">
              <a:latin typeface="ＭＳ Ｐゴシック" panose="020B0600070205080204" pitchFamily="50" charset="-128"/>
              <a:ea typeface="ＭＳ Ｐゴシック" panose="020B0600070205080204" pitchFamily="50" charset="-128"/>
            </a:rPr>
            <a:t>円下回っているものの、今後事務事業の抜本的見直しを行い、物価高騰による事業費増加が財政状況に与える影響を抑制していく。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1245</xdr:rowOff>
    </xdr:from>
    <xdr:to>
      <xdr:col>23</xdr:col>
      <xdr:colOff>133350</xdr:colOff>
      <xdr:row>82</xdr:row>
      <xdr:rowOff>26764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60145"/>
          <a:ext cx="838200" cy="2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7460</xdr:rowOff>
    </xdr:from>
    <xdr:to>
      <xdr:col>19</xdr:col>
      <xdr:colOff>133350</xdr:colOff>
      <xdr:row>82</xdr:row>
      <xdr:rowOff>26764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663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131533</xdr:rowOff>
    </xdr:from>
    <xdr:to>
      <xdr:col>15</xdr:col>
      <xdr:colOff>82550</xdr:colOff>
      <xdr:row>82</xdr:row>
      <xdr:rowOff>7460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8983"/>
          <a:ext cx="889000" cy="4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71532</xdr:rowOff>
    </xdr:from>
    <xdr:to>
      <xdr:col>11</xdr:col>
      <xdr:colOff>31750</xdr:colOff>
      <xdr:row>81</xdr:row>
      <xdr:rowOff>131533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58982"/>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121895</xdr:rowOff>
    </xdr:from>
    <xdr:to>
      <xdr:col>23</xdr:col>
      <xdr:colOff>184150</xdr:colOff>
      <xdr:row>82</xdr:row>
      <xdr:rowOff>52045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138422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147414</xdr:rowOff>
    </xdr:from>
    <xdr:to>
      <xdr:col>19</xdr:col>
      <xdr:colOff>184150</xdr:colOff>
      <xdr:row>82</xdr:row>
      <xdr:rowOff>77564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62341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21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128110</xdr:rowOff>
    </xdr:from>
    <xdr:to>
      <xdr:col>15</xdr:col>
      <xdr:colOff>133350</xdr:colOff>
      <xdr:row>82</xdr:row>
      <xdr:rowOff>58260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43037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0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80733</xdr:rowOff>
    </xdr:from>
    <xdr:to>
      <xdr:col>11</xdr:col>
      <xdr:colOff>82550</xdr:colOff>
      <xdr:row>82</xdr:row>
      <xdr:rowOff>10883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167110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20732</xdr:rowOff>
    </xdr:from>
    <xdr:to>
      <xdr:col>7</xdr:col>
      <xdr:colOff>31750</xdr:colOff>
      <xdr:row>81</xdr:row>
      <xdr:rowOff>122332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132509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低号給職員の退職の増加等により前年度比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ポイント増加している。今後においては、人件費の伸びを注視しつつ、必要な人材を確保しながら、現在の財政状況に応じた適正な給与水準を確保していく。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125589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0500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31750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58561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245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58561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781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人増加し、類似団体平均を</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人上回っている。職員数については、業務に対して過剰な人員配置とならないように、業務改善を実施し、適正配置を行い、必要人員を確保していく。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156391</xdr:rowOff>
    </xdr:from>
    <xdr:to>
      <xdr:col>81</xdr:col>
      <xdr:colOff>44450</xdr:colOff>
      <xdr:row>61</xdr:row>
      <xdr:rowOff>19413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4339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132262</xdr:rowOff>
    </xdr:from>
    <xdr:to>
      <xdr:col>77</xdr:col>
      <xdr:colOff>44450</xdr:colOff>
      <xdr:row>60</xdr:row>
      <xdr:rowOff>156391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926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120197</xdr:rowOff>
    </xdr:from>
    <xdr:to>
      <xdr:col>72</xdr:col>
      <xdr:colOff>203200</xdr:colOff>
      <xdr:row>60</xdr:row>
      <xdr:rowOff>132262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719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120197</xdr:rowOff>
    </xdr:from>
    <xdr:to>
      <xdr:col>68</xdr:col>
      <xdr:colOff>152400</xdr:colOff>
      <xdr:row>60</xdr:row>
      <xdr:rowOff>140879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07197"/>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140063</xdr:rowOff>
    </xdr:from>
    <xdr:to>
      <xdr:col>81</xdr:col>
      <xdr:colOff>95250</xdr:colOff>
      <xdr:row>61</xdr:row>
      <xdr:rowOff>70213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112140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9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105591</xdr:rowOff>
    </xdr:from>
    <xdr:to>
      <xdr:col>77</xdr:col>
      <xdr:colOff>95250</xdr:colOff>
      <xdr:row>61</xdr:row>
      <xdr:rowOff>35741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20518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81462</xdr:rowOff>
    </xdr:from>
    <xdr:to>
      <xdr:col>73</xdr:col>
      <xdr:colOff>44450</xdr:colOff>
      <xdr:row>61</xdr:row>
      <xdr:rowOff>11612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167839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69397</xdr:rowOff>
    </xdr:from>
    <xdr:to>
      <xdr:col>68</xdr:col>
      <xdr:colOff>203200</xdr:colOff>
      <xdr:row>60</xdr:row>
      <xdr:rowOff>170997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155774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90079</xdr:rowOff>
    </xdr:from>
    <xdr:to>
      <xdr:col>64</xdr:col>
      <xdr:colOff>152400</xdr:colOff>
      <xdr:row>61</xdr:row>
      <xdr:rowOff>20229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令和２年度に起債したデジタル防災無線整備事業に係る元金償還が令和５年度から開始されたことから、実質公債費比率が前年度比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ポイント増加した。今後の比率増加を抑制するため、事業実施に際して、起債しなければならない場合、交付税算入率の高い有利な地方債を充当するよう、事業内容の検討を重ねていく。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81280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68337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126047</xdr:rowOff>
    </xdr:from>
    <xdr:to>
      <xdr:col>77</xdr:col>
      <xdr:colOff>44450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4114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101918</xdr:rowOff>
    </xdr:from>
    <xdr:to>
      <xdr:col>72</xdr:col>
      <xdr:colOff>203200</xdr:colOff>
      <xdr:row>38</xdr:row>
      <xdr:rowOff>126047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1701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95885</xdr:rowOff>
    </xdr:from>
    <xdr:to>
      <xdr:col>68</xdr:col>
      <xdr:colOff>152400</xdr:colOff>
      <xdr:row>38</xdr:row>
      <xdr:rowOff>101918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109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75247</xdr:rowOff>
    </xdr:from>
    <xdr:to>
      <xdr:col>73</xdr:col>
      <xdr:colOff>44450</xdr:colOff>
      <xdr:row>39</xdr:row>
      <xdr:rowOff>5397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15574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51118</xdr:rowOff>
    </xdr:from>
    <xdr:to>
      <xdr:col>68</xdr:col>
      <xdr:colOff>203200</xdr:colOff>
      <xdr:row>38</xdr:row>
      <xdr:rowOff>152718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162894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3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45085</xdr:rowOff>
    </xdr:from>
    <xdr:to>
      <xdr:col>64</xdr:col>
      <xdr:colOff>152400</xdr:colOff>
      <xdr:row>38</xdr:row>
      <xdr:rowOff>146685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156862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将来負担額を充当可能財源等が上回ったため、将来負担比率は算出されなかった。今後、給食センターの建設に伴う多額の起債を行うため、将来負担額が増加することが予測されることから、公共施設の適正管理により、投資的経費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3689</xdr:rowOff>
    </xdr:from>
    <xdr:to>
      <xdr:col>68</xdr:col>
      <xdr:colOff>152400</xdr:colOff>
      <xdr:row>14</xdr:row>
      <xdr:rowOff>33564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40398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124339</xdr:rowOff>
    </xdr:from>
    <xdr:to>
      <xdr:col>68</xdr:col>
      <xdr:colOff>203200</xdr:colOff>
      <xdr:row>14</xdr:row>
      <xdr:rowOff>54489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3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64666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2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154214</xdr:rowOff>
    </xdr:from>
    <xdr:to>
      <xdr:col>64</xdr:col>
      <xdr:colOff>152400</xdr:colOff>
      <xdr:row>14</xdr:row>
      <xdr:rowOff>84364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94541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27,096
26,820
75.78
13,132,121
12,531,774
585,905
6,368,575
7,483,818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これは定年延長により、退職手当負担金が調整され減少したことによるものである。人件費の増加は財政の硬直化を招くため、職員数の適正管理により、財政の弾力性を確保できるよう調整を重ね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0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226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40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147066</xdr:rowOff>
    </xdr:from>
    <xdr:to>
      <xdr:col>11</xdr:col>
      <xdr:colOff>60325</xdr:colOff>
      <xdr:row>38</xdr:row>
      <xdr:rowOff>77215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物件費は、物価高騰による経常的な事業費の増加に伴い、前年度比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ポイント増加している。現在の社会的状況から、事業費の増加傾向は、今後も続いていくことが予測されるため、抜本的な事務事業の見直しを行い、コスト削減に努める必要がある。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134620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9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14</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29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2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7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83820</xdr:rowOff>
    </xdr:from>
    <xdr:to>
      <xdr:col>82</xdr:col>
      <xdr:colOff>158750</xdr:colOff>
      <xdr:row>15</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100347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が、障害者福祉サービス給付費が、報酬単価の改定や利用者増に伴い、増加していることが主な要因である。今後、福祉施設の労働者の待遇改善が、さらに進んでいくことが予想されるため、社会保障サービスを維持していくためには、一般財源を確保し、社会保障経費に重点的に配分できるようコスト管理を行っていくことが必要とな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44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に係る特別会計への繰出金が、過去に実施した事業の元金償還開始により、類似団体より上回る状況である。当該事業費は今後もさらなる増加が予測されるため、公営企業の経営改善等が必要とな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162378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94900"/>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118835</xdr:rowOff>
    </xdr:from>
    <xdr:to>
      <xdr:col>78</xdr:col>
      <xdr:colOff>69850</xdr:colOff>
      <xdr:row>59</xdr:row>
      <xdr:rowOff>162378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34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60</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34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56243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77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111578</xdr:rowOff>
    </xdr:from>
    <xdr:to>
      <xdr:col>78</xdr:col>
      <xdr:colOff>120650</xdr:colOff>
      <xdr:row>60</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26505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68035</xdr:rowOff>
    </xdr:from>
    <xdr:to>
      <xdr:col>74</xdr:col>
      <xdr:colOff>31750</xdr:colOff>
      <xdr:row>59</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5443</xdr:rowOff>
    </xdr:from>
    <xdr:to>
      <xdr:col>69</xdr:col>
      <xdr:colOff>142875</xdr:colOff>
      <xdr:row>60</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91820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111578</xdr:rowOff>
    </xdr:from>
    <xdr:to>
      <xdr:col>65</xdr:col>
      <xdr:colOff>53975</xdr:colOff>
      <xdr:row>60</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補助費等の経常収支比率は前年度から横ばいである。今後町単独事業となっている補助事業については公益性を再度検証し、補助額の適正化に努めていく。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6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53848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4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加となっている。これは令和５年度からデジタル防災無線整備事業に係る地方債元金償還が開始されたことによる。今後大型建設事業の実施が控えているため、将来的にさらなる比率の上昇が予測される。今後交付税算入率の高い有利な地方債を発行するなど、実質的な公債費負担の増加を抑制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886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520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30987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ポイントの減少となっているが、今後物価高騰により経常行政コストが増加するおそれがあるため、抜本的な行財政改革を行い、経常支出の見直しを図る必要がある。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943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70915"/>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78</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70915"/>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126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142478</xdr:rowOff>
    </xdr:from>
    <xdr:to>
      <xdr:col>29</xdr:col>
      <xdr:colOff>127000</xdr:colOff>
      <xdr:row>17</xdr:row>
      <xdr:rowOff>170496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04753"/>
          <a:ext cx="647700" cy="2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127255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89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170496</xdr:rowOff>
    </xdr:from>
    <xdr:to>
      <xdr:col>26</xdr:col>
      <xdr:colOff>50800</xdr:colOff>
      <xdr:row>17</xdr:row>
      <xdr:rowOff>170953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3277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170953</xdr:rowOff>
    </xdr:from>
    <xdr:to>
      <xdr:col>22</xdr:col>
      <xdr:colOff>114300</xdr:colOff>
      <xdr:row>18</xdr:row>
      <xdr:rowOff>25278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33228"/>
          <a:ext cx="698500" cy="2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25278</xdr:rowOff>
    </xdr:from>
    <xdr:to>
      <xdr:col>18</xdr:col>
      <xdr:colOff>177800</xdr:colOff>
      <xdr:row>18</xdr:row>
      <xdr:rowOff>93701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59003"/>
          <a:ext cx="698500" cy="6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91678</xdr:rowOff>
    </xdr:from>
    <xdr:to>
      <xdr:col>29</xdr:col>
      <xdr:colOff>177800</xdr:colOff>
      <xdr:row>18</xdr:row>
      <xdr:rowOff>21828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53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108205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9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119696</xdr:rowOff>
    </xdr:from>
    <xdr:to>
      <xdr:col>26</xdr:col>
      <xdr:colOff>101600</xdr:colOff>
      <xdr:row>18</xdr:row>
      <xdr:rowOff>49846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81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60023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5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120153</xdr:rowOff>
    </xdr:from>
    <xdr:to>
      <xdr:col>22</xdr:col>
      <xdr:colOff>165100</xdr:colOff>
      <xdr:row>18</xdr:row>
      <xdr:rowOff>50303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82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60480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5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145928</xdr:rowOff>
    </xdr:from>
    <xdr:to>
      <xdr:col>19</xdr:col>
      <xdr:colOff>38100</xdr:colOff>
      <xdr:row>18</xdr:row>
      <xdr:rowOff>76078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08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86255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7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42901</xdr:rowOff>
    </xdr:from>
    <xdr:to>
      <xdr:col>15</xdr:col>
      <xdr:colOff>101600</xdr:colOff>
      <xdr:row>18</xdr:row>
      <xdr:rowOff>144500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662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129277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6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224155</xdr:rowOff>
    </xdr:from>
    <xdr:to>
      <xdr:col>29</xdr:col>
      <xdr:colOff>127000</xdr:colOff>
      <xdr:row>35</xdr:row>
      <xdr:rowOff>329730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34505"/>
          <a:ext cx="647700" cy="105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208932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9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329730</xdr:rowOff>
    </xdr:from>
    <xdr:to>
      <xdr:col>26</xdr:col>
      <xdr:colOff>50800</xdr:colOff>
      <xdr:row>36</xdr:row>
      <xdr:rowOff>11538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40080"/>
          <a:ext cx="698500" cy="24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11538</xdr:rowOff>
    </xdr:from>
    <xdr:to>
      <xdr:col>22</xdr:col>
      <xdr:colOff>114300</xdr:colOff>
      <xdr:row>36</xdr:row>
      <xdr:rowOff>66059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64788"/>
          <a:ext cx="698500" cy="5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66059</xdr:rowOff>
    </xdr:from>
    <xdr:to>
      <xdr:col>18</xdr:col>
      <xdr:colOff>177800</xdr:colOff>
      <xdr:row>36</xdr:row>
      <xdr:rowOff>87585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19309"/>
          <a:ext cx="698500" cy="21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173355</xdr:rowOff>
    </xdr:from>
    <xdr:to>
      <xdr:col>29</xdr:col>
      <xdr:colOff>177800</xdr:colOff>
      <xdr:row>35</xdr:row>
      <xdr:rowOff>274955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8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18432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2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278930</xdr:rowOff>
    </xdr:from>
    <xdr:to>
      <xdr:col>26</xdr:col>
      <xdr:colOff>101600</xdr:colOff>
      <xdr:row>36</xdr:row>
      <xdr:rowOff>37630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8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22407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303638</xdr:rowOff>
    </xdr:from>
    <xdr:to>
      <xdr:col>22</xdr:col>
      <xdr:colOff>165100</xdr:colOff>
      <xdr:row>36</xdr:row>
      <xdr:rowOff>62338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1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47115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0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15259</xdr:rowOff>
    </xdr:from>
    <xdr:to>
      <xdr:col>19</xdr:col>
      <xdr:colOff>38100</xdr:colOff>
      <xdr:row>36</xdr:row>
      <xdr:rowOff>116859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68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101636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5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36785</xdr:rowOff>
    </xdr:from>
    <xdr:to>
      <xdr:col>15</xdr:col>
      <xdr:colOff>101600</xdr:colOff>
      <xdr:row>36</xdr:row>
      <xdr:rowOff>138385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9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123162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7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27,096
26,820
75.78
13,132,121
12,531,774
585,905
6,368,575
7,483,818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58269</xdr:rowOff>
    </xdr:from>
    <xdr:to>
      <xdr:col>24</xdr:col>
      <xdr:colOff>63500</xdr:colOff>
      <xdr:row>36</xdr:row>
      <xdr:rowOff>61715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30469"/>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48456</xdr:rowOff>
    </xdr:from>
    <xdr:to>
      <xdr:col>19</xdr:col>
      <xdr:colOff>177800</xdr:colOff>
      <xdr:row>36</xdr:row>
      <xdr:rowOff>58269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20656"/>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48456</xdr:rowOff>
    </xdr:from>
    <xdr:to>
      <xdr:col>15</xdr:col>
      <xdr:colOff>50800</xdr:colOff>
      <xdr:row>36</xdr:row>
      <xdr:rowOff>65650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0656"/>
          <a:ext cx="8890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65650</xdr:rowOff>
    </xdr:from>
    <xdr:to>
      <xdr:col>10</xdr:col>
      <xdr:colOff>114300</xdr:colOff>
      <xdr:row>37</xdr:row>
      <xdr:rowOff>170741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7850"/>
          <a:ext cx="889000" cy="27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10915</xdr:rowOff>
    </xdr:from>
    <xdr:to>
      <xdr:col>24</xdr:col>
      <xdr:colOff>114300</xdr:colOff>
      <xdr:row>36</xdr:row>
      <xdr:rowOff>112515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33792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7469</xdr:rowOff>
    </xdr:from>
    <xdr:to>
      <xdr:col>20</xdr:col>
      <xdr:colOff>38100</xdr:colOff>
      <xdr:row>36</xdr:row>
      <xdr:rowOff>109069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125596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169106</xdr:rowOff>
    </xdr:from>
    <xdr:to>
      <xdr:col>15</xdr:col>
      <xdr:colOff>101600</xdr:colOff>
      <xdr:row>36</xdr:row>
      <xdr:rowOff>99256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115783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14850</xdr:rowOff>
    </xdr:from>
    <xdr:to>
      <xdr:col>10</xdr:col>
      <xdr:colOff>165100</xdr:colOff>
      <xdr:row>36</xdr:row>
      <xdr:rowOff>116450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132977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119941</xdr:rowOff>
    </xdr:from>
    <xdr:to>
      <xdr:col>6</xdr:col>
      <xdr:colOff>38100</xdr:colOff>
      <xdr:row>38</xdr:row>
      <xdr:rowOff>50091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41218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164439</xdr:rowOff>
    </xdr:from>
    <xdr:to>
      <xdr:col>24</xdr:col>
      <xdr:colOff>63500</xdr:colOff>
      <xdr:row>57</xdr:row>
      <xdr:rowOff>23114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65639"/>
          <a:ext cx="8382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164439</xdr:rowOff>
    </xdr:from>
    <xdr:to>
      <xdr:col>19</xdr:col>
      <xdr:colOff>177800</xdr:colOff>
      <xdr:row>57</xdr:row>
      <xdr:rowOff>11382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5639"/>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11382</xdr:rowOff>
    </xdr:from>
    <xdr:to>
      <xdr:col>15</xdr:col>
      <xdr:colOff>50800</xdr:colOff>
      <xdr:row>57</xdr:row>
      <xdr:rowOff>48703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4032"/>
          <a:ext cx="889000" cy="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26995</xdr:rowOff>
    </xdr:from>
    <xdr:to>
      <xdr:col>10</xdr:col>
      <xdr:colOff>114300</xdr:colOff>
      <xdr:row>57</xdr:row>
      <xdr:rowOff>48703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99645"/>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143764</xdr:rowOff>
    </xdr:from>
    <xdr:to>
      <xdr:col>24</xdr:col>
      <xdr:colOff>114300</xdr:colOff>
      <xdr:row>57</xdr:row>
      <xdr:rowOff>73914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113639</xdr:rowOff>
    </xdr:from>
    <xdr:to>
      <xdr:col>20</xdr:col>
      <xdr:colOff>38100</xdr:colOff>
      <xdr:row>57</xdr:row>
      <xdr:rowOff>43789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34916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132032</xdr:rowOff>
    </xdr:from>
    <xdr:to>
      <xdr:col>15</xdr:col>
      <xdr:colOff>101600</xdr:colOff>
      <xdr:row>57</xdr:row>
      <xdr:rowOff>62182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53309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169353</xdr:rowOff>
    </xdr:from>
    <xdr:to>
      <xdr:col>10</xdr:col>
      <xdr:colOff>165100</xdr:colOff>
      <xdr:row>57</xdr:row>
      <xdr:rowOff>99503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90630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147645</xdr:rowOff>
    </xdr:from>
    <xdr:to>
      <xdr:col>6</xdr:col>
      <xdr:colOff>38100</xdr:colOff>
      <xdr:row>57</xdr:row>
      <xdr:rowOff>77795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94322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2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35139</xdr:rowOff>
    </xdr:from>
    <xdr:to>
      <xdr:col>24</xdr:col>
      <xdr:colOff>63500</xdr:colOff>
      <xdr:row>78</xdr:row>
      <xdr:rowOff>51003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08239"/>
          <a:ext cx="8382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35139</xdr:rowOff>
    </xdr:from>
    <xdr:to>
      <xdr:col>19</xdr:col>
      <xdr:colOff>177800</xdr:colOff>
      <xdr:row>78</xdr:row>
      <xdr:rowOff>62753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0823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62753</xdr:rowOff>
    </xdr:from>
    <xdr:to>
      <xdr:col>15</xdr:col>
      <xdr:colOff>50800</xdr:colOff>
      <xdr:row>78</xdr:row>
      <xdr:rowOff>69794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35853"/>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58638</xdr:rowOff>
    </xdr:from>
    <xdr:to>
      <xdr:col>10</xdr:col>
      <xdr:colOff>114300</xdr:colOff>
      <xdr:row>78</xdr:row>
      <xdr:rowOff>69794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31738"/>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203</xdr:rowOff>
    </xdr:from>
    <xdr:to>
      <xdr:col>24</xdr:col>
      <xdr:colOff>114300</xdr:colOff>
      <xdr:row>78</xdr:row>
      <xdr:rowOff>101803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86580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155789</xdr:rowOff>
    </xdr:from>
    <xdr:to>
      <xdr:col>20</xdr:col>
      <xdr:colOff>38100</xdr:colOff>
      <xdr:row>78</xdr:row>
      <xdr:rowOff>85939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77066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11953</xdr:rowOff>
    </xdr:from>
    <xdr:to>
      <xdr:col>15</xdr:col>
      <xdr:colOff>101600</xdr:colOff>
      <xdr:row>78</xdr:row>
      <xdr:rowOff>113553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104680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18994</xdr:rowOff>
    </xdr:from>
    <xdr:to>
      <xdr:col>10</xdr:col>
      <xdr:colOff>165100</xdr:colOff>
      <xdr:row>78</xdr:row>
      <xdr:rowOff>120594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111721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7838</xdr:rowOff>
    </xdr:from>
    <xdr:to>
      <xdr:col>6</xdr:col>
      <xdr:colOff>38100</xdr:colOff>
      <xdr:row>78</xdr:row>
      <xdr:rowOff>109438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100565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151524</xdr:rowOff>
    </xdr:from>
    <xdr:to>
      <xdr:col>24</xdr:col>
      <xdr:colOff>63500</xdr:colOff>
      <xdr:row>97</xdr:row>
      <xdr:rowOff>73076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0724"/>
          <a:ext cx="838200" cy="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89446</xdr:rowOff>
    </xdr:from>
    <xdr:to>
      <xdr:col>19</xdr:col>
      <xdr:colOff>177800</xdr:colOff>
      <xdr:row>97</xdr:row>
      <xdr:rowOff>73076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48646"/>
          <a:ext cx="889000" cy="1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89446</xdr:rowOff>
    </xdr:from>
    <xdr:to>
      <xdr:col>15</xdr:col>
      <xdr:colOff>50800</xdr:colOff>
      <xdr:row>98</xdr:row>
      <xdr:rowOff>78372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48646"/>
          <a:ext cx="889000" cy="3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78372</xdr:rowOff>
    </xdr:from>
    <xdr:to>
      <xdr:col>10</xdr:col>
      <xdr:colOff>114300</xdr:colOff>
      <xdr:row>98</xdr:row>
      <xdr:rowOff>109893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80472"/>
          <a:ext cx="8890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100724</xdr:rowOff>
    </xdr:from>
    <xdr:to>
      <xdr:col>24</xdr:col>
      <xdr:colOff>114300</xdr:colOff>
      <xdr:row>97</xdr:row>
      <xdr:rowOff>30874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79151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22276</xdr:rowOff>
    </xdr:from>
    <xdr:to>
      <xdr:col>20</xdr:col>
      <xdr:colOff>38100</xdr:colOff>
      <xdr:row>97</xdr:row>
      <xdr:rowOff>123876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5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115003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38646</xdr:rowOff>
    </xdr:from>
    <xdr:to>
      <xdr:col>15</xdr:col>
      <xdr:colOff>101600</xdr:colOff>
      <xdr:row>96</xdr:row>
      <xdr:rowOff>140246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131373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27572</xdr:rowOff>
    </xdr:from>
    <xdr:to>
      <xdr:col>10</xdr:col>
      <xdr:colOff>165100</xdr:colOff>
      <xdr:row>98</xdr:row>
      <xdr:rowOff>129172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120299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59093</xdr:rowOff>
    </xdr:from>
    <xdr:to>
      <xdr:col>6</xdr:col>
      <xdr:colOff>38100</xdr:colOff>
      <xdr:row>98</xdr:row>
      <xdr:rowOff>160693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151820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45560</xdr:rowOff>
    </xdr:from>
    <xdr:to>
      <xdr:col>55</xdr:col>
      <xdr:colOff>0</xdr:colOff>
      <xdr:row>38</xdr:row>
      <xdr:rowOff>87688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60660"/>
          <a:ext cx="8382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45560</xdr:rowOff>
    </xdr:from>
    <xdr:to>
      <xdr:col>50</xdr:col>
      <xdr:colOff>114300</xdr:colOff>
      <xdr:row>38</xdr:row>
      <xdr:rowOff>117287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0660"/>
          <a:ext cx="889000" cy="7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43274</xdr:rowOff>
    </xdr:from>
    <xdr:to>
      <xdr:col>45</xdr:col>
      <xdr:colOff>177800</xdr:colOff>
      <xdr:row>38</xdr:row>
      <xdr:rowOff>117287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29674"/>
          <a:ext cx="889000" cy="110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43274</xdr:rowOff>
    </xdr:from>
    <xdr:to>
      <xdr:col>41</xdr:col>
      <xdr:colOff>50800</xdr:colOff>
      <xdr:row>38</xdr:row>
      <xdr:rowOff>165499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29674"/>
          <a:ext cx="889000" cy="115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36888</xdr:rowOff>
    </xdr:from>
    <xdr:to>
      <xdr:col>55</xdr:col>
      <xdr:colOff>50800</xdr:colOff>
      <xdr:row>38</xdr:row>
      <xdr:rowOff>138488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15315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166210</xdr:rowOff>
    </xdr:from>
    <xdr:to>
      <xdr:col>50</xdr:col>
      <xdr:colOff>165100</xdr:colOff>
      <xdr:row>38</xdr:row>
      <xdr:rowOff>96360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87487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66487</xdr:rowOff>
    </xdr:from>
    <xdr:to>
      <xdr:col>46</xdr:col>
      <xdr:colOff>38100</xdr:colOff>
      <xdr:row>38</xdr:row>
      <xdr:rowOff>168087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8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159214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7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163924</xdr:rowOff>
    </xdr:from>
    <xdr:to>
      <xdr:col>41</xdr:col>
      <xdr:colOff>101600</xdr:colOff>
      <xdr:row>32</xdr:row>
      <xdr:rowOff>94074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85201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7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114699</xdr:rowOff>
    </xdr:from>
    <xdr:to>
      <xdr:col>36</xdr:col>
      <xdr:colOff>165100</xdr:colOff>
      <xdr:row>39</xdr:row>
      <xdr:rowOff>44849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35976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140188</xdr:rowOff>
    </xdr:from>
    <xdr:to>
      <xdr:col>55</xdr:col>
      <xdr:colOff>0</xdr:colOff>
      <xdr:row>58</xdr:row>
      <xdr:rowOff>44023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2838"/>
          <a:ext cx="8382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39192</xdr:rowOff>
    </xdr:from>
    <xdr:to>
      <xdr:col>50</xdr:col>
      <xdr:colOff>114300</xdr:colOff>
      <xdr:row>58</xdr:row>
      <xdr:rowOff>44023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83292"/>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28471</xdr:rowOff>
    </xdr:from>
    <xdr:to>
      <xdr:col>45</xdr:col>
      <xdr:colOff>177800</xdr:colOff>
      <xdr:row>58</xdr:row>
      <xdr:rowOff>39192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01121"/>
          <a:ext cx="889000" cy="18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28471</xdr:rowOff>
    </xdr:from>
    <xdr:to>
      <xdr:col>41</xdr:col>
      <xdr:colOff>50800</xdr:colOff>
      <xdr:row>58</xdr:row>
      <xdr:rowOff>60010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01121"/>
          <a:ext cx="889000" cy="20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89388</xdr:rowOff>
    </xdr:from>
    <xdr:to>
      <xdr:col>55</xdr:col>
      <xdr:colOff>50800</xdr:colOff>
      <xdr:row>58</xdr:row>
      <xdr:rowOff>19538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67815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164673</xdr:rowOff>
    </xdr:from>
    <xdr:to>
      <xdr:col>50</xdr:col>
      <xdr:colOff>165100</xdr:colOff>
      <xdr:row>58</xdr:row>
      <xdr:rowOff>94823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3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85950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3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159842</xdr:rowOff>
    </xdr:from>
    <xdr:to>
      <xdr:col>46</xdr:col>
      <xdr:colOff>38100</xdr:colOff>
      <xdr:row>58</xdr:row>
      <xdr:rowOff>89992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81119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149121</xdr:rowOff>
    </xdr:from>
    <xdr:to>
      <xdr:col>41</xdr:col>
      <xdr:colOff>101600</xdr:colOff>
      <xdr:row>57</xdr:row>
      <xdr:rowOff>79271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70398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9210</xdr:rowOff>
    </xdr:from>
    <xdr:to>
      <xdr:col>36</xdr:col>
      <xdr:colOff>165100</xdr:colOff>
      <xdr:row>58</xdr:row>
      <xdr:rowOff>110810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101937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168390</xdr:rowOff>
    </xdr:from>
    <xdr:to>
      <xdr:col>55</xdr:col>
      <xdr:colOff>0</xdr:colOff>
      <xdr:row>79</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41490"/>
          <a:ext cx="8382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168390</xdr:rowOff>
    </xdr:from>
    <xdr:to>
      <xdr:col>50</xdr:col>
      <xdr:colOff>114300</xdr:colOff>
      <xdr:row>79</xdr:row>
      <xdr:rowOff>1893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4149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114573</xdr:rowOff>
    </xdr:from>
    <xdr:to>
      <xdr:col>45</xdr:col>
      <xdr:colOff>177800</xdr:colOff>
      <xdr:row>79</xdr:row>
      <xdr:rowOff>1893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73323"/>
          <a:ext cx="889000" cy="5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114573</xdr:rowOff>
    </xdr:from>
    <xdr:to>
      <xdr:col>41</xdr:col>
      <xdr:colOff>50800</xdr:colOff>
      <xdr:row>79</xdr:row>
      <xdr:rowOff>7931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73323"/>
          <a:ext cx="889000" cy="5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146050</xdr:rowOff>
    </xdr:from>
    <xdr:to>
      <xdr:col>55</xdr:col>
      <xdr:colOff>50800</xdr:colOff>
      <xdr:row>79</xdr:row>
      <xdr:rowOff>76200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60977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117590</xdr:rowOff>
    </xdr:from>
    <xdr:to>
      <xdr:col>50</xdr:col>
      <xdr:colOff>165100</xdr:colOff>
      <xdr:row>79</xdr:row>
      <xdr:rowOff>47740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38867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122543</xdr:rowOff>
    </xdr:from>
    <xdr:to>
      <xdr:col>46</xdr:col>
      <xdr:colOff>38100</xdr:colOff>
      <xdr:row>79</xdr:row>
      <xdr:rowOff>52693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43820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63773</xdr:rowOff>
    </xdr:from>
    <xdr:to>
      <xdr:col>41</xdr:col>
      <xdr:colOff>101600</xdr:colOff>
      <xdr:row>75</xdr:row>
      <xdr:rowOff>165373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10450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128581</xdr:rowOff>
    </xdr:from>
    <xdr:to>
      <xdr:col>36</xdr:col>
      <xdr:colOff>165100</xdr:colOff>
      <xdr:row>79</xdr:row>
      <xdr:rowOff>58731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49858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9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161982</xdr:rowOff>
    </xdr:from>
    <xdr:to>
      <xdr:col>55</xdr:col>
      <xdr:colOff>0</xdr:colOff>
      <xdr:row>98</xdr:row>
      <xdr:rowOff>97486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92632"/>
          <a:ext cx="838200" cy="10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97486</xdr:rowOff>
    </xdr:from>
    <xdr:to>
      <xdr:col>50</xdr:col>
      <xdr:colOff>114300</xdr:colOff>
      <xdr:row>98</xdr:row>
      <xdr:rowOff>102721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99586"/>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102721</xdr:rowOff>
    </xdr:from>
    <xdr:to>
      <xdr:col>45</xdr:col>
      <xdr:colOff>177800</xdr:colOff>
      <xdr:row>98</xdr:row>
      <xdr:rowOff>157976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04821"/>
          <a:ext cx="889000" cy="5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129555</xdr:rowOff>
    </xdr:from>
    <xdr:to>
      <xdr:col>41</xdr:col>
      <xdr:colOff>50800</xdr:colOff>
      <xdr:row>98</xdr:row>
      <xdr:rowOff>157976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931655"/>
          <a:ext cx="889000" cy="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111182</xdr:rowOff>
    </xdr:from>
    <xdr:to>
      <xdr:col>55</xdr:col>
      <xdr:colOff>50800</xdr:colOff>
      <xdr:row>98</xdr:row>
      <xdr:rowOff>41332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89609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46686</xdr:rowOff>
    </xdr:from>
    <xdr:to>
      <xdr:col>50</xdr:col>
      <xdr:colOff>165100</xdr:colOff>
      <xdr:row>98</xdr:row>
      <xdr:rowOff>148286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139413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51921</xdr:rowOff>
    </xdr:from>
    <xdr:to>
      <xdr:col>46</xdr:col>
      <xdr:colOff>38100</xdr:colOff>
      <xdr:row>98</xdr:row>
      <xdr:rowOff>153521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5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144648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4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107176</xdr:rowOff>
    </xdr:from>
    <xdr:to>
      <xdr:col>41</xdr:col>
      <xdr:colOff>101600</xdr:colOff>
      <xdr:row>99</xdr:row>
      <xdr:rowOff>37326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28453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700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78755</xdr:rowOff>
    </xdr:from>
    <xdr:to>
      <xdr:col>36</xdr:col>
      <xdr:colOff>165100</xdr:colOff>
      <xdr:row>99</xdr:row>
      <xdr:rowOff>8905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7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97768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84318"/>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70303</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5685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46968</xdr:rowOff>
    </xdr:from>
    <xdr:to>
      <xdr:col>85</xdr:col>
      <xdr:colOff>177800</xdr:colOff>
      <xdr:row>39</xdr:row>
      <xdr:rowOff>148568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19503</xdr:rowOff>
    </xdr:from>
    <xdr:to>
      <xdr:col>67</xdr:col>
      <xdr:colOff>101600</xdr:colOff>
      <xdr:row>39</xdr:row>
      <xdr:rowOff>121103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112230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9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109018</xdr:rowOff>
    </xdr:from>
    <xdr:to>
      <xdr:col>85</xdr:col>
      <xdr:colOff>127000</xdr:colOff>
      <xdr:row>77</xdr:row>
      <xdr:rowOff>18559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39218"/>
          <a:ext cx="838200" cy="8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18559</xdr:rowOff>
    </xdr:from>
    <xdr:to>
      <xdr:col>81</xdr:col>
      <xdr:colOff>50800</xdr:colOff>
      <xdr:row>77</xdr:row>
      <xdr:rowOff>25122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20209"/>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25122</xdr:rowOff>
    </xdr:from>
    <xdr:to>
      <xdr:col>76</xdr:col>
      <xdr:colOff>114300</xdr:colOff>
      <xdr:row>77</xdr:row>
      <xdr:rowOff>75431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26772"/>
          <a:ext cx="889000" cy="5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75431</xdr:rowOff>
    </xdr:from>
    <xdr:to>
      <xdr:col>71</xdr:col>
      <xdr:colOff>177800</xdr:colOff>
      <xdr:row>77</xdr:row>
      <xdr:rowOff>84737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77081"/>
          <a:ext cx="889000" cy="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58218</xdr:rowOff>
    </xdr:from>
    <xdr:to>
      <xdr:col>85</xdr:col>
      <xdr:colOff>177800</xdr:colOff>
      <xdr:row>76</xdr:row>
      <xdr:rowOff>159818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36645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139209</xdr:rowOff>
    </xdr:from>
    <xdr:to>
      <xdr:col>81</xdr:col>
      <xdr:colOff>101600</xdr:colOff>
      <xdr:row>77</xdr:row>
      <xdr:rowOff>69359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60486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6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145772</xdr:rowOff>
    </xdr:from>
    <xdr:to>
      <xdr:col>76</xdr:col>
      <xdr:colOff>165100</xdr:colOff>
      <xdr:row>77</xdr:row>
      <xdr:rowOff>75922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67049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24631</xdr:rowOff>
    </xdr:from>
    <xdr:to>
      <xdr:col>72</xdr:col>
      <xdr:colOff>38100</xdr:colOff>
      <xdr:row>77</xdr:row>
      <xdr:rowOff>126231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117358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33937</xdr:rowOff>
    </xdr:from>
    <xdr:to>
      <xdr:col>67</xdr:col>
      <xdr:colOff>101600</xdr:colOff>
      <xdr:row>77</xdr:row>
      <xdr:rowOff>135537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3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126664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58959</xdr:rowOff>
    </xdr:from>
    <xdr:to>
      <xdr:col>85</xdr:col>
      <xdr:colOff>127000</xdr:colOff>
      <xdr:row>97</xdr:row>
      <xdr:rowOff>28578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18159"/>
          <a:ext cx="8382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54564</xdr:rowOff>
    </xdr:from>
    <xdr:to>
      <xdr:col>81</xdr:col>
      <xdr:colOff>50800</xdr:colOff>
      <xdr:row>96</xdr:row>
      <xdr:rowOff>58959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13764"/>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54564</xdr:rowOff>
    </xdr:from>
    <xdr:to>
      <xdr:col>76</xdr:col>
      <xdr:colOff>114300</xdr:colOff>
      <xdr:row>96</xdr:row>
      <xdr:rowOff>133742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13764"/>
          <a:ext cx="889000" cy="7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133742</xdr:rowOff>
    </xdr:from>
    <xdr:to>
      <xdr:col>71</xdr:col>
      <xdr:colOff>177800</xdr:colOff>
      <xdr:row>97</xdr:row>
      <xdr:rowOff>89568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92942"/>
          <a:ext cx="889000" cy="12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149228</xdr:rowOff>
    </xdr:from>
    <xdr:to>
      <xdr:col>85</xdr:col>
      <xdr:colOff>177800</xdr:colOff>
      <xdr:row>97</xdr:row>
      <xdr:rowOff>79378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8159</xdr:rowOff>
    </xdr:from>
    <xdr:to>
      <xdr:col>81</xdr:col>
      <xdr:colOff>101600</xdr:colOff>
      <xdr:row>96</xdr:row>
      <xdr:rowOff>109759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126286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3764</xdr:rowOff>
    </xdr:from>
    <xdr:to>
      <xdr:col>76</xdr:col>
      <xdr:colOff>165100</xdr:colOff>
      <xdr:row>96</xdr:row>
      <xdr:rowOff>105364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6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2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82942</xdr:rowOff>
    </xdr:from>
    <xdr:to>
      <xdr:col>72</xdr:col>
      <xdr:colOff>38100</xdr:colOff>
      <xdr:row>97</xdr:row>
      <xdr:rowOff>13092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29619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1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38768</xdr:rowOff>
    </xdr:from>
    <xdr:to>
      <xdr:col>67</xdr:col>
      <xdr:colOff>101600</xdr:colOff>
      <xdr:row>97</xdr:row>
      <xdr:rowOff>140368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156895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53015</xdr:rowOff>
    </xdr:from>
    <xdr:to>
      <xdr:col>116</xdr:col>
      <xdr:colOff>63500</xdr:colOff>
      <xdr:row>57</xdr:row>
      <xdr:rowOff>121595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8256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53015</xdr:rowOff>
    </xdr:from>
    <xdr:to>
      <xdr:col>111</xdr:col>
      <xdr:colOff>177800</xdr:colOff>
      <xdr:row>57</xdr:row>
      <xdr:rowOff>61610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825665"/>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61610</xdr:rowOff>
    </xdr:from>
    <xdr:to>
      <xdr:col>107</xdr:col>
      <xdr:colOff>50800</xdr:colOff>
      <xdr:row>57</xdr:row>
      <xdr:rowOff>67005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34260"/>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66639</xdr:rowOff>
    </xdr:from>
    <xdr:to>
      <xdr:col>102</xdr:col>
      <xdr:colOff>114300</xdr:colOff>
      <xdr:row>57</xdr:row>
      <xdr:rowOff>67005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3928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70795</xdr:rowOff>
    </xdr:from>
    <xdr:to>
      <xdr:col>116</xdr:col>
      <xdr:colOff>114300</xdr:colOff>
      <xdr:row>58</xdr:row>
      <xdr:rowOff>945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93672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69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2215</xdr:rowOff>
    </xdr:from>
    <xdr:to>
      <xdr:col>112</xdr:col>
      <xdr:colOff>38100</xdr:colOff>
      <xdr:row>57</xdr:row>
      <xdr:rowOff>103815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120342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55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10810</xdr:rowOff>
    </xdr:from>
    <xdr:to>
      <xdr:col>107</xdr:col>
      <xdr:colOff>101600</xdr:colOff>
      <xdr:row>57</xdr:row>
      <xdr:rowOff>112410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128937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55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16205</xdr:rowOff>
    </xdr:from>
    <xdr:to>
      <xdr:col>102</xdr:col>
      <xdr:colOff>165100</xdr:colOff>
      <xdr:row>57</xdr:row>
      <xdr:rowOff>117805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134332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5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15839</xdr:rowOff>
    </xdr:from>
    <xdr:to>
      <xdr:col>98</xdr:col>
      <xdr:colOff>38100</xdr:colOff>
      <xdr:row>57</xdr:row>
      <xdr:rowOff>117439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133966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5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11988</xdr:rowOff>
    </xdr:from>
    <xdr:to>
      <xdr:col>116</xdr:col>
      <xdr:colOff>63500</xdr:colOff>
      <xdr:row>75</xdr:row>
      <xdr:rowOff>65939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70738"/>
          <a:ext cx="838200" cy="5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65939</xdr:rowOff>
    </xdr:from>
    <xdr:to>
      <xdr:col>111</xdr:col>
      <xdr:colOff>177800</xdr:colOff>
      <xdr:row>75</xdr:row>
      <xdr:rowOff>100952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924689"/>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87332</xdr:rowOff>
    </xdr:from>
    <xdr:to>
      <xdr:col>107</xdr:col>
      <xdr:colOff>50800</xdr:colOff>
      <xdr:row>75</xdr:row>
      <xdr:rowOff>100952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946082"/>
          <a:ext cx="889000" cy="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87332</xdr:rowOff>
    </xdr:from>
    <xdr:to>
      <xdr:col>102</xdr:col>
      <xdr:colOff>114300</xdr:colOff>
      <xdr:row>75</xdr:row>
      <xdr:rowOff>108744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46082"/>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132638</xdr:rowOff>
    </xdr:from>
    <xdr:to>
      <xdr:col>116</xdr:col>
      <xdr:colOff>114300</xdr:colOff>
      <xdr:row>75</xdr:row>
      <xdr:rowOff>62788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155515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15139</xdr:rowOff>
    </xdr:from>
    <xdr:to>
      <xdr:col>112</xdr:col>
      <xdr:colOff>38100</xdr:colOff>
      <xdr:row>75</xdr:row>
      <xdr:rowOff>116739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133266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4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50152</xdr:rowOff>
    </xdr:from>
    <xdr:to>
      <xdr:col>107</xdr:col>
      <xdr:colOff>101600</xdr:colOff>
      <xdr:row>75</xdr:row>
      <xdr:rowOff>151752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168279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36532</xdr:rowOff>
    </xdr:from>
    <xdr:to>
      <xdr:col>102</xdr:col>
      <xdr:colOff>165100</xdr:colOff>
      <xdr:row>75</xdr:row>
      <xdr:rowOff>138132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154659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57944</xdr:rowOff>
    </xdr:from>
    <xdr:to>
      <xdr:col>98</xdr:col>
      <xdr:colOff>38100</xdr:colOff>
      <xdr:row>75</xdr:row>
      <xdr:rowOff>159544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1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4621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扶助費については、報酬単価・公定価格の改定等により社会保障給付費が増加傾向にあり、前年度比</a:t>
          </a:r>
          <a:r>
            <a:rPr kumimoji="1" lang="en-US" altLang="ja-JP" sz="1300">
              <a:latin typeface="ＭＳ Ｐゴシック" panose="020B0600070205080204" pitchFamily="50" charset="-128"/>
              <a:ea typeface="ＭＳ Ｐゴシック" panose="020B0600070205080204" pitchFamily="50" charset="-128"/>
            </a:rPr>
            <a:t>7,323</a:t>
          </a:r>
          <a:r>
            <a:rPr kumimoji="1" lang="ja-JP" altLang="en-US" sz="1300">
              <a:latin typeface="ＭＳ Ｐゴシック" panose="020B0600070205080204" pitchFamily="50" charset="-128"/>
              <a:ea typeface="ＭＳ Ｐゴシック" panose="020B0600070205080204" pitchFamily="50" charset="-128"/>
            </a:rPr>
            <a:t>円増加している。普通建設事業費（うち更新整備）においては、本庁舎１階の空調設備を更新したこと、文化交流プラザメタホールの舞台照明主幹盤を更新したことにより、</a:t>
          </a:r>
          <a:r>
            <a:rPr kumimoji="1" lang="en-US" altLang="ja-JP" sz="1300">
              <a:latin typeface="ＭＳ Ｐゴシック" panose="020B0600070205080204" pitchFamily="50" charset="-128"/>
              <a:ea typeface="ＭＳ Ｐゴシック" panose="020B0600070205080204" pitchFamily="50" charset="-128"/>
            </a:rPr>
            <a:t>9,825</a:t>
          </a:r>
          <a:r>
            <a:rPr kumimoji="1" lang="ja-JP" altLang="en-US" sz="1300">
              <a:latin typeface="ＭＳ Ｐゴシック" panose="020B0600070205080204" pitchFamily="50" charset="-128"/>
              <a:ea typeface="ＭＳ Ｐゴシック" panose="020B0600070205080204" pitchFamily="50" charset="-128"/>
            </a:rPr>
            <a:t>円増加している。また公債費においても、令和２年度に借入したデジタル防災無線整備事業の元金償還が開始されたことで、前年度から</a:t>
          </a:r>
          <a:r>
            <a:rPr kumimoji="1" lang="en-US" altLang="ja-JP" sz="1300">
              <a:latin typeface="ＭＳ Ｐゴシック" panose="020B0600070205080204" pitchFamily="50" charset="-128"/>
              <a:ea typeface="ＭＳ Ｐゴシック" panose="020B0600070205080204" pitchFamily="50" charset="-128"/>
            </a:rPr>
            <a:t>4,960</a:t>
          </a:r>
          <a:r>
            <a:rPr kumimoji="1" lang="ja-JP" altLang="en-US" sz="1300">
              <a:latin typeface="ＭＳ Ｐゴシック" panose="020B0600070205080204" pitchFamily="50" charset="-128"/>
              <a:ea typeface="ＭＳ Ｐゴシック" panose="020B0600070205080204" pitchFamily="50" charset="-128"/>
            </a:rPr>
            <a:t>円増加している。一方積立金については、ふるさと納税による寄附金収入が大幅に減少したことで、</a:t>
          </a:r>
          <a:r>
            <a:rPr kumimoji="1" lang="en-US" altLang="ja-JP" sz="1300">
              <a:latin typeface="ＭＳ Ｐゴシック" panose="020B0600070205080204" pitchFamily="50" charset="-128"/>
              <a:ea typeface="ＭＳ Ｐゴシック" panose="020B0600070205080204" pitchFamily="50" charset="-128"/>
            </a:rPr>
            <a:t>30,855</a:t>
          </a:r>
          <a:r>
            <a:rPr kumimoji="1" lang="ja-JP" altLang="en-US" sz="1300">
              <a:latin typeface="ＭＳ Ｐゴシック" panose="020B0600070205080204" pitchFamily="50" charset="-128"/>
              <a:ea typeface="ＭＳ Ｐゴシック" panose="020B0600070205080204" pitchFamily="50" charset="-128"/>
            </a:rPr>
            <a:t>円減少している。今後は、住民一人当たりの歳出を抑え、災害等の緊急時に備え、基金等の資産が十分に確保できるよう努めていく。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27,096
26,820
75.78
13,132,121
12,531,774
585,905
6,368,575
7,483,818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117983</xdr:rowOff>
    </xdr:from>
    <xdr:to>
      <xdr:col>24</xdr:col>
      <xdr:colOff>63500</xdr:colOff>
      <xdr:row>33</xdr:row>
      <xdr:rowOff>144653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5833"/>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116840</xdr:rowOff>
    </xdr:from>
    <xdr:to>
      <xdr:col>19</xdr:col>
      <xdr:colOff>177800</xdr:colOff>
      <xdr:row>33</xdr:row>
      <xdr:rowOff>144653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74690"/>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116840</xdr:rowOff>
    </xdr:from>
    <xdr:to>
      <xdr:col>15</xdr:col>
      <xdr:colOff>50800</xdr:colOff>
      <xdr:row>33</xdr:row>
      <xdr:rowOff>164084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469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144653</xdr:rowOff>
    </xdr:from>
    <xdr:to>
      <xdr:col>10</xdr:col>
      <xdr:colOff>114300</xdr:colOff>
      <xdr:row>33</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250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67183</xdr:rowOff>
    </xdr:from>
    <xdr:to>
      <xdr:col>24</xdr:col>
      <xdr:colOff>114300</xdr:colOff>
      <xdr:row>33</xdr:row>
      <xdr:rowOff>168783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90060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93853</xdr:rowOff>
    </xdr:from>
    <xdr:to>
      <xdr:col>20</xdr:col>
      <xdr:colOff>38100</xdr:colOff>
      <xdr:row>34</xdr:row>
      <xdr:rowOff>24003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40530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66040</xdr:rowOff>
    </xdr:from>
    <xdr:to>
      <xdr:col>15</xdr:col>
      <xdr:colOff>101600</xdr:colOff>
      <xdr:row>33</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113284</xdr:rowOff>
    </xdr:from>
    <xdr:to>
      <xdr:col>10</xdr:col>
      <xdr:colOff>165100</xdr:colOff>
      <xdr:row>34</xdr:row>
      <xdr:rowOff>43434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59961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93853</xdr:rowOff>
    </xdr:from>
    <xdr:to>
      <xdr:col>6</xdr:col>
      <xdr:colOff>38100</xdr:colOff>
      <xdr:row>34</xdr:row>
      <xdr:rowOff>24003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40530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140876</xdr:rowOff>
    </xdr:from>
    <xdr:to>
      <xdr:col>24</xdr:col>
      <xdr:colOff>63500</xdr:colOff>
      <xdr:row>57</xdr:row>
      <xdr:rowOff>64432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42076"/>
          <a:ext cx="838200" cy="9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138900</xdr:rowOff>
    </xdr:from>
    <xdr:to>
      <xdr:col>19</xdr:col>
      <xdr:colOff>177800</xdr:colOff>
      <xdr:row>56</xdr:row>
      <xdr:rowOff>140876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40100"/>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66515</xdr:rowOff>
    </xdr:from>
    <xdr:to>
      <xdr:col>15</xdr:col>
      <xdr:colOff>50800</xdr:colOff>
      <xdr:row>56</xdr:row>
      <xdr:rowOff>138900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96265"/>
          <a:ext cx="889000" cy="24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66515</xdr:rowOff>
    </xdr:from>
    <xdr:to>
      <xdr:col>10</xdr:col>
      <xdr:colOff>114300</xdr:colOff>
      <xdr:row>57</xdr:row>
      <xdr:rowOff>148733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96265"/>
          <a:ext cx="889000" cy="42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13632</xdr:rowOff>
    </xdr:from>
    <xdr:to>
      <xdr:col>24</xdr:col>
      <xdr:colOff>114300</xdr:colOff>
      <xdr:row>57</xdr:row>
      <xdr:rowOff>115232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36509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90076</xdr:rowOff>
    </xdr:from>
    <xdr:to>
      <xdr:col>20</xdr:col>
      <xdr:colOff>38100</xdr:colOff>
      <xdr:row>57</xdr:row>
      <xdr:rowOff>20226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36753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88100</xdr:rowOff>
    </xdr:from>
    <xdr:to>
      <xdr:col>15</xdr:col>
      <xdr:colOff>101600</xdr:colOff>
      <xdr:row>57</xdr:row>
      <xdr:rowOff>18250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34777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6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15715</xdr:rowOff>
    </xdr:from>
    <xdr:to>
      <xdr:col>10</xdr:col>
      <xdr:colOff>165100</xdr:colOff>
      <xdr:row>55</xdr:row>
      <xdr:rowOff>117315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133842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97933</xdr:rowOff>
    </xdr:from>
    <xdr:to>
      <xdr:col>6</xdr:col>
      <xdr:colOff>38100</xdr:colOff>
      <xdr:row>58</xdr:row>
      <xdr:rowOff>28083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44610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4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62867</xdr:rowOff>
    </xdr:from>
    <xdr:to>
      <xdr:col>24</xdr:col>
      <xdr:colOff>63500</xdr:colOff>
      <xdr:row>76</xdr:row>
      <xdr:rowOff>134245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3067"/>
          <a:ext cx="838200" cy="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55194</xdr:rowOff>
    </xdr:from>
    <xdr:to>
      <xdr:col>19</xdr:col>
      <xdr:colOff>177800</xdr:colOff>
      <xdr:row>76</xdr:row>
      <xdr:rowOff>134245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85394"/>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55194</xdr:rowOff>
    </xdr:from>
    <xdr:to>
      <xdr:col>15</xdr:col>
      <xdr:colOff>50800</xdr:colOff>
      <xdr:row>77</xdr:row>
      <xdr:rowOff>87305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5394"/>
          <a:ext cx="889000" cy="20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87305</xdr:rowOff>
    </xdr:from>
    <xdr:to>
      <xdr:col>10</xdr:col>
      <xdr:colOff>114300</xdr:colOff>
      <xdr:row>77</xdr:row>
      <xdr:rowOff>113525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8955"/>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12067</xdr:rowOff>
    </xdr:from>
    <xdr:to>
      <xdr:col>24</xdr:col>
      <xdr:colOff>114300</xdr:colOff>
      <xdr:row>76</xdr:row>
      <xdr:rowOff>113667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34944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83445</xdr:rowOff>
    </xdr:from>
    <xdr:to>
      <xdr:col>20</xdr:col>
      <xdr:colOff>38100</xdr:colOff>
      <xdr:row>77</xdr:row>
      <xdr:rowOff>13595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30121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4394</xdr:rowOff>
    </xdr:from>
    <xdr:to>
      <xdr:col>15</xdr:col>
      <xdr:colOff>101600</xdr:colOff>
      <xdr:row>76</xdr:row>
      <xdr:rowOff>105994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122521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36505</xdr:rowOff>
    </xdr:from>
    <xdr:to>
      <xdr:col>10</xdr:col>
      <xdr:colOff>165100</xdr:colOff>
      <xdr:row>77</xdr:row>
      <xdr:rowOff>138105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154632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1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62725</xdr:rowOff>
    </xdr:from>
    <xdr:to>
      <xdr:col>6</xdr:col>
      <xdr:colOff>38100</xdr:colOff>
      <xdr:row>77</xdr:row>
      <xdr:rowOff>164325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122996</xdr:rowOff>
    </xdr:from>
    <xdr:to>
      <xdr:col>24</xdr:col>
      <xdr:colOff>63500</xdr:colOff>
      <xdr:row>98</xdr:row>
      <xdr:rowOff>22608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53646"/>
          <a:ext cx="8382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122996</xdr:rowOff>
    </xdr:from>
    <xdr:to>
      <xdr:col>19</xdr:col>
      <xdr:colOff>177800</xdr:colOff>
      <xdr:row>97</xdr:row>
      <xdr:rowOff>155997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53646"/>
          <a:ext cx="889000" cy="3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155997</xdr:rowOff>
    </xdr:from>
    <xdr:to>
      <xdr:col>15</xdr:col>
      <xdr:colOff>50800</xdr:colOff>
      <xdr:row>98</xdr:row>
      <xdr:rowOff>110227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86647"/>
          <a:ext cx="889000" cy="1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110227</xdr:rowOff>
    </xdr:from>
    <xdr:to>
      <xdr:col>10</xdr:col>
      <xdr:colOff>114300</xdr:colOff>
      <xdr:row>98</xdr:row>
      <xdr:rowOff>150118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12327"/>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143258</xdr:rowOff>
    </xdr:from>
    <xdr:to>
      <xdr:col>24</xdr:col>
      <xdr:colOff>114300</xdr:colOff>
      <xdr:row>98</xdr:row>
      <xdr:rowOff>73408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121685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72196</xdr:rowOff>
    </xdr:from>
    <xdr:to>
      <xdr:col>20</xdr:col>
      <xdr:colOff>38100</xdr:colOff>
      <xdr:row>98</xdr:row>
      <xdr:rowOff>2346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164923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9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105197</xdr:rowOff>
    </xdr:from>
    <xdr:to>
      <xdr:col>15</xdr:col>
      <xdr:colOff>101600</xdr:colOff>
      <xdr:row>98</xdr:row>
      <xdr:rowOff>35347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3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26474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2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59427</xdr:rowOff>
    </xdr:from>
    <xdr:to>
      <xdr:col>10</xdr:col>
      <xdr:colOff>165100</xdr:colOff>
      <xdr:row>98</xdr:row>
      <xdr:rowOff>161027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152154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99318</xdr:rowOff>
    </xdr:from>
    <xdr:to>
      <xdr:col>6</xdr:col>
      <xdr:colOff>38100</xdr:colOff>
      <xdr:row>99</xdr:row>
      <xdr:rowOff>29468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20595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124460</xdr:rowOff>
    </xdr:from>
    <xdr:to>
      <xdr:col>55</xdr:col>
      <xdr:colOff>0</xdr:colOff>
      <xdr:row>38</xdr:row>
      <xdr:rowOff>125222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3956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125222</xdr:rowOff>
    </xdr:from>
    <xdr:to>
      <xdr:col>50</xdr:col>
      <xdr:colOff>114300</xdr:colOff>
      <xdr:row>38</xdr:row>
      <xdr:rowOff>125603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403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125603</xdr:rowOff>
    </xdr:from>
    <xdr:to>
      <xdr:col>45</xdr:col>
      <xdr:colOff>177800</xdr:colOff>
      <xdr:row>38</xdr:row>
      <xdr:rowOff>126556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4070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126556</xdr:rowOff>
    </xdr:from>
    <xdr:to>
      <xdr:col>41</xdr:col>
      <xdr:colOff>50800</xdr:colOff>
      <xdr:row>38</xdr:row>
      <xdr:rowOff>127698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165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73660</xdr:rowOff>
    </xdr:from>
    <xdr:to>
      <xdr:col>55</xdr:col>
      <xdr:colOff>50800</xdr:colOff>
      <xdr:row>39</xdr:row>
      <xdr:rowOff>3810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33037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7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74422</xdr:rowOff>
    </xdr:from>
    <xdr:to>
      <xdr:col>50</xdr:col>
      <xdr:colOff>165100</xdr:colOff>
      <xdr:row>39</xdr:row>
      <xdr:rowOff>4572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21099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64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74803</xdr:rowOff>
    </xdr:from>
    <xdr:to>
      <xdr:col>46</xdr:col>
      <xdr:colOff>38100</xdr:colOff>
      <xdr:row>39</xdr:row>
      <xdr:rowOff>4953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21480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6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75756</xdr:rowOff>
    </xdr:from>
    <xdr:to>
      <xdr:col>41</xdr:col>
      <xdr:colOff>101600</xdr:colOff>
      <xdr:row>39</xdr:row>
      <xdr:rowOff>5906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22432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76898</xdr:rowOff>
    </xdr:from>
    <xdr:to>
      <xdr:col>36</xdr:col>
      <xdr:colOff>165100</xdr:colOff>
      <xdr:row>39</xdr:row>
      <xdr:rowOff>7048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23575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7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137985</xdr:rowOff>
    </xdr:from>
    <xdr:to>
      <xdr:col>55</xdr:col>
      <xdr:colOff>0</xdr:colOff>
      <xdr:row>57</xdr:row>
      <xdr:rowOff>166129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10635"/>
          <a:ext cx="838200" cy="2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164097</xdr:rowOff>
    </xdr:from>
    <xdr:to>
      <xdr:col>50</xdr:col>
      <xdr:colOff>114300</xdr:colOff>
      <xdr:row>57</xdr:row>
      <xdr:rowOff>166129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36747"/>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91846</xdr:rowOff>
    </xdr:from>
    <xdr:to>
      <xdr:col>45</xdr:col>
      <xdr:colOff>177800</xdr:colOff>
      <xdr:row>57</xdr:row>
      <xdr:rowOff>164097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64496"/>
          <a:ext cx="889000" cy="7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91846</xdr:rowOff>
    </xdr:from>
    <xdr:to>
      <xdr:col>41</xdr:col>
      <xdr:colOff>50800</xdr:colOff>
      <xdr:row>57</xdr:row>
      <xdr:rowOff>133299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64496"/>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87185</xdr:rowOff>
    </xdr:from>
    <xdr:to>
      <xdr:col>55</xdr:col>
      <xdr:colOff>50800</xdr:colOff>
      <xdr:row>58</xdr:row>
      <xdr:rowOff>17335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110062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115329</xdr:rowOff>
    </xdr:from>
    <xdr:to>
      <xdr:col>50</xdr:col>
      <xdr:colOff>165100</xdr:colOff>
      <xdr:row>58</xdr:row>
      <xdr:rowOff>45479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62006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113297</xdr:rowOff>
    </xdr:from>
    <xdr:to>
      <xdr:col>46</xdr:col>
      <xdr:colOff>38100</xdr:colOff>
      <xdr:row>58</xdr:row>
      <xdr:rowOff>43447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59974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6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41046</xdr:rowOff>
    </xdr:from>
    <xdr:to>
      <xdr:col>41</xdr:col>
      <xdr:colOff>101600</xdr:colOff>
      <xdr:row>57</xdr:row>
      <xdr:rowOff>142646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159173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82499</xdr:rowOff>
    </xdr:from>
    <xdr:to>
      <xdr:col>36</xdr:col>
      <xdr:colOff>165100</xdr:colOff>
      <xdr:row>58</xdr:row>
      <xdr:rowOff>12649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29176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41897</xdr:rowOff>
    </xdr:from>
    <xdr:to>
      <xdr:col>55</xdr:col>
      <xdr:colOff>0</xdr:colOff>
      <xdr:row>77</xdr:row>
      <xdr:rowOff>58699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43547"/>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41897</xdr:rowOff>
    </xdr:from>
    <xdr:to>
      <xdr:col>50</xdr:col>
      <xdr:colOff>114300</xdr:colOff>
      <xdr:row>77</xdr:row>
      <xdr:rowOff>115963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43547"/>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24409</xdr:rowOff>
    </xdr:from>
    <xdr:to>
      <xdr:col>45</xdr:col>
      <xdr:colOff>177800</xdr:colOff>
      <xdr:row>77</xdr:row>
      <xdr:rowOff>115963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26059"/>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24409</xdr:rowOff>
    </xdr:from>
    <xdr:to>
      <xdr:col>41</xdr:col>
      <xdr:colOff>50800</xdr:colOff>
      <xdr:row>77</xdr:row>
      <xdr:rowOff>159398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26059"/>
          <a:ext cx="889000" cy="1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7899</xdr:rowOff>
    </xdr:from>
    <xdr:to>
      <xdr:col>55</xdr:col>
      <xdr:colOff>50800</xdr:colOff>
      <xdr:row>77</xdr:row>
      <xdr:rowOff>109499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30776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6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162547</xdr:rowOff>
    </xdr:from>
    <xdr:to>
      <xdr:col>50</xdr:col>
      <xdr:colOff>165100</xdr:colOff>
      <xdr:row>77</xdr:row>
      <xdr:rowOff>92697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83824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65163</xdr:rowOff>
    </xdr:from>
    <xdr:to>
      <xdr:col>46</xdr:col>
      <xdr:colOff>38100</xdr:colOff>
      <xdr:row>77</xdr:row>
      <xdr:rowOff>166763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157890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5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145059</xdr:rowOff>
    </xdr:from>
    <xdr:to>
      <xdr:col>41</xdr:col>
      <xdr:colOff>101600</xdr:colOff>
      <xdr:row>77</xdr:row>
      <xdr:rowOff>75209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7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66336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6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108598</xdr:rowOff>
    </xdr:from>
    <xdr:to>
      <xdr:col>36</xdr:col>
      <xdr:colOff>165100</xdr:colOff>
      <xdr:row>78</xdr:row>
      <xdr:rowOff>38748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29875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152654</xdr:rowOff>
    </xdr:from>
    <xdr:to>
      <xdr:col>55</xdr:col>
      <xdr:colOff>0</xdr:colOff>
      <xdr:row>97</xdr:row>
      <xdr:rowOff>153809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83304"/>
          <a:ext cx="8382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153809</xdr:rowOff>
    </xdr:from>
    <xdr:to>
      <xdr:col>50</xdr:col>
      <xdr:colOff>114300</xdr:colOff>
      <xdr:row>97</xdr:row>
      <xdr:rowOff>168694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84459"/>
          <a:ext cx="889000" cy="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168694</xdr:rowOff>
    </xdr:from>
    <xdr:to>
      <xdr:col>45</xdr:col>
      <xdr:colOff>177800</xdr:colOff>
      <xdr:row>98</xdr:row>
      <xdr:rowOff>19774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99344"/>
          <a:ext cx="8890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19774</xdr:rowOff>
    </xdr:from>
    <xdr:to>
      <xdr:col>41</xdr:col>
      <xdr:colOff>50800</xdr:colOff>
      <xdr:row>98</xdr:row>
      <xdr:rowOff>22225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21874"/>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101854</xdr:rowOff>
    </xdr:from>
    <xdr:to>
      <xdr:col>55</xdr:col>
      <xdr:colOff>50800</xdr:colOff>
      <xdr:row>98</xdr:row>
      <xdr:rowOff>32004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16781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4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103009</xdr:rowOff>
    </xdr:from>
    <xdr:to>
      <xdr:col>50</xdr:col>
      <xdr:colOff>165100</xdr:colOff>
      <xdr:row>98</xdr:row>
      <xdr:rowOff>33159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24286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117894</xdr:rowOff>
    </xdr:from>
    <xdr:to>
      <xdr:col>46</xdr:col>
      <xdr:colOff>38100</xdr:colOff>
      <xdr:row>98</xdr:row>
      <xdr:rowOff>48044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39171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140424</xdr:rowOff>
    </xdr:from>
    <xdr:to>
      <xdr:col>41</xdr:col>
      <xdr:colOff>101600</xdr:colOff>
      <xdr:row>98</xdr:row>
      <xdr:rowOff>70574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61701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142875</xdr:rowOff>
    </xdr:from>
    <xdr:to>
      <xdr:col>36</xdr:col>
      <xdr:colOff>165100</xdr:colOff>
      <xdr:row>98</xdr:row>
      <xdr:rowOff>73025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64152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144653</xdr:rowOff>
    </xdr:from>
    <xdr:to>
      <xdr:col>85</xdr:col>
      <xdr:colOff>127000</xdr:colOff>
      <xdr:row>38</xdr:row>
      <xdr:rowOff>35268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88303"/>
          <a:ext cx="8382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18618</xdr:rowOff>
    </xdr:from>
    <xdr:to>
      <xdr:col>81</xdr:col>
      <xdr:colOff>50800</xdr:colOff>
      <xdr:row>38</xdr:row>
      <xdr:rowOff>35268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33718"/>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140081</xdr:rowOff>
    </xdr:from>
    <xdr:to>
      <xdr:col>76</xdr:col>
      <xdr:colOff>114300</xdr:colOff>
      <xdr:row>38</xdr:row>
      <xdr:rowOff>18618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626481"/>
          <a:ext cx="889000" cy="90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140081</xdr:rowOff>
    </xdr:from>
    <xdr:to>
      <xdr:col>71</xdr:col>
      <xdr:colOff>177800</xdr:colOff>
      <xdr:row>38</xdr:row>
      <xdr:rowOff>43040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626481"/>
          <a:ext cx="889000" cy="93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93853</xdr:rowOff>
    </xdr:from>
    <xdr:to>
      <xdr:col>85</xdr:col>
      <xdr:colOff>177800</xdr:colOff>
      <xdr:row>38</xdr:row>
      <xdr:rowOff>24003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72280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155918</xdr:rowOff>
    </xdr:from>
    <xdr:to>
      <xdr:col>81</xdr:col>
      <xdr:colOff>101600</xdr:colOff>
      <xdr:row>38</xdr:row>
      <xdr:rowOff>86068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77195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139268</xdr:rowOff>
    </xdr:from>
    <xdr:to>
      <xdr:col>76</xdr:col>
      <xdr:colOff>165100</xdr:colOff>
      <xdr:row>38</xdr:row>
      <xdr:rowOff>69418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60545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89281</xdr:rowOff>
    </xdr:from>
    <xdr:to>
      <xdr:col>72</xdr:col>
      <xdr:colOff>38100</xdr:colOff>
      <xdr:row>33</xdr:row>
      <xdr:rowOff>19431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5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35958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3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163690</xdr:rowOff>
    </xdr:from>
    <xdr:to>
      <xdr:col>67</xdr:col>
      <xdr:colOff>101600</xdr:colOff>
      <xdr:row>38</xdr:row>
      <xdr:rowOff>93840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84967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8186</xdr:rowOff>
    </xdr:from>
    <xdr:to>
      <xdr:col>85</xdr:col>
      <xdr:colOff>127000</xdr:colOff>
      <xdr:row>57</xdr:row>
      <xdr:rowOff>24006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80836"/>
          <a:ext cx="8382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8186</xdr:rowOff>
    </xdr:from>
    <xdr:to>
      <xdr:col>81</xdr:col>
      <xdr:colOff>50800</xdr:colOff>
      <xdr:row>57</xdr:row>
      <xdr:rowOff>48184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80836"/>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26924</xdr:rowOff>
    </xdr:from>
    <xdr:to>
      <xdr:col>76</xdr:col>
      <xdr:colOff>114300</xdr:colOff>
      <xdr:row>57</xdr:row>
      <xdr:rowOff>48184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9574"/>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26924</xdr:rowOff>
    </xdr:from>
    <xdr:to>
      <xdr:col>71</xdr:col>
      <xdr:colOff>177800</xdr:colOff>
      <xdr:row>57</xdr:row>
      <xdr:rowOff>90032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9574"/>
          <a:ext cx="889000" cy="6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144656</xdr:rowOff>
    </xdr:from>
    <xdr:to>
      <xdr:col>85</xdr:col>
      <xdr:colOff>177800</xdr:colOff>
      <xdr:row>57</xdr:row>
      <xdr:rowOff>74806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123083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128836</xdr:rowOff>
    </xdr:from>
    <xdr:to>
      <xdr:col>81</xdr:col>
      <xdr:colOff>101600</xdr:colOff>
      <xdr:row>57</xdr:row>
      <xdr:rowOff>58986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50113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168834</xdr:rowOff>
    </xdr:from>
    <xdr:to>
      <xdr:col>76</xdr:col>
      <xdr:colOff>165100</xdr:colOff>
      <xdr:row>57</xdr:row>
      <xdr:rowOff>98984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90111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147574</xdr:rowOff>
    </xdr:from>
    <xdr:to>
      <xdr:col>72</xdr:col>
      <xdr:colOff>38100</xdr:colOff>
      <xdr:row>57</xdr:row>
      <xdr:rowOff>77724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68851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39232</xdr:rowOff>
    </xdr:from>
    <xdr:to>
      <xdr:col>67</xdr:col>
      <xdr:colOff>101600</xdr:colOff>
      <xdr:row>57</xdr:row>
      <xdr:rowOff>140832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131959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97768</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42318"/>
          <a:ext cx="8382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70304</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1485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46968</xdr:rowOff>
    </xdr:from>
    <xdr:to>
      <xdr:col>85</xdr:col>
      <xdr:colOff>177800</xdr:colOff>
      <xdr:row>79</xdr:row>
      <xdr:rowOff>148568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19504</xdr:rowOff>
    </xdr:from>
    <xdr:to>
      <xdr:col>67</xdr:col>
      <xdr:colOff>101600</xdr:colOff>
      <xdr:row>79</xdr:row>
      <xdr:rowOff>121104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6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112231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5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109018</xdr:rowOff>
    </xdr:from>
    <xdr:to>
      <xdr:col>85</xdr:col>
      <xdr:colOff>127000</xdr:colOff>
      <xdr:row>97</xdr:row>
      <xdr:rowOff>18559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68218"/>
          <a:ext cx="838200" cy="8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18559</xdr:rowOff>
    </xdr:from>
    <xdr:to>
      <xdr:col>81</xdr:col>
      <xdr:colOff>50800</xdr:colOff>
      <xdr:row>97</xdr:row>
      <xdr:rowOff>25122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49209"/>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25122</xdr:rowOff>
    </xdr:from>
    <xdr:to>
      <xdr:col>76</xdr:col>
      <xdr:colOff>114300</xdr:colOff>
      <xdr:row>97</xdr:row>
      <xdr:rowOff>75431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55772"/>
          <a:ext cx="889000" cy="5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75431</xdr:rowOff>
    </xdr:from>
    <xdr:to>
      <xdr:col>71</xdr:col>
      <xdr:colOff>177800</xdr:colOff>
      <xdr:row>97</xdr:row>
      <xdr:rowOff>84737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06081"/>
          <a:ext cx="889000" cy="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58218</xdr:rowOff>
    </xdr:from>
    <xdr:to>
      <xdr:col>85</xdr:col>
      <xdr:colOff>177800</xdr:colOff>
      <xdr:row>96</xdr:row>
      <xdr:rowOff>159818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36645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9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139209</xdr:rowOff>
    </xdr:from>
    <xdr:to>
      <xdr:col>81</xdr:col>
      <xdr:colOff>101600</xdr:colOff>
      <xdr:row>97</xdr:row>
      <xdr:rowOff>69359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60486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9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145772</xdr:rowOff>
    </xdr:from>
    <xdr:to>
      <xdr:col>76</xdr:col>
      <xdr:colOff>165100</xdr:colOff>
      <xdr:row>97</xdr:row>
      <xdr:rowOff>75922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67049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24631</xdr:rowOff>
    </xdr:from>
    <xdr:to>
      <xdr:col>72</xdr:col>
      <xdr:colOff>38100</xdr:colOff>
      <xdr:row>97</xdr:row>
      <xdr:rowOff>126231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117358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4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33937</xdr:rowOff>
    </xdr:from>
    <xdr:to>
      <xdr:col>67</xdr:col>
      <xdr:colOff>101600</xdr:colOff>
      <xdr:row>97</xdr:row>
      <xdr:rowOff>135537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126664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総務費については、ふるさと納税の寄附金額減少により、基金積立額・事務経費が減少したことにより、前年度から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29,092</a:t>
          </a:r>
          <a:r>
            <a:rPr kumimoji="1" lang="ja-JP" altLang="en-US" sz="1300">
              <a:latin typeface="ＭＳ Ｐゴシック" panose="020B0600070205080204" pitchFamily="50" charset="-128"/>
              <a:ea typeface="ＭＳ Ｐゴシック" panose="020B0600070205080204" pitchFamily="50" charset="-128"/>
            </a:rPr>
            <a:t>円減となっている。衛生費は、新型コロナウイルスワクチン接種事業が縮小したことで、住民一人当たり</a:t>
          </a:r>
          <a:r>
            <a:rPr kumimoji="1" lang="en-US" altLang="ja-JP" sz="1300">
              <a:latin typeface="ＭＳ Ｐゴシック" panose="020B0600070205080204" pitchFamily="50" charset="-128"/>
              <a:ea typeface="ＭＳ Ｐゴシック" panose="020B0600070205080204" pitchFamily="50" charset="-128"/>
            </a:rPr>
            <a:t>4,352</a:t>
          </a:r>
          <a:r>
            <a:rPr kumimoji="1" lang="ja-JP" altLang="en-US" sz="1300">
              <a:latin typeface="ＭＳ Ｐゴシック" panose="020B0600070205080204" pitchFamily="50" charset="-128"/>
              <a:ea typeface="ＭＳ Ｐゴシック" panose="020B0600070205080204" pitchFamily="50" charset="-128"/>
            </a:rPr>
            <a:t>円の減少となっている。一方で、民生費が報酬単価・公定価格の改定による障害者福祉、保育給付費の増加に伴い、前年度比</a:t>
          </a:r>
          <a:r>
            <a:rPr kumimoji="1" lang="en-US" altLang="ja-JP" sz="1300">
              <a:latin typeface="ＭＳ Ｐゴシック" panose="020B0600070205080204" pitchFamily="50" charset="-128"/>
              <a:ea typeface="ＭＳ Ｐゴシック" panose="020B0600070205080204" pitchFamily="50" charset="-128"/>
            </a:rPr>
            <a:t>9,367</a:t>
          </a:r>
          <a:r>
            <a:rPr kumimoji="1" lang="ja-JP" altLang="en-US" sz="1300">
              <a:latin typeface="ＭＳ Ｐゴシック" panose="020B0600070205080204" pitchFamily="50" charset="-128"/>
              <a:ea typeface="ＭＳ Ｐゴシック" panose="020B0600070205080204" pitchFamily="50" charset="-128"/>
            </a:rPr>
            <a:t>円増加している。消防費に関しては、消防署・消防団の消防車両を３台更新したことから、</a:t>
          </a:r>
          <a:r>
            <a:rPr kumimoji="1" lang="en-US" altLang="ja-JP" sz="1300">
              <a:latin typeface="ＭＳ Ｐゴシック" panose="020B0600070205080204" pitchFamily="50" charset="-128"/>
              <a:ea typeface="ＭＳ Ｐゴシック" panose="020B0600070205080204" pitchFamily="50" charset="-128"/>
            </a:rPr>
            <a:t>1,629</a:t>
          </a:r>
          <a:r>
            <a:rPr kumimoji="1" lang="ja-JP" altLang="en-US" sz="1300">
              <a:latin typeface="ＭＳ Ｐゴシック" panose="020B0600070205080204" pitchFamily="50" charset="-128"/>
              <a:ea typeface="ＭＳ Ｐゴシック" panose="020B0600070205080204" pitchFamily="50" charset="-128"/>
            </a:rPr>
            <a:t>円増加した。今後歳出構成を類似団体と比較しながら、特定の目的に過剰に財源配分をしていないか検証を重ねつつ、収支バランスを注視していく。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標準財政規模に対する実質収支額について、前年度から</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ポイント増加している。また財政調整基金現在高については、扶助費・繰出金の一般財源支出の増大に伴い繰入額が増加したことから、</a:t>
          </a:r>
          <a:r>
            <a:rPr kumimoji="1" lang="en-US" altLang="ja-JP" sz="1400">
              <a:latin typeface="ＭＳ ゴシック" pitchFamily="49" charset="-128"/>
              <a:ea typeface="ＭＳ ゴシック" pitchFamily="49" charset="-128"/>
            </a:rPr>
            <a:t>3.55</a:t>
          </a:r>
          <a:r>
            <a:rPr kumimoji="1" lang="ja-JP" altLang="en-US" sz="1400">
              <a:latin typeface="ＭＳ ゴシック" pitchFamily="49" charset="-128"/>
              <a:ea typeface="ＭＳ ゴシック" pitchFamily="49" charset="-128"/>
            </a:rPr>
            <a:t>ポイント減少している。今後も人件費・物価高騰が見込まれるため、一般財源の支出のあり方を抜本的に見直し、経常コスト抑制に努めていく。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予算編成時において確実に見込まれる歳入に基づき歳出を措置しているため、いずれの会計においても黒字であり、令和５年度の連結実質赤字比率は算出されていない。</a:t>
          </a:r>
        </a:p>
        <a:p>
          <a:r>
            <a:rPr kumimoji="1" lang="ja-JP" altLang="en-US" sz="1400">
              <a:latin typeface="ＭＳ ゴシック" pitchFamily="49" charset="-128"/>
              <a:ea typeface="ＭＳ ゴシック" pitchFamily="49" charset="-128"/>
            </a:rPr>
            <a:t>　今後も下水道事業の進捗に応じて資本的支出の増加、各特別会計の事業に係る社会保障関係経費の増加が危惧される。今後各会計において経営改善を実施しながら、コスト削減を図りつつ、繰出基準の適正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13132121</v>
      </c>
      <c r="BO4" s="462"/>
      <c r="BP4" s="462"/>
      <c r="BQ4" s="462"/>
      <c r="BR4" s="462"/>
      <c r="BS4" s="462"/>
      <c r="BT4" s="462"/>
      <c r="BU4" s="463"/>
      <c r="BV4" s="461">
        <v>13665391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9.1999999999999993</v>
      </c>
      <c r="CU4" s="602"/>
      <c r="CV4" s="602"/>
      <c r="CW4" s="602"/>
      <c r="CX4" s="602"/>
      <c r="CY4" s="602"/>
      <c r="CZ4" s="602"/>
      <c r="DA4" s="603"/>
      <c r="DB4" s="601">
        <v>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12531774</v>
      </c>
      <c r="BO5" s="433"/>
      <c r="BP5" s="433"/>
      <c r="BQ5" s="433"/>
      <c r="BR5" s="433"/>
      <c r="BS5" s="433"/>
      <c r="BT5" s="433"/>
      <c r="BU5" s="434"/>
      <c r="BV5" s="432">
        <v>13111161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88.5</v>
      </c>
      <c r="CU5" s="430"/>
      <c r="CV5" s="430"/>
      <c r="CW5" s="430"/>
      <c r="CX5" s="430"/>
      <c r="CY5" s="430"/>
      <c r="CZ5" s="430"/>
      <c r="DA5" s="431"/>
      <c r="DB5" s="429">
        <v>88.5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600347</v>
      </c>
      <c r="BO6" s="433"/>
      <c r="BP6" s="433"/>
      <c r="BQ6" s="433"/>
      <c r="BR6" s="433"/>
      <c r="BS6" s="433"/>
      <c r="BT6" s="433"/>
      <c r="BU6" s="434"/>
      <c r="BV6" s="432">
        <v>554230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89.2</v>
      </c>
      <c r="CU6" s="576"/>
      <c r="CV6" s="576"/>
      <c r="CW6" s="576"/>
      <c r="CX6" s="576"/>
      <c r="CY6" s="576"/>
      <c r="CZ6" s="576"/>
      <c r="DA6" s="577"/>
      <c r="DB6" s="575">
        <v>90</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14442</v>
      </c>
      <c r="BO7" s="433"/>
      <c r="BP7" s="433"/>
      <c r="BQ7" s="433"/>
      <c r="BR7" s="433"/>
      <c r="BS7" s="433"/>
      <c r="BT7" s="433"/>
      <c r="BU7" s="434"/>
      <c r="BV7" s="432">
        <v>46393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6368575</v>
      </c>
      <c r="CU7" s="433"/>
      <c r="CV7" s="433"/>
      <c r="CW7" s="433"/>
      <c r="CX7" s="433"/>
      <c r="CY7" s="433"/>
      <c r="CZ7" s="433"/>
      <c r="DA7" s="434"/>
      <c r="DB7" s="432">
        <v>6341915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585905</v>
      </c>
      <c r="BO8" s="433"/>
      <c r="BP8" s="433"/>
      <c r="BQ8" s="433"/>
      <c r="BR8" s="433"/>
      <c r="BS8" s="433"/>
      <c r="BT8" s="433"/>
      <c r="BU8" s="434"/>
      <c r="BV8" s="432">
        <v>507837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0.53</v>
      </c>
      <c r="CU8" s="536"/>
      <c r="CV8" s="536"/>
      <c r="CW8" s="536"/>
      <c r="CX8" s="536"/>
      <c r="CY8" s="536"/>
      <c r="CZ8" s="536"/>
      <c r="DA8" s="537"/>
      <c r="DB8" s="535">
        <v>0.54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26878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78068</v>
      </c>
      <c r="BO9" s="433"/>
      <c r="BP9" s="433"/>
      <c r="BQ9" s="433"/>
      <c r="BR9" s="433"/>
      <c r="BS9" s="433"/>
      <c r="BT9" s="433"/>
      <c r="BU9" s="434"/>
      <c r="BV9" s="432">
        <v>-316989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8.9</v>
      </c>
      <c r="CU9" s="430"/>
      <c r="CV9" s="430"/>
      <c r="CW9" s="430"/>
      <c r="CX9" s="430"/>
      <c r="CY9" s="430"/>
      <c r="CZ9" s="430"/>
      <c r="DA9" s="431"/>
      <c r="DB9" s="429">
        <v>7.4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27684</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1385419</v>
      </c>
      <c r="BO10" s="433"/>
      <c r="BP10" s="433"/>
      <c r="BQ10" s="433"/>
      <c r="BR10" s="433"/>
      <c r="BS10" s="433"/>
      <c r="BT10" s="433"/>
      <c r="BU10" s="434"/>
      <c r="BV10" s="432">
        <v>1644171</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27096</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1602299</v>
      </c>
      <c r="BO12" s="433"/>
      <c r="BP12" s="433"/>
      <c r="BQ12" s="433"/>
      <c r="BR12" s="433"/>
      <c r="BS12" s="433"/>
      <c r="BT12" s="433"/>
      <c r="BU12" s="434"/>
      <c r="BV12" s="432">
        <v>1617093</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129</v>
      </c>
      <c r="N13" s="517"/>
      <c r="O13" s="517"/>
      <c r="P13" s="517"/>
      <c r="Q13" s="518"/>
      <c r="R13" s="519">
        <v>26820</v>
      </c>
      <c r="S13" s="520"/>
      <c r="T13" s="520"/>
      <c r="U13" s="520"/>
      <c r="V13" s="521"/>
      <c r="W13" s="522" t="s">
        <v>130</v>
      </c>
      <c r="X13" s="418"/>
      <c r="Y13" s="418"/>
      <c r="Z13" s="418"/>
      <c r="AA13" s="418"/>
      <c r="AB13" s="419"/>
      <c r="AC13" s="385">
        <v>824</v>
      </c>
      <c r="AD13" s="386"/>
      <c r="AE13" s="386"/>
      <c r="AF13" s="386"/>
      <c r="AG13" s="387"/>
      <c r="AH13" s="385">
        <v>856</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-138812</v>
      </c>
      <c r="BO13" s="433"/>
      <c r="BP13" s="433"/>
      <c r="BQ13" s="433"/>
      <c r="BR13" s="433"/>
      <c r="BS13" s="433"/>
      <c r="BT13" s="433"/>
      <c r="BU13" s="434"/>
      <c r="BV13" s="432">
        <v>-289911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6.4</v>
      </c>
      <c r="CU13" s="430"/>
      <c r="CV13" s="430"/>
      <c r="CW13" s="430"/>
      <c r="CX13" s="430"/>
      <c r="CY13" s="430"/>
      <c r="CZ13" s="430"/>
      <c r="DA13" s="431"/>
      <c r="DB13" s="429">
        <v>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27310</v>
      </c>
      <c r="S14" s="520"/>
      <c r="T14" s="520"/>
      <c r="U14" s="520"/>
      <c r="V14" s="521"/>
      <c r="W14" s="523"/>
      <c r="X14" s="421"/>
      <c r="Y14" s="421"/>
      <c r="Z14" s="421"/>
      <c r="AA14" s="421"/>
      <c r="AB14" s="422"/>
      <c r="AC14" s="512">
        <v>6.6</v>
      </c>
      <c r="AD14" s="513"/>
      <c r="AE14" s="513"/>
      <c r="AF14" s="513"/>
      <c r="AG14" s="514"/>
      <c r="AH14" s="512">
        <v>6.7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129</v>
      </c>
      <c r="N15" s="517"/>
      <c r="O15" s="517"/>
      <c r="P15" s="517"/>
      <c r="Q15" s="518"/>
      <c r="R15" s="519">
        <v>27067</v>
      </c>
      <c r="S15" s="520"/>
      <c r="T15" s="520"/>
      <c r="U15" s="520"/>
      <c r="V15" s="521"/>
      <c r="W15" s="522" t="s">
        <v>137</v>
      </c>
      <c r="X15" s="418"/>
      <c r="Y15" s="418"/>
      <c r="Z15" s="418"/>
      <c r="AA15" s="418"/>
      <c r="AB15" s="419"/>
      <c r="AC15" s="385">
        <v>2899</v>
      </c>
      <c r="AD15" s="386"/>
      <c r="AE15" s="386"/>
      <c r="AF15" s="386"/>
      <c r="AG15" s="387"/>
      <c r="AH15" s="385">
        <v>3145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2964506</v>
      </c>
      <c r="BO15" s="462"/>
      <c r="BP15" s="462"/>
      <c r="BQ15" s="462"/>
      <c r="BR15" s="462"/>
      <c r="BS15" s="462"/>
      <c r="BT15" s="462"/>
      <c r="BU15" s="463"/>
      <c r="BV15" s="461">
        <v>2899930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23.2</v>
      </c>
      <c r="AD16" s="513"/>
      <c r="AE16" s="513"/>
      <c r="AF16" s="513"/>
      <c r="AG16" s="514"/>
      <c r="AH16" s="512">
        <v>24.5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5577117</v>
      </c>
      <c r="BO16" s="433"/>
      <c r="BP16" s="433"/>
      <c r="BQ16" s="433"/>
      <c r="BR16" s="433"/>
      <c r="BS16" s="433"/>
      <c r="BT16" s="433"/>
      <c r="BU16" s="434"/>
      <c r="BV16" s="432">
        <v>5502644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8799</v>
      </c>
      <c r="AD17" s="386"/>
      <c r="AE17" s="386"/>
      <c r="AF17" s="386"/>
      <c r="AG17" s="387"/>
      <c r="AH17" s="385">
        <v>8843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3702920</v>
      </c>
      <c r="BO17" s="433"/>
      <c r="BP17" s="433"/>
      <c r="BQ17" s="433"/>
      <c r="BR17" s="433"/>
      <c r="BS17" s="433"/>
      <c r="BT17" s="433"/>
      <c r="BU17" s="434"/>
      <c r="BV17" s="432">
        <v>3626677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75.78</v>
      </c>
      <c r="M18" s="485"/>
      <c r="N18" s="485"/>
      <c r="O18" s="485"/>
      <c r="P18" s="485"/>
      <c r="Q18" s="485"/>
      <c r="R18" s="486"/>
      <c r="S18" s="486"/>
      <c r="T18" s="486"/>
      <c r="U18" s="486"/>
      <c r="V18" s="487"/>
      <c r="W18" s="503"/>
      <c r="X18" s="504"/>
      <c r="Y18" s="504"/>
      <c r="Z18" s="504"/>
      <c r="AA18" s="504"/>
      <c r="AB18" s="528"/>
      <c r="AC18" s="402">
        <v>70.3</v>
      </c>
      <c r="AD18" s="403"/>
      <c r="AE18" s="403"/>
      <c r="AF18" s="403"/>
      <c r="AG18" s="488"/>
      <c r="AH18" s="402">
        <v>68.8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5698244</v>
      </c>
      <c r="BO18" s="433"/>
      <c r="BP18" s="433"/>
      <c r="BQ18" s="433"/>
      <c r="BR18" s="433"/>
      <c r="BS18" s="433"/>
      <c r="BT18" s="433"/>
      <c r="BU18" s="434"/>
      <c r="BV18" s="432">
        <v>5682142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355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9407769</v>
      </c>
      <c r="BO19" s="433"/>
      <c r="BP19" s="433"/>
      <c r="BQ19" s="433"/>
      <c r="BR19" s="433"/>
      <c r="BS19" s="433"/>
      <c r="BT19" s="433"/>
      <c r="BU19" s="434"/>
      <c r="BV19" s="432">
        <v>9547188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10889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7483818</v>
      </c>
      <c r="BO22" s="462"/>
      <c r="BP22" s="462"/>
      <c r="BQ22" s="462"/>
      <c r="BR22" s="462"/>
      <c r="BS22" s="462"/>
      <c r="BT22" s="462"/>
      <c r="BU22" s="463"/>
      <c r="BV22" s="461">
        <v>7672183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5757747</v>
      </c>
      <c r="BO23" s="433"/>
      <c r="BP23" s="433"/>
      <c r="BQ23" s="433"/>
      <c r="BR23" s="433"/>
      <c r="BS23" s="433"/>
      <c r="BT23" s="433"/>
      <c r="BU23" s="434"/>
      <c r="BV23" s="432">
        <v>5991436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8500</v>
      </c>
      <c r="R24" s="386"/>
      <c r="S24" s="386"/>
      <c r="T24" s="386"/>
      <c r="U24" s="386"/>
      <c r="V24" s="387"/>
      <c r="W24" s="475"/>
      <c r="X24" s="412"/>
      <c r="Y24" s="413"/>
      <c r="Z24" s="388" t="s">
        <v>162</v>
      </c>
      <c r="AA24" s="389"/>
      <c r="AB24" s="389"/>
      <c r="AC24" s="389"/>
      <c r="AD24" s="389"/>
      <c r="AE24" s="389"/>
      <c r="AF24" s="389"/>
      <c r="AG24" s="390"/>
      <c r="AH24" s="385">
        <v>172</v>
      </c>
      <c r="AI24" s="386"/>
      <c r="AJ24" s="386"/>
      <c r="AK24" s="386"/>
      <c r="AL24" s="387"/>
      <c r="AM24" s="385">
        <v>499832</v>
      </c>
      <c r="AN24" s="386"/>
      <c r="AO24" s="386"/>
      <c r="AP24" s="386"/>
      <c r="AQ24" s="386"/>
      <c r="AR24" s="387"/>
      <c r="AS24" s="385">
        <v>2906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3487023</v>
      </c>
      <c r="BO24" s="433"/>
      <c r="BP24" s="433"/>
      <c r="BQ24" s="433"/>
      <c r="BR24" s="433"/>
      <c r="BS24" s="433"/>
      <c r="BT24" s="433"/>
      <c r="BU24" s="434"/>
      <c r="BV24" s="432">
        <v>3316961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6380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4146835</v>
      </c>
      <c r="BO25" s="462"/>
      <c r="BP25" s="462"/>
      <c r="BQ25" s="462"/>
      <c r="BR25" s="462"/>
      <c r="BS25" s="462"/>
      <c r="BT25" s="462"/>
      <c r="BU25" s="463"/>
      <c r="BV25" s="461">
        <v>3935912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5500</v>
      </c>
      <c r="R26" s="386"/>
      <c r="S26" s="386"/>
      <c r="T26" s="386"/>
      <c r="U26" s="386"/>
      <c r="V26" s="387"/>
      <c r="W26" s="475"/>
      <c r="X26" s="412"/>
      <c r="Y26" s="413"/>
      <c r="Z26" s="388" t="s">
        <v>168</v>
      </c>
      <c r="AA26" s="443"/>
      <c r="AB26" s="443"/>
      <c r="AC26" s="443"/>
      <c r="AD26" s="443"/>
      <c r="AE26" s="443"/>
      <c r="AF26" s="443"/>
      <c r="AG26" s="444"/>
      <c r="AH26" s="385">
        <v>7</v>
      </c>
      <c r="AI26" s="386"/>
      <c r="AJ26" s="386"/>
      <c r="AK26" s="386"/>
      <c r="AL26" s="387"/>
      <c r="AM26" s="385">
        <v>16492</v>
      </c>
      <c r="AN26" s="386"/>
      <c r="AO26" s="386"/>
      <c r="AP26" s="386"/>
      <c r="AQ26" s="386"/>
      <c r="AR26" s="387"/>
      <c r="AS26" s="385">
        <v>2356</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3730</v>
      </c>
      <c r="R27" s="386"/>
      <c r="S27" s="386"/>
      <c r="T27" s="386"/>
      <c r="U27" s="386"/>
      <c r="V27" s="387"/>
      <c r="W27" s="475"/>
      <c r="X27" s="412"/>
      <c r="Y27" s="413"/>
      <c r="Z27" s="388" t="s">
        <v>171</v>
      </c>
      <c r="AA27" s="389"/>
      <c r="AB27" s="389"/>
      <c r="AC27" s="389"/>
      <c r="AD27" s="389"/>
      <c r="AE27" s="389"/>
      <c r="AF27" s="389"/>
      <c r="AG27" s="390"/>
      <c r="AH27" s="385">
        <v>22</v>
      </c>
      <c r="AI27" s="386"/>
      <c r="AJ27" s="386"/>
      <c r="AK27" s="386"/>
      <c r="AL27" s="387"/>
      <c r="AM27" s="385">
        <v>57046</v>
      </c>
      <c r="AN27" s="386"/>
      <c r="AO27" s="386"/>
      <c r="AP27" s="386"/>
      <c r="AQ27" s="386"/>
      <c r="AR27" s="387"/>
      <c r="AS27" s="385">
        <v>2593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272481</v>
      </c>
      <c r="BO27" s="467"/>
      <c r="BP27" s="467"/>
      <c r="BQ27" s="467"/>
      <c r="BR27" s="467"/>
      <c r="BS27" s="467"/>
      <c r="BT27" s="467"/>
      <c r="BU27" s="468"/>
      <c r="BV27" s="466">
        <v>272481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3100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2026392</v>
      </c>
      <c r="BO28" s="462"/>
      <c r="BP28" s="462"/>
      <c r="BQ28" s="462"/>
      <c r="BR28" s="462"/>
      <c r="BS28" s="462"/>
      <c r="BT28" s="462"/>
      <c r="BU28" s="463"/>
      <c r="BV28" s="461">
        <v>2243272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14</v>
      </c>
      <c r="M29" s="386"/>
      <c r="N29" s="386"/>
      <c r="O29" s="386"/>
      <c r="P29" s="387"/>
      <c r="Q29" s="385">
        <v>2840</v>
      </c>
      <c r="R29" s="386"/>
      <c r="S29" s="386"/>
      <c r="T29" s="386"/>
      <c r="U29" s="386"/>
      <c r="V29" s="387"/>
      <c r="W29" s="476"/>
      <c r="X29" s="477"/>
      <c r="Y29" s="478"/>
      <c r="Z29" s="388" t="s">
        <v>177</v>
      </c>
      <c r="AA29" s="389"/>
      <c r="AB29" s="389"/>
      <c r="AC29" s="389"/>
      <c r="AD29" s="389"/>
      <c r="AE29" s="389"/>
      <c r="AF29" s="389"/>
      <c r="AG29" s="390"/>
      <c r="AH29" s="385">
        <v>194</v>
      </c>
      <c r="AI29" s="386"/>
      <c r="AJ29" s="386"/>
      <c r="AK29" s="386"/>
      <c r="AL29" s="387"/>
      <c r="AM29" s="385">
        <v>556878</v>
      </c>
      <c r="AN29" s="386"/>
      <c r="AO29" s="386"/>
      <c r="AP29" s="386"/>
      <c r="AQ29" s="386"/>
      <c r="AR29" s="387"/>
      <c r="AS29" s="385">
        <v>2871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661063</v>
      </c>
      <c r="BO29" s="433"/>
      <c r="BP29" s="433"/>
      <c r="BQ29" s="433"/>
      <c r="BR29" s="433"/>
      <c r="BS29" s="433"/>
      <c r="BT29" s="433"/>
      <c r="BU29" s="434"/>
      <c r="BV29" s="432">
        <v>661052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2693258</v>
      </c>
      <c r="BO30" s="467"/>
      <c r="BP30" s="467"/>
      <c r="BQ30" s="467"/>
      <c r="BR30" s="467"/>
      <c r="BS30" s="467"/>
      <c r="BT30" s="467"/>
      <c r="BU30" s="468"/>
      <c r="BV30" s="466">
        <v>2684202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さぬき市・三木町山林組合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（公財）三木町文化振興財団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東かがわ市外一市一町組合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（公財）三木町健康生きがい財団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香川県東部清掃施設組合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三木町土地開発公社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〇</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介護予防サービス事業特別会計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三木・長尾葬斎組合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香川県市町総合事務組合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香川県後期高齢者医療広域連合（一般会計）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香川県後期高齢者医療広域連合（後期高齢者医療事業）</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香川県広域水道企業団（水道事業会計）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香川県広域水道企業団（工業用水道事業会計）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orMuvoE4jQ1aoCC8eIMv2b1ITb1ogAomNQ/Yy7V+/USWLKxv9LWj2VIztBsixYqkPmbm18kGHuYGUmlrF9wBwg==" saltValue="a0HiPDvX7S2nTgyz6RqL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8.0500000000000007</v>
      </c>
      <c r="G34" s="33">
        <v>9.02</v>
      </c>
      <c r="H34" s="33">
        <v>12.72</v>
      </c>
      <c r="I34" s="33">
        <v>8</v>
      </c>
      <c r="J34" s="34">
        <v>9.19</v>
      </c>
      <c r="K34" s="22"/>
      <c r="L34" s="22"/>
      <c r="M34" s="22"/>
      <c r="N34" s="22"/>
      <c r="O34" s="22"/>
      <c r="P34" s="22"/>
    </row>
    <row r="35" spans="1:16" ht="39" customHeight="1" x14ac:dyDescent="0.2">
      <c r="A35" s="22"/>
      <c r="B35" s="35"/>
      <c r="C35" s="1158" t="s">
        <v>534</v>
      </c>
      <c r="D35" s="1158"/>
      <c r="E35" s="1159"/>
      <c r="F35" s="36">
        <v>1.19</v>
      </c>
      <c r="G35" s="37">
        <v>2.7</v>
      </c>
      <c r="H35" s="37">
        <v>2.21</v>
      </c>
      <c r="I35" s="37">
        <v>2.0099999999999998</v>
      </c>
      <c r="J35" s="38">
        <v>1.56</v>
      </c>
      <c r="K35" s="22"/>
      <c r="L35" s="22"/>
      <c r="M35" s="22"/>
      <c r="N35" s="22"/>
      <c r="O35" s="22"/>
      <c r="P35" s="22"/>
    </row>
    <row r="36" spans="1:16" ht="39" customHeight="1" x14ac:dyDescent="0.2">
      <c r="A36" s="22"/>
      <c r="B36" s="35"/>
      <c r="C36" s="1158" t="s">
        <v>535</v>
      </c>
      <c r="D36" s="1158"/>
      <c r="E36" s="1159"/>
      <c r="F36" s="36">
        <v>0.83</v>
      </c>
      <c r="G36" s="37">
        <v>0.36</v>
      </c>
      <c r="H36" s="37">
        <v>0.42</v>
      </c>
      <c r="I36" s="37">
        <v>0.31</v>
      </c>
      <c r="J36" s="38">
        <v>1.08</v>
      </c>
      <c r="K36" s="22"/>
      <c r="L36" s="22"/>
      <c r="M36" s="22"/>
      <c r="N36" s="22"/>
      <c r="O36" s="22"/>
      <c r="P36" s="22"/>
    </row>
    <row r="37" spans="1:16" ht="39" customHeight="1" x14ac:dyDescent="0.2">
      <c r="A37" s="22"/>
      <c r="B37" s="35"/>
      <c r="C37" s="1158" t="s">
        <v>536</v>
      </c>
      <c r="D37" s="1158"/>
      <c r="E37" s="1159"/>
      <c r="F37" s="36">
        <v>3.56</v>
      </c>
      <c r="G37" s="37">
        <v>1.01</v>
      </c>
      <c r="H37" s="37">
        <v>0.93</v>
      </c>
      <c r="I37" s="37">
        <v>1</v>
      </c>
      <c r="J37" s="38">
        <v>0.75</v>
      </c>
      <c r="K37" s="22"/>
      <c r="L37" s="22"/>
      <c r="M37" s="22"/>
      <c r="N37" s="22"/>
      <c r="O37" s="22"/>
      <c r="P37" s="22"/>
    </row>
    <row r="38" spans="1:16" ht="39" customHeight="1" x14ac:dyDescent="0.2">
      <c r="A38" s="22"/>
      <c r="B38" s="35"/>
      <c r="C38" s="1158" t="s">
        <v>537</v>
      </c>
      <c r="D38" s="1158"/>
      <c r="E38" s="1159"/>
      <c r="F38" s="36">
        <v>0.4</v>
      </c>
      <c r="G38" s="37">
        <v>0.43</v>
      </c>
      <c r="H38" s="37">
        <v>0.12</v>
      </c>
      <c r="I38" s="37">
        <v>0.06</v>
      </c>
      <c r="J38" s="38">
        <v>0.2</v>
      </c>
      <c r="K38" s="22"/>
      <c r="L38" s="22"/>
      <c r="M38" s="22"/>
      <c r="N38" s="22"/>
      <c r="O38" s="22"/>
      <c r="P38" s="22"/>
    </row>
    <row r="39" spans="1:16" ht="39" customHeight="1" x14ac:dyDescent="0.2">
      <c r="A39" s="22"/>
      <c r="B39" s="35"/>
      <c r="C39" s="1158" t="s">
        <v>538</v>
      </c>
      <c r="D39" s="1158"/>
      <c r="E39" s="1159"/>
      <c r="F39" s="36">
        <v>0.05</v>
      </c>
      <c r="G39" s="37">
        <v>0.05</v>
      </c>
      <c r="H39" s="37">
        <v>0.03</v>
      </c>
      <c r="I39" s="37">
        <v>0.05</v>
      </c>
      <c r="J39" s="38">
        <v>0.05</v>
      </c>
      <c r="K39" s="22"/>
      <c r="L39" s="22"/>
      <c r="M39" s="22"/>
      <c r="N39" s="22"/>
      <c r="O39" s="22"/>
      <c r="P39" s="22"/>
    </row>
    <row r="40" spans="1:16" ht="39" customHeight="1" x14ac:dyDescent="0.2">
      <c r="A40" s="22"/>
      <c r="B40" s="35"/>
      <c r="C40" s="1158" t="s">
        <v>539</v>
      </c>
      <c r="D40" s="1158"/>
      <c r="E40" s="1159"/>
      <c r="F40" s="36">
        <v>0.01</v>
      </c>
      <c r="G40" s="37">
        <v>0.01</v>
      </c>
      <c r="H40" s="37">
        <v>0.01</v>
      </c>
      <c r="I40" s="37">
        <v>0.01</v>
      </c>
      <c r="J40" s="38">
        <v>0.02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541</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GnrQ5Dcl6DR4nqAt/vq2e32GkZb4aGgpSG5QMv/V4XV/bQQNHDv+mCndBrOufEDRn6La7HbpXok9gal3hii+Q==" saltValue="bUFNkf7AGOpTjICWtl29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614</v>
      </c>
      <c r="L45" s="58">
        <v>622</v>
      </c>
      <c r="M45" s="58">
        <v>700</v>
      </c>
      <c r="N45" s="58">
        <v>708</v>
      </c>
      <c r="O45" s="59">
        <v>837</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2">
      <c r="A48" s="46"/>
      <c r="B48" s="1189"/>
      <c r="C48" s="1190"/>
      <c r="D48" s="60"/>
      <c r="E48" s="1166" t="s">
        <v>13</v>
      </c>
      <c r="F48" s="1166"/>
      <c r="G48" s="1166"/>
      <c r="H48" s="1166"/>
      <c r="I48" s="1166"/>
      <c r="J48" s="1167"/>
      <c r="K48" s="61">
        <v>110</v>
      </c>
      <c r="L48" s="62">
        <v>125</v>
      </c>
      <c r="M48" s="62">
        <v>137</v>
      </c>
      <c r="N48" s="62">
        <v>168</v>
      </c>
      <c r="O48" s="63">
        <v>190</v>
      </c>
      <c r="P48" s="46"/>
      <c r="Q48" s="46"/>
      <c r="R48" s="46"/>
      <c r="S48" s="46"/>
      <c r="T48" s="46"/>
      <c r="U48" s="46"/>
    </row>
    <row r="49" spans="1:21" ht="30.75" customHeight="1" x14ac:dyDescent="0.2">
      <c r="A49" s="46"/>
      <c r="B49" s="1189"/>
      <c r="C49" s="1190"/>
      <c r="D49" s="60"/>
      <c r="E49" s="1166" t="s">
        <v>14</v>
      </c>
      <c r="F49" s="1166"/>
      <c r="G49" s="1166"/>
      <c r="H49" s="1166"/>
      <c r="I49" s="1166"/>
      <c r="J49" s="1167"/>
      <c r="K49" s="61">
        <v>10</v>
      </c>
      <c r="L49" s="62">
        <v>23</v>
      </c>
      <c r="M49" s="62">
        <v>28</v>
      </c>
      <c r="N49" s="62">
        <v>27</v>
      </c>
      <c r="O49" s="63">
        <v>27</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486</v>
      </c>
      <c r="L50" s="62" t="s">
        <v>486</v>
      </c>
      <c r="M50" s="62" t="s">
        <v>486</v>
      </c>
      <c r="N50" s="62" t="s">
        <v>486</v>
      </c>
      <c r="O50" s="63" t="s">
        <v>486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536</v>
      </c>
      <c r="L52" s="62">
        <v>542</v>
      </c>
      <c r="M52" s="62">
        <v>562</v>
      </c>
      <c r="N52" s="62">
        <v>567</v>
      </c>
      <c r="O52" s="63">
        <v>567</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198</v>
      </c>
      <c r="L53" s="67">
        <v>228</v>
      </c>
      <c r="M53" s="67">
        <v>303</v>
      </c>
      <c r="N53" s="67">
        <v>336</v>
      </c>
      <c r="O53" s="68">
        <v>487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66LeJESq9OAllU+vvP51vq4WCOItftDLi6KWliCeQGg2wv7cLnx1C/tNNsD9rX+SMsooXlN7VwO3V6o0z50Cg==" saltValue="35dHxwgn7JXSq9CSbeX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7365</v>
      </c>
      <c r="J41" s="343">
        <v>8027</v>
      </c>
      <c r="K41" s="343">
        <v>8047</v>
      </c>
      <c r="L41" s="343">
        <v>7672</v>
      </c>
      <c r="M41" s="344">
        <v>7484</v>
      </c>
    </row>
    <row r="42" spans="2:13" ht="27.75" customHeight="1" x14ac:dyDescent="0.2">
      <c r="B42" s="1197"/>
      <c r="C42" s="1198"/>
      <c r="D42" s="104"/>
      <c r="E42" s="1201" t="s">
        <v>32</v>
      </c>
      <c r="F42" s="1201"/>
      <c r="G42" s="1201"/>
      <c r="H42" s="1202"/>
      <c r="I42" s="345" t="s">
        <v>486</v>
      </c>
      <c r="J42" s="346" t="s">
        <v>486</v>
      </c>
      <c r="K42" s="346" t="s">
        <v>486</v>
      </c>
      <c r="L42" s="346" t="s">
        <v>486</v>
      </c>
      <c r="M42" s="347" t="s">
        <v>486</v>
      </c>
    </row>
    <row r="43" spans="2:13" ht="27.75" customHeight="1" x14ac:dyDescent="0.2">
      <c r="B43" s="1197"/>
      <c r="C43" s="1198"/>
      <c r="D43" s="104"/>
      <c r="E43" s="1201" t="s">
        <v>33</v>
      </c>
      <c r="F43" s="1201"/>
      <c r="G43" s="1201"/>
      <c r="H43" s="1202"/>
      <c r="I43" s="345">
        <v>3686</v>
      </c>
      <c r="J43" s="346">
        <v>3852</v>
      </c>
      <c r="K43" s="346">
        <v>3882</v>
      </c>
      <c r="L43" s="346">
        <v>3999</v>
      </c>
      <c r="M43" s="347">
        <v>4152</v>
      </c>
    </row>
    <row r="44" spans="2:13" ht="27.75" customHeight="1" x14ac:dyDescent="0.2">
      <c r="B44" s="1197"/>
      <c r="C44" s="1198"/>
      <c r="D44" s="104"/>
      <c r="E44" s="1201" t="s">
        <v>34</v>
      </c>
      <c r="F44" s="1201"/>
      <c r="G44" s="1201"/>
      <c r="H44" s="1202"/>
      <c r="I44" s="345">
        <v>326</v>
      </c>
      <c r="J44" s="346">
        <v>364</v>
      </c>
      <c r="K44" s="346">
        <v>286</v>
      </c>
      <c r="L44" s="346">
        <v>262</v>
      </c>
      <c r="M44" s="347">
        <v>239</v>
      </c>
    </row>
    <row r="45" spans="2:13" ht="27.75" customHeight="1" x14ac:dyDescent="0.2">
      <c r="B45" s="1197"/>
      <c r="C45" s="1198"/>
      <c r="D45" s="104"/>
      <c r="E45" s="1201" t="s">
        <v>35</v>
      </c>
      <c r="F45" s="1201"/>
      <c r="G45" s="1201"/>
      <c r="H45" s="1202"/>
      <c r="I45" s="345">
        <v>1052</v>
      </c>
      <c r="J45" s="346">
        <v>1017</v>
      </c>
      <c r="K45" s="346">
        <v>963</v>
      </c>
      <c r="L45" s="346">
        <v>913</v>
      </c>
      <c r="M45" s="347">
        <v>847</v>
      </c>
    </row>
    <row r="46" spans="2:13" ht="27.75" customHeight="1" x14ac:dyDescent="0.2">
      <c r="B46" s="1197"/>
      <c r="C46" s="1198"/>
      <c r="D46" s="105"/>
      <c r="E46" s="1201" t="s">
        <v>36</v>
      </c>
      <c r="F46" s="1201"/>
      <c r="G46" s="1201"/>
      <c r="H46" s="1202"/>
      <c r="I46" s="345">
        <v>20</v>
      </c>
      <c r="J46" s="346">
        <v>20</v>
      </c>
      <c r="K46" s="346">
        <v>22</v>
      </c>
      <c r="L46" s="346">
        <v>22</v>
      </c>
      <c r="M46" s="347">
        <v>25</v>
      </c>
    </row>
    <row r="47" spans="2:13" ht="27.75" customHeight="1" x14ac:dyDescent="0.2">
      <c r="B47" s="1197"/>
      <c r="C47" s="1198"/>
      <c r="D47" s="106"/>
      <c r="E47" s="1211" t="s">
        <v>37</v>
      </c>
      <c r="F47" s="1212"/>
      <c r="G47" s="1212"/>
      <c r="H47" s="1213"/>
      <c r="I47" s="345" t="s">
        <v>486</v>
      </c>
      <c r="J47" s="346" t="s">
        <v>486</v>
      </c>
      <c r="K47" s="346" t="s">
        <v>486</v>
      </c>
      <c r="L47" s="346" t="s">
        <v>486</v>
      </c>
      <c r="M47" s="347" t="s">
        <v>486</v>
      </c>
    </row>
    <row r="48" spans="2:13" ht="27.75" customHeight="1" x14ac:dyDescent="0.2">
      <c r="B48" s="1197"/>
      <c r="C48" s="1198"/>
      <c r="D48" s="104"/>
      <c r="E48" s="1201" t="s">
        <v>38</v>
      </c>
      <c r="F48" s="1201"/>
      <c r="G48" s="1201"/>
      <c r="H48" s="1202"/>
      <c r="I48" s="345" t="s">
        <v>486</v>
      </c>
      <c r="J48" s="346" t="s">
        <v>486</v>
      </c>
      <c r="K48" s="346" t="s">
        <v>486</v>
      </c>
      <c r="L48" s="346" t="s">
        <v>486</v>
      </c>
      <c r="M48" s="347" t="s">
        <v>486</v>
      </c>
    </row>
    <row r="49" spans="2:13" ht="27.75" customHeight="1" x14ac:dyDescent="0.2">
      <c r="B49" s="1199"/>
      <c r="C49" s="1200"/>
      <c r="D49" s="104"/>
      <c r="E49" s="1201" t="s">
        <v>39</v>
      </c>
      <c r="F49" s="1201"/>
      <c r="G49" s="1201"/>
      <c r="H49" s="1202"/>
      <c r="I49" s="345" t="s">
        <v>486</v>
      </c>
      <c r="J49" s="346" t="s">
        <v>486</v>
      </c>
      <c r="K49" s="346" t="s">
        <v>486</v>
      </c>
      <c r="L49" s="346" t="s">
        <v>486</v>
      </c>
      <c r="M49" s="347" t="s">
        <v>486</v>
      </c>
    </row>
    <row r="50" spans="2:13" ht="27.75" customHeight="1" x14ac:dyDescent="0.2">
      <c r="B50" s="1195" t="s">
        <v>40</v>
      </c>
      <c r="C50" s="1196"/>
      <c r="D50" s="107"/>
      <c r="E50" s="1201" t="s">
        <v>41</v>
      </c>
      <c r="F50" s="1201"/>
      <c r="G50" s="1201"/>
      <c r="H50" s="1202"/>
      <c r="I50" s="345">
        <v>4433</v>
      </c>
      <c r="J50" s="346">
        <v>5120</v>
      </c>
      <c r="K50" s="346">
        <v>6003</v>
      </c>
      <c r="L50" s="346">
        <v>6600</v>
      </c>
      <c r="M50" s="347">
        <v>6520</v>
      </c>
    </row>
    <row r="51" spans="2:13" ht="27.75" customHeight="1" x14ac:dyDescent="0.2">
      <c r="B51" s="1197"/>
      <c r="C51" s="1198"/>
      <c r="D51" s="104"/>
      <c r="E51" s="1201" t="s">
        <v>42</v>
      </c>
      <c r="F51" s="1201"/>
      <c r="G51" s="1201"/>
      <c r="H51" s="1202"/>
      <c r="I51" s="345">
        <v>32</v>
      </c>
      <c r="J51" s="346">
        <v>32</v>
      </c>
      <c r="K51" s="346">
        <v>34</v>
      </c>
      <c r="L51" s="346">
        <v>34</v>
      </c>
      <c r="M51" s="347">
        <v>36</v>
      </c>
    </row>
    <row r="52" spans="2:13" ht="27.75" customHeight="1" x14ac:dyDescent="0.2">
      <c r="B52" s="1199"/>
      <c r="C52" s="1200"/>
      <c r="D52" s="104"/>
      <c r="E52" s="1201" t="s">
        <v>43</v>
      </c>
      <c r="F52" s="1201"/>
      <c r="G52" s="1201"/>
      <c r="H52" s="1202"/>
      <c r="I52" s="345">
        <v>7425</v>
      </c>
      <c r="J52" s="346">
        <v>7682</v>
      </c>
      <c r="K52" s="346">
        <v>7632</v>
      </c>
      <c r="L52" s="346">
        <v>7557</v>
      </c>
      <c r="M52" s="347">
        <v>7291</v>
      </c>
    </row>
    <row r="53" spans="2:13" ht="27.75" customHeight="1" thickBot="1" x14ac:dyDescent="0.25">
      <c r="B53" s="1203" t="s">
        <v>19</v>
      </c>
      <c r="C53" s="1204"/>
      <c r="D53" s="108"/>
      <c r="E53" s="1205" t="s">
        <v>44</v>
      </c>
      <c r="F53" s="1205"/>
      <c r="G53" s="1205"/>
      <c r="H53" s="1206"/>
      <c r="I53" s="348">
        <v>560</v>
      </c>
      <c r="J53" s="349">
        <v>446</v>
      </c>
      <c r="K53" s="349">
        <v>-469</v>
      </c>
      <c r="L53" s="349">
        <v>-1323</v>
      </c>
      <c r="M53" s="350">
        <v>-1100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0sIUXXNRfCtMWGEawwfEPAKwERzD8/dGYUlTpmojwB+MN8QfXvJV8yZn0/UgAdArFyE0g2/bC0hlA7TUF2lB9A==" saltValue="BmMzLdJwTjR3U9mgxvpb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2216</v>
      </c>
      <c r="G55" s="120">
        <v>2243</v>
      </c>
      <c r="H55" s="121">
        <v>2026</v>
      </c>
    </row>
    <row r="56" spans="2:8" ht="52.5" customHeight="1" x14ac:dyDescent="0.2">
      <c r="B56" s="122"/>
      <c r="C56" s="1224" t="s">
        <v>47</v>
      </c>
      <c r="D56" s="1224"/>
      <c r="E56" s="1225"/>
      <c r="F56" s="123">
        <v>461</v>
      </c>
      <c r="G56" s="123">
        <v>661</v>
      </c>
      <c r="H56" s="124">
        <v>661</v>
      </c>
    </row>
    <row r="57" spans="2:8" ht="53.25" customHeight="1" x14ac:dyDescent="0.2">
      <c r="B57" s="122"/>
      <c r="C57" s="1226" t="s">
        <v>48</v>
      </c>
      <c r="D57" s="1226"/>
      <c r="E57" s="1227"/>
      <c r="F57" s="125">
        <v>2509</v>
      </c>
      <c r="G57" s="125">
        <v>2684</v>
      </c>
      <c r="H57" s="126">
        <v>2693</v>
      </c>
    </row>
    <row r="58" spans="2:8" ht="45.75" customHeight="1" x14ac:dyDescent="0.2">
      <c r="B58" s="127"/>
      <c r="C58" s="1214" t="s">
        <v>559</v>
      </c>
      <c r="D58" s="1215"/>
      <c r="E58" s="1216"/>
      <c r="F58" s="128">
        <v>1620</v>
      </c>
      <c r="G58" s="128">
        <v>1807</v>
      </c>
      <c r="H58" s="129">
        <v>1796</v>
      </c>
    </row>
    <row r="59" spans="2:8" ht="45.75" customHeight="1" x14ac:dyDescent="0.2">
      <c r="B59" s="127"/>
      <c r="C59" s="1214" t="s">
        <v>560</v>
      </c>
      <c r="D59" s="1215"/>
      <c r="E59" s="1216"/>
      <c r="F59" s="128">
        <v>364</v>
      </c>
      <c r="G59" s="128">
        <v>364</v>
      </c>
      <c r="H59" s="129">
        <v>364</v>
      </c>
    </row>
    <row r="60" spans="2:8" ht="45.75" customHeight="1" x14ac:dyDescent="0.2">
      <c r="B60" s="127"/>
      <c r="C60" s="1214" t="s">
        <v>561</v>
      </c>
      <c r="D60" s="1215"/>
      <c r="E60" s="1216"/>
      <c r="F60" s="128">
        <v>304</v>
      </c>
      <c r="G60" s="128">
        <v>304</v>
      </c>
      <c r="H60" s="129">
        <v>304</v>
      </c>
    </row>
    <row r="61" spans="2:8" ht="45.75" customHeight="1" x14ac:dyDescent="0.2">
      <c r="B61" s="127"/>
      <c r="C61" s="1214" t="s">
        <v>562</v>
      </c>
      <c r="D61" s="1215"/>
      <c r="E61" s="1216"/>
      <c r="F61" s="128">
        <v>100</v>
      </c>
      <c r="G61" s="128">
        <v>102</v>
      </c>
      <c r="H61" s="129">
        <v>104</v>
      </c>
    </row>
    <row r="62" spans="2:8" ht="45.75" customHeight="1" thickBot="1" x14ac:dyDescent="0.25">
      <c r="B62" s="130"/>
      <c r="C62" s="1217" t="s">
        <v>563</v>
      </c>
      <c r="D62" s="1218"/>
      <c r="E62" s="1219"/>
      <c r="F62" s="131">
        <v>60</v>
      </c>
      <c r="G62" s="131">
        <v>60</v>
      </c>
      <c r="H62" s="132">
        <v>60</v>
      </c>
    </row>
    <row r="63" spans="2:8" ht="52.5" customHeight="1" thickBot="1" x14ac:dyDescent="0.25">
      <c r="B63" s="133"/>
      <c r="C63" s="1220" t="s">
        <v>49</v>
      </c>
      <c r="D63" s="1220"/>
      <c r="E63" s="1221"/>
      <c r="F63" s="134">
        <v>5186</v>
      </c>
      <c r="G63" s="134">
        <v>5589</v>
      </c>
      <c r="H63" s="135">
        <v>5381</v>
      </c>
    </row>
    <row r="64" spans="2:8" ht="13" x14ac:dyDescent="0.2"/>
  </sheetData>
  <sheetProtection algorithmName="SHA-512" hashValue="aLPFE6nz7OBF0xTFN1HBv8kA/5ivv44AgrbwJfG+H8ncEgW38l7g9QP2jTEGSuHANJMVWoCLs7R8GQP5j8tPig==" saltValue="U1uDK6SGV2vFUA6dZ7/N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B7DCB-B127-45EA-9442-20B81D257B8C}">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573</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576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571</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525</v>
      </c>
      <c r="BQ50" s="1230"/>
      <c r="BR50" s="1230"/>
      <c r="BS50" s="1230"/>
      <c r="BT50" s="1230"/>
      <c r="BU50" s="1230"/>
      <c r="BV50" s="1230"/>
      <c r="BW50" s="1230"/>
      <c r="BX50" s="1230" t="s">
        <v>526</v>
      </c>
      <c r="BY50" s="1230"/>
      <c r="BZ50" s="1230"/>
      <c r="CA50" s="1230"/>
      <c r="CB50" s="1230"/>
      <c r="CC50" s="1230"/>
      <c r="CD50" s="1230"/>
      <c r="CE50" s="1230"/>
      <c r="CF50" s="1230" t="s">
        <v>527</v>
      </c>
      <c r="CG50" s="1230"/>
      <c r="CH50" s="1230"/>
      <c r="CI50" s="1230"/>
      <c r="CJ50" s="1230"/>
      <c r="CK50" s="1230"/>
      <c r="CL50" s="1230"/>
      <c r="CM50" s="1230"/>
      <c r="CN50" s="1230" t="s">
        <v>528</v>
      </c>
      <c r="CO50" s="1230"/>
      <c r="CP50" s="1230"/>
      <c r="CQ50" s="1230"/>
      <c r="CR50" s="1230"/>
      <c r="CS50" s="1230"/>
      <c r="CT50" s="1230"/>
      <c r="CU50" s="1230"/>
      <c r="CV50" s="1230" t="s">
        <v>529</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570</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v>10.5</v>
      </c>
      <c r="BQ51" s="1228"/>
      <c r="BR51" s="1228"/>
      <c r="BS51" s="1228"/>
      <c r="BT51" s="1228"/>
      <c r="BU51" s="1228"/>
      <c r="BV51" s="1228"/>
      <c r="BW51" s="1228"/>
      <c r="BX51" s="1228">
        <v>7.9</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575</v>
      </c>
      <c r="BC53" s="1231"/>
      <c r="BD53" s="1231"/>
      <c r="BE53" s="1231"/>
      <c r="BF53" s="1231"/>
      <c r="BG53" s="1231"/>
      <c r="BH53" s="1231"/>
      <c r="BI53" s="1231"/>
      <c r="BJ53" s="1231"/>
      <c r="BK53" s="1231"/>
      <c r="BL53" s="1231"/>
      <c r="BM53" s="1231"/>
      <c r="BN53" s="1231"/>
      <c r="BO53" s="1231"/>
      <c r="BP53" s="1228">
        <v>61.1</v>
      </c>
      <c r="BQ53" s="1228"/>
      <c r="BR53" s="1228"/>
      <c r="BS53" s="1228"/>
      <c r="BT53" s="1228"/>
      <c r="BU53" s="1228"/>
      <c r="BV53" s="1228"/>
      <c r="BW53" s="1228"/>
      <c r="BX53" s="1228">
        <v>64.099999999999994</v>
      </c>
      <c r="BY53" s="1228"/>
      <c r="BZ53" s="1228"/>
      <c r="CA53" s="1228"/>
      <c r="CB53" s="1228"/>
      <c r="CC53" s="1228"/>
      <c r="CD53" s="1228"/>
      <c r="CE53" s="1228"/>
      <c r="CF53" s="1228">
        <v>65.5</v>
      </c>
      <c r="CG53" s="1228"/>
      <c r="CH53" s="1228"/>
      <c r="CI53" s="1228"/>
      <c r="CJ53" s="1228"/>
      <c r="CK53" s="1228"/>
      <c r="CL53" s="1228"/>
      <c r="CM53" s="1228"/>
      <c r="CN53" s="1228">
        <v>66.7</v>
      </c>
      <c r="CO53" s="1228"/>
      <c r="CP53" s="1228"/>
      <c r="CQ53" s="1228"/>
      <c r="CR53" s="1228"/>
      <c r="CS53" s="1228"/>
      <c r="CT53" s="1228"/>
      <c r="CU53" s="1228"/>
      <c r="CV53" s="1228">
        <v>67.400000000000006</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569</v>
      </c>
      <c r="AO55" s="1230"/>
      <c r="AP55" s="1230"/>
      <c r="AQ55" s="1230"/>
      <c r="AR55" s="1230"/>
      <c r="AS55" s="1230"/>
      <c r="AT55" s="1230"/>
      <c r="AU55" s="1230"/>
      <c r="AV55" s="1230"/>
      <c r="AW55" s="1230"/>
      <c r="AX55" s="1230"/>
      <c r="AY55" s="1230"/>
      <c r="AZ55" s="1230"/>
      <c r="BA55" s="1230"/>
      <c r="BB55" s="1231" t="s">
        <v>568</v>
      </c>
      <c r="BC55" s="1231"/>
      <c r="BD55" s="1231"/>
      <c r="BE55" s="1231"/>
      <c r="BF55" s="1231"/>
      <c r="BG55" s="1231"/>
      <c r="BH55" s="1231"/>
      <c r="BI55" s="1231"/>
      <c r="BJ55" s="1231"/>
      <c r="BK55" s="1231"/>
      <c r="BL55" s="1231"/>
      <c r="BM55" s="1231"/>
      <c r="BN55" s="1231"/>
      <c r="BO55" s="1231"/>
      <c r="BP55" s="1228">
        <v>20.3</v>
      </c>
      <c r="BQ55" s="1228"/>
      <c r="BR55" s="1228"/>
      <c r="BS55" s="1228"/>
      <c r="BT55" s="1228"/>
      <c r="BU55" s="1228"/>
      <c r="BV55" s="1228"/>
      <c r="BW55" s="1228"/>
      <c r="BX55" s="1228">
        <v>15.5</v>
      </c>
      <c r="BY55" s="1228"/>
      <c r="BZ55" s="1228"/>
      <c r="CA55" s="1228"/>
      <c r="CB55" s="1228"/>
      <c r="CC55" s="1228"/>
      <c r="CD55" s="1228"/>
      <c r="CE55" s="1228"/>
      <c r="CF55" s="1228">
        <v>4.5999999999999996</v>
      </c>
      <c r="CG55" s="1228"/>
      <c r="CH55" s="1228"/>
      <c r="CI55" s="1228"/>
      <c r="CJ55" s="1228"/>
      <c r="CK55" s="1228"/>
      <c r="CL55" s="1228"/>
      <c r="CM55" s="1228"/>
      <c r="CN55" s="1228">
        <v>1.6</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575</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61.5</v>
      </c>
      <c r="BY57" s="1228"/>
      <c r="BZ57" s="1228"/>
      <c r="CA57" s="1228"/>
      <c r="CB57" s="1228"/>
      <c r="CC57" s="1228"/>
      <c r="CD57" s="1228"/>
      <c r="CE57" s="1228"/>
      <c r="CF57" s="1228">
        <v>61.3</v>
      </c>
      <c r="CG57" s="1228"/>
      <c r="CH57" s="1228"/>
      <c r="CI57" s="1228"/>
      <c r="CJ57" s="1228"/>
      <c r="CK57" s="1228"/>
      <c r="CL57" s="1228"/>
      <c r="CM57" s="1228"/>
      <c r="CN57" s="1228">
        <v>62.4</v>
      </c>
      <c r="CO57" s="1228"/>
      <c r="CP57" s="1228"/>
      <c r="CQ57" s="1228"/>
      <c r="CR57" s="1228"/>
      <c r="CS57" s="1228"/>
      <c r="CT57" s="1228"/>
      <c r="CU57" s="1228"/>
      <c r="CV57" s="1228">
        <v>63.5</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574</v>
      </c>
    </row>
    <row r="64" spans="1:109" ht="13" x14ac:dyDescent="0.2">
      <c r="B64" s="259"/>
      <c r="G64" s="361"/>
      <c r="I64" s="363"/>
      <c r="J64" s="363"/>
      <c r="K64" s="363"/>
      <c r="L64" s="363"/>
      <c r="M64" s="363"/>
      <c r="N64" s="362"/>
      <c r="AM64" s="361"/>
      <c r="AN64" s="361" t="s">
        <v>573</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572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571</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525</v>
      </c>
      <c r="BQ72" s="1230"/>
      <c r="BR72" s="1230"/>
      <c r="BS72" s="1230"/>
      <c r="BT72" s="1230"/>
      <c r="BU72" s="1230"/>
      <c r="BV72" s="1230"/>
      <c r="BW72" s="1230"/>
      <c r="BX72" s="1230" t="s">
        <v>526</v>
      </c>
      <c r="BY72" s="1230"/>
      <c r="BZ72" s="1230"/>
      <c r="CA72" s="1230"/>
      <c r="CB72" s="1230"/>
      <c r="CC72" s="1230"/>
      <c r="CD72" s="1230"/>
      <c r="CE72" s="1230"/>
      <c r="CF72" s="1230" t="s">
        <v>527</v>
      </c>
      <c r="CG72" s="1230"/>
      <c r="CH72" s="1230"/>
      <c r="CI72" s="1230"/>
      <c r="CJ72" s="1230"/>
      <c r="CK72" s="1230"/>
      <c r="CL72" s="1230"/>
      <c r="CM72" s="1230"/>
      <c r="CN72" s="1230" t="s">
        <v>528</v>
      </c>
      <c r="CO72" s="1230"/>
      <c r="CP72" s="1230"/>
      <c r="CQ72" s="1230"/>
      <c r="CR72" s="1230"/>
      <c r="CS72" s="1230"/>
      <c r="CT72" s="1230"/>
      <c r="CU72" s="1230"/>
      <c r="CV72" s="1230" t="s">
        <v>529</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570</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v>10.5</v>
      </c>
      <c r="BQ73" s="1228"/>
      <c r="BR73" s="1228"/>
      <c r="BS73" s="1228"/>
      <c r="BT73" s="1228"/>
      <c r="BU73" s="1228"/>
      <c r="BV73" s="1228"/>
      <c r="BW73" s="1228"/>
      <c r="BX73" s="1228">
        <v>7.9</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567</v>
      </c>
      <c r="BC75" s="1231"/>
      <c r="BD75" s="1231"/>
      <c r="BE75" s="1231"/>
      <c r="BF75" s="1231"/>
      <c r="BG75" s="1231"/>
      <c r="BH75" s="1231"/>
      <c r="BI75" s="1231"/>
      <c r="BJ75" s="1231"/>
      <c r="BK75" s="1231"/>
      <c r="BL75" s="1231"/>
      <c r="BM75" s="1231"/>
      <c r="BN75" s="1231"/>
      <c r="BO75" s="1231"/>
      <c r="BP75" s="1228">
        <v>3.8</v>
      </c>
      <c r="BQ75" s="1228"/>
      <c r="BR75" s="1228"/>
      <c r="BS75" s="1228"/>
      <c r="BT75" s="1228"/>
      <c r="BU75" s="1228"/>
      <c r="BV75" s="1228"/>
      <c r="BW75" s="1228"/>
      <c r="BX75" s="1228">
        <v>3.9</v>
      </c>
      <c r="BY75" s="1228"/>
      <c r="BZ75" s="1228"/>
      <c r="CA75" s="1228"/>
      <c r="CB75" s="1228"/>
      <c r="CC75" s="1228"/>
      <c r="CD75" s="1228"/>
      <c r="CE75" s="1228"/>
      <c r="CF75" s="1228">
        <v>4.3</v>
      </c>
      <c r="CG75" s="1228"/>
      <c r="CH75" s="1228"/>
      <c r="CI75" s="1228"/>
      <c r="CJ75" s="1228"/>
      <c r="CK75" s="1228"/>
      <c r="CL75" s="1228"/>
      <c r="CM75" s="1228"/>
      <c r="CN75" s="1228">
        <v>5</v>
      </c>
      <c r="CO75" s="1228"/>
      <c r="CP75" s="1228"/>
      <c r="CQ75" s="1228"/>
      <c r="CR75" s="1228"/>
      <c r="CS75" s="1228"/>
      <c r="CT75" s="1228"/>
      <c r="CU75" s="1228"/>
      <c r="CV75" s="1228">
        <v>6.4</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569</v>
      </c>
      <c r="AO77" s="1230"/>
      <c r="AP77" s="1230"/>
      <c r="AQ77" s="1230"/>
      <c r="AR77" s="1230"/>
      <c r="AS77" s="1230"/>
      <c r="AT77" s="1230"/>
      <c r="AU77" s="1230"/>
      <c r="AV77" s="1230"/>
      <c r="AW77" s="1230"/>
      <c r="AX77" s="1230"/>
      <c r="AY77" s="1230"/>
      <c r="AZ77" s="1230"/>
      <c r="BA77" s="1230"/>
      <c r="BB77" s="1231" t="s">
        <v>568</v>
      </c>
      <c r="BC77" s="1231"/>
      <c r="BD77" s="1231"/>
      <c r="BE77" s="1231"/>
      <c r="BF77" s="1231"/>
      <c r="BG77" s="1231"/>
      <c r="BH77" s="1231"/>
      <c r="BI77" s="1231"/>
      <c r="BJ77" s="1231"/>
      <c r="BK77" s="1231"/>
      <c r="BL77" s="1231"/>
      <c r="BM77" s="1231"/>
      <c r="BN77" s="1231"/>
      <c r="BO77" s="1231"/>
      <c r="BP77" s="1228">
        <v>20.3</v>
      </c>
      <c r="BQ77" s="1228"/>
      <c r="BR77" s="1228"/>
      <c r="BS77" s="1228"/>
      <c r="BT77" s="1228"/>
      <c r="BU77" s="1228"/>
      <c r="BV77" s="1228"/>
      <c r="BW77" s="1228"/>
      <c r="BX77" s="1228">
        <v>15.5</v>
      </c>
      <c r="BY77" s="1228"/>
      <c r="BZ77" s="1228"/>
      <c r="CA77" s="1228"/>
      <c r="CB77" s="1228"/>
      <c r="CC77" s="1228"/>
      <c r="CD77" s="1228"/>
      <c r="CE77" s="1228"/>
      <c r="CF77" s="1228">
        <v>4.5999999999999996</v>
      </c>
      <c r="CG77" s="1228"/>
      <c r="CH77" s="1228"/>
      <c r="CI77" s="1228"/>
      <c r="CJ77" s="1228"/>
      <c r="CK77" s="1228"/>
      <c r="CL77" s="1228"/>
      <c r="CM77" s="1228"/>
      <c r="CN77" s="1228">
        <v>1.6</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567</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6.3</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hObICSitb21Ijq1xOrolNDYT2w4sn4WmoPzeFRplevgQ3uXQ2G5BjjvlKFbIquEZ3HEBGu8nytdnJi/b5Nk40g==" saltValue="CPo7DiJBaOkqq68lt+Xni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315A7-07C7-4F31-8DE4-0C6A5DCA3577}">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XWq1YVZ8x63j+1n4diHdTsU5GCkBfi2PgJdDfWg9tKuohIuyAX8v4NhkuMVtdhYHoVDTQPUng8xOFWRwuV7klw==" saltValue="5Yzuqo1GVNxPa5XQsjEK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6F4A1-A7D8-4F74-A549-8C96825CC13D}">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X7Agf4m1Ice85ZgWRqenVA+XbciIxWssh4ujvSJN9yJoN0R/bw0bwo9DrorrB0vVSXhvLKL0qqHKrhpkkQgNFw==" saltValue="rsYyqUatrUyrESYWfgsZ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20458</v>
      </c>
      <c r="E3" s="154"/>
      <c r="F3" s="155">
        <v>51264</v>
      </c>
      <c r="G3" s="156"/>
      <c r="H3" s="157"/>
    </row>
    <row r="4" spans="1:8" x14ac:dyDescent="0.2">
      <c r="A4" s="158"/>
      <c r="B4" s="159"/>
      <c r="C4" s="160"/>
      <c r="D4" s="161">
        <v>15132</v>
      </c>
      <c r="E4" s="162"/>
      <c r="F4" s="163">
        <v>26040</v>
      </c>
      <c r="G4" s="164"/>
      <c r="H4" s="165"/>
    </row>
    <row r="5" spans="1:8" x14ac:dyDescent="0.2">
      <c r="A5" s="146" t="s">
        <v>519</v>
      </c>
      <c r="B5" s="151"/>
      <c r="C5" s="152"/>
      <c r="D5" s="153">
        <v>47097</v>
      </c>
      <c r="E5" s="154"/>
      <c r="F5" s="155">
        <v>52068</v>
      </c>
      <c r="G5" s="156"/>
      <c r="H5" s="157"/>
    </row>
    <row r="6" spans="1:8" x14ac:dyDescent="0.2">
      <c r="A6" s="158"/>
      <c r="B6" s="159"/>
      <c r="C6" s="160"/>
      <c r="D6" s="161">
        <v>39287</v>
      </c>
      <c r="E6" s="162"/>
      <c r="F6" s="163">
        <v>26936</v>
      </c>
      <c r="G6" s="164"/>
      <c r="H6" s="165"/>
    </row>
    <row r="7" spans="1:8" x14ac:dyDescent="0.2">
      <c r="A7" s="146" t="s">
        <v>520</v>
      </c>
      <c r="B7" s="151"/>
      <c r="C7" s="152"/>
      <c r="D7" s="153">
        <v>23190</v>
      </c>
      <c r="E7" s="154"/>
      <c r="F7" s="155">
        <v>47161</v>
      </c>
      <c r="G7" s="156"/>
      <c r="H7" s="157"/>
    </row>
    <row r="8" spans="1:8" x14ac:dyDescent="0.2">
      <c r="A8" s="158"/>
      <c r="B8" s="159"/>
      <c r="C8" s="160"/>
      <c r="D8" s="161">
        <v>18468</v>
      </c>
      <c r="E8" s="162"/>
      <c r="F8" s="163">
        <v>24595</v>
      </c>
      <c r="G8" s="164"/>
      <c r="H8" s="165"/>
    </row>
    <row r="9" spans="1:8" x14ac:dyDescent="0.2">
      <c r="A9" s="146" t="s">
        <v>521</v>
      </c>
      <c r="B9" s="151"/>
      <c r="C9" s="152"/>
      <c r="D9" s="153">
        <v>22556</v>
      </c>
      <c r="E9" s="154"/>
      <c r="F9" s="155">
        <v>43423</v>
      </c>
      <c r="G9" s="156"/>
      <c r="H9" s="157"/>
    </row>
    <row r="10" spans="1:8" x14ac:dyDescent="0.2">
      <c r="A10" s="158"/>
      <c r="B10" s="159"/>
      <c r="C10" s="160"/>
      <c r="D10" s="161">
        <v>18124</v>
      </c>
      <c r="E10" s="162"/>
      <c r="F10" s="163">
        <v>22207</v>
      </c>
      <c r="G10" s="164"/>
      <c r="H10" s="165"/>
    </row>
    <row r="11" spans="1:8" x14ac:dyDescent="0.2">
      <c r="A11" s="146" t="s">
        <v>522</v>
      </c>
      <c r="B11" s="151"/>
      <c r="C11" s="152"/>
      <c r="D11" s="153">
        <v>32436</v>
      </c>
      <c r="E11" s="154"/>
      <c r="F11" s="155">
        <v>45265</v>
      </c>
      <c r="G11" s="156"/>
      <c r="H11" s="157"/>
    </row>
    <row r="12" spans="1:8" x14ac:dyDescent="0.2">
      <c r="A12" s="158"/>
      <c r="B12" s="159"/>
      <c r="C12" s="166"/>
      <c r="D12" s="161">
        <v>28208</v>
      </c>
      <c r="E12" s="162"/>
      <c r="F12" s="163">
        <v>22600</v>
      </c>
      <c r="G12" s="164"/>
      <c r="H12" s="165"/>
    </row>
    <row r="13" spans="1:8" x14ac:dyDescent="0.2">
      <c r="A13" s="146"/>
      <c r="B13" s="151"/>
      <c r="C13" s="152"/>
      <c r="D13" s="153">
        <v>29147</v>
      </c>
      <c r="E13" s="154"/>
      <c r="F13" s="155">
        <v>47836</v>
      </c>
      <c r="G13" s="167"/>
      <c r="H13" s="157"/>
    </row>
    <row r="14" spans="1:8" x14ac:dyDescent="0.2">
      <c r="A14" s="158"/>
      <c r="B14" s="159"/>
      <c r="C14" s="160"/>
      <c r="D14" s="161">
        <v>23844</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8.0500000000000007</v>
      </c>
      <c r="C19" s="168">
        <f>ROUND(VALUE(SUBSTITUTE(実質収支比率等に係る経年分析!G$48,"▲","-")),2)</f>
        <v>9.02</v>
      </c>
      <c r="D19" s="168">
        <f>ROUND(VALUE(SUBSTITUTE(実質収支比率等に係る経年分析!H$48,"▲","-")),2)</f>
        <v>12.73</v>
      </c>
      <c r="E19" s="168">
        <f>ROUND(VALUE(SUBSTITUTE(実質収支比率等に係る経年分析!I$48,"▲","-")),2)</f>
        <v>8.01</v>
      </c>
      <c r="F19" s="168">
        <f>ROUND(VALUE(SUBSTITUTE(実質収支比率等に係る経年分析!J$48,"▲","-")),2)</f>
        <v>9.1999999999999993</v>
      </c>
    </row>
    <row r="20" spans="1:11" x14ac:dyDescent="0.2">
      <c r="A20" s="168" t="s">
        <v>53</v>
      </c>
      <c r="B20" s="168">
        <f>ROUND(VALUE(SUBSTITUTE(実質収支比率等に係る経年分析!F$47,"▲","-")),2)</f>
        <v>32.43</v>
      </c>
      <c r="C20" s="168">
        <f>ROUND(VALUE(SUBSTITUTE(実質収支比率等に係る経年分析!G$47,"▲","-")),2)</f>
        <v>32.619999999999997</v>
      </c>
      <c r="D20" s="168">
        <f>ROUND(VALUE(SUBSTITUTE(実質収支比率等に係る経年分析!H$47,"▲","-")),2)</f>
        <v>34.19</v>
      </c>
      <c r="E20" s="168">
        <f>ROUND(VALUE(SUBSTITUTE(実質収支比率等に係る経年分析!I$47,"▲","-")),2)</f>
        <v>35.369999999999997</v>
      </c>
      <c r="F20" s="168">
        <f>ROUND(VALUE(SUBSTITUTE(実質収支比率等に係る経年分析!J$47,"▲","-")),2)</f>
        <v>31.82</v>
      </c>
    </row>
    <row r="21" spans="1:11" x14ac:dyDescent="0.2">
      <c r="A21" s="168" t="s">
        <v>54</v>
      </c>
      <c r="B21" s="168">
        <f>IF(ISNUMBER(VALUE(SUBSTITUTE(実質収支比率等に係る経年分析!F$49,"▲","-"))),ROUND(VALUE(SUBSTITUTE(実質収支比率等に係る経年分析!F$49,"▲","-")),2),NA())</f>
        <v>-2.33</v>
      </c>
      <c r="C21" s="168">
        <f>IF(ISNUMBER(VALUE(SUBSTITUTE(実質収支比率等に係る経年分析!G$49,"▲","-"))),ROUND(VALUE(SUBSTITUTE(実質収支比率等に係る経年分析!G$49,"▲","-")),2),NA())</f>
        <v>3.19</v>
      </c>
      <c r="D21" s="168">
        <f>IF(ISNUMBER(VALUE(SUBSTITUTE(実質収支比率等に係る経年分析!H$49,"▲","-"))),ROUND(VALUE(SUBSTITUTE(実質収支比率等に係る経年分析!H$49,"▲","-")),2),NA())</f>
        <v>7.52</v>
      </c>
      <c r="E21" s="168">
        <f>IF(ISNUMBER(VALUE(SUBSTITUTE(実質収支比率等に係る経年分析!I$49,"▲","-"))),ROUND(VALUE(SUBSTITUTE(実質収支比率等に係る経年分析!I$49,"▲","-")),2),NA())</f>
        <v>-4.57</v>
      </c>
      <c r="F21" s="168">
        <f>IF(ISNUMBER(VALUE(SUBSTITUTE(実質収支比率等に係る経年分析!J$49,"▲","-"))),ROUND(VALUE(SUBSTITUTE(実質収支比率等に係る経年分析!J$49,"▲","-")),2),NA())</f>
        <v>-2.1800000000000002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介護予防サービス事業特別会計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3.56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0.75</v>
      </c>
    </row>
    <row r="34" spans="1:16" x14ac:dyDescent="0.2">
      <c r="A34" s="169" t="str">
        <f>IF(連結実質赤字比率に係る赤字・黒字の構成分析!C$36="",NA(),連結実質赤字比率に係る赤字・黒字の構成分析!C$36)</f>
        <v>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1.08</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2.0099999999999998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8.0500000000000007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12.72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9.19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536</v>
      </c>
      <c r="E42" s="170"/>
      <c r="F42" s="170"/>
      <c r="G42" s="170">
        <f>'実質公債費比率（分子）の構造'!L$52</f>
        <v>542</v>
      </c>
      <c r="H42" s="170"/>
      <c r="I42" s="170"/>
      <c r="J42" s="170">
        <f>'実質公債費比率（分子）の構造'!M$52</f>
        <v>562</v>
      </c>
      <c r="K42" s="170"/>
      <c r="L42" s="170"/>
      <c r="M42" s="170">
        <f>'実質公債費比率（分子）の構造'!N$52</f>
        <v>567</v>
      </c>
      <c r="N42" s="170"/>
      <c r="O42" s="170"/>
      <c r="P42" s="170">
        <f>'実質公債費比率（分子）の構造'!O$52</f>
        <v>567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10</v>
      </c>
      <c r="C45" s="170"/>
      <c r="D45" s="170"/>
      <c r="E45" s="170">
        <f>'実質公債費比率（分子）の構造'!L$49</f>
        <v>23</v>
      </c>
      <c r="F45" s="170"/>
      <c r="G45" s="170"/>
      <c r="H45" s="170">
        <f>'実質公債費比率（分子）の構造'!M$49</f>
        <v>28</v>
      </c>
      <c r="I45" s="170"/>
      <c r="J45" s="170"/>
      <c r="K45" s="170">
        <f>'実質公債費比率（分子）の構造'!N$49</f>
        <v>27</v>
      </c>
      <c r="L45" s="170"/>
      <c r="M45" s="170"/>
      <c r="N45" s="170">
        <f>'実質公債費比率（分子）の構造'!O$49</f>
        <v>27</v>
      </c>
      <c r="O45" s="170"/>
      <c r="P45" s="170"/>
    </row>
    <row r="46" spans="1:16" x14ac:dyDescent="0.2">
      <c r="A46" s="170" t="s">
        <v>64</v>
      </c>
      <c r="B46" s="170">
        <f>'実質公債費比率（分子）の構造'!K$48</f>
        <v>110</v>
      </c>
      <c r="C46" s="170"/>
      <c r="D46" s="170"/>
      <c r="E46" s="170">
        <f>'実質公債費比率（分子）の構造'!L$48</f>
        <v>125</v>
      </c>
      <c r="F46" s="170"/>
      <c r="G46" s="170"/>
      <c r="H46" s="170">
        <f>'実質公債費比率（分子）の構造'!M$48</f>
        <v>137</v>
      </c>
      <c r="I46" s="170"/>
      <c r="J46" s="170"/>
      <c r="K46" s="170">
        <f>'実質公債費比率（分子）の構造'!N$48</f>
        <v>168</v>
      </c>
      <c r="L46" s="170"/>
      <c r="M46" s="170"/>
      <c r="N46" s="170">
        <f>'実質公債費比率（分子）の構造'!O$48</f>
        <v>190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614</v>
      </c>
      <c r="C49" s="170"/>
      <c r="D49" s="170"/>
      <c r="E49" s="170">
        <f>'実質公債費比率（分子）の構造'!L$45</f>
        <v>622</v>
      </c>
      <c r="F49" s="170"/>
      <c r="G49" s="170"/>
      <c r="H49" s="170">
        <f>'実質公債費比率（分子）の構造'!M$45</f>
        <v>700</v>
      </c>
      <c r="I49" s="170"/>
      <c r="J49" s="170"/>
      <c r="K49" s="170">
        <f>'実質公債費比率（分子）の構造'!N$45</f>
        <v>708</v>
      </c>
      <c r="L49" s="170"/>
      <c r="M49" s="170"/>
      <c r="N49" s="170">
        <f>'実質公債費比率（分子）の構造'!O$45</f>
        <v>837</v>
      </c>
      <c r="O49" s="170"/>
      <c r="P49" s="170"/>
    </row>
    <row r="50" spans="1:16" x14ac:dyDescent="0.2">
      <c r="A50" s="170" t="s">
        <v>67</v>
      </c>
      <c r="B50" s="170" t="e">
        <f>NA()</f>
        <v>#N/A</v>
      </c>
      <c r="C50" s="170">
        <f>IF(ISNUMBER('実質公債費比率（分子）の構造'!K$53),'実質公債費比率（分子）の構造'!K$53,NA())</f>
        <v>198</v>
      </c>
      <c r="D50" s="170" t="e">
        <f>NA()</f>
        <v>#N/A</v>
      </c>
      <c r="E50" s="170" t="e">
        <f>NA()</f>
        <v>#N/A</v>
      </c>
      <c r="F50" s="170">
        <f>IF(ISNUMBER('実質公債費比率（分子）の構造'!L$53),'実質公債費比率（分子）の構造'!L$53,NA())</f>
        <v>228</v>
      </c>
      <c r="G50" s="170" t="e">
        <f>NA()</f>
        <v>#N/A</v>
      </c>
      <c r="H50" s="170" t="e">
        <f>NA()</f>
        <v>#N/A</v>
      </c>
      <c r="I50" s="170">
        <f>IF(ISNUMBER('実質公債費比率（分子）の構造'!M$53),'実質公債費比率（分子）の構造'!M$53,NA())</f>
        <v>303</v>
      </c>
      <c r="J50" s="170" t="e">
        <f>NA()</f>
        <v>#N/A</v>
      </c>
      <c r="K50" s="170" t="e">
        <f>NA()</f>
        <v>#N/A</v>
      </c>
      <c r="L50" s="170">
        <f>IF(ISNUMBER('実質公債費比率（分子）の構造'!N$53),'実質公債費比率（分子）の構造'!N$53,NA())</f>
        <v>336</v>
      </c>
      <c r="M50" s="170" t="e">
        <f>NA()</f>
        <v>#N/A</v>
      </c>
      <c r="N50" s="170" t="e">
        <f>NA()</f>
        <v>#N/A</v>
      </c>
      <c r="O50" s="170">
        <f>IF(ISNUMBER('実質公債費比率（分子）の構造'!O$53),'実質公債費比率（分子）の構造'!O$53,NA())</f>
        <v>487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7425</v>
      </c>
      <c r="E56" s="169"/>
      <c r="F56" s="169"/>
      <c r="G56" s="169">
        <f>'将来負担比率（分子）の構造'!J$52</f>
        <v>7682</v>
      </c>
      <c r="H56" s="169"/>
      <c r="I56" s="169"/>
      <c r="J56" s="169">
        <f>'将来負担比率（分子）の構造'!K$52</f>
        <v>7632</v>
      </c>
      <c r="K56" s="169"/>
      <c r="L56" s="169"/>
      <c r="M56" s="169">
        <f>'将来負担比率（分子）の構造'!L$52</f>
        <v>7557</v>
      </c>
      <c r="N56" s="169"/>
      <c r="O56" s="169"/>
      <c r="P56" s="169">
        <f>'将来負担比率（分子）の構造'!M$52</f>
        <v>7291</v>
      </c>
    </row>
    <row r="57" spans="1:16" x14ac:dyDescent="0.2">
      <c r="A57" s="169" t="s">
        <v>42</v>
      </c>
      <c r="B57" s="169"/>
      <c r="C57" s="169"/>
      <c r="D57" s="169">
        <f>'将来負担比率（分子）の構造'!I$51</f>
        <v>32</v>
      </c>
      <c r="E57" s="169"/>
      <c r="F57" s="169"/>
      <c r="G57" s="169">
        <f>'将来負担比率（分子）の構造'!J$51</f>
        <v>32</v>
      </c>
      <c r="H57" s="169"/>
      <c r="I57" s="169"/>
      <c r="J57" s="169">
        <f>'将来負担比率（分子）の構造'!K$51</f>
        <v>34</v>
      </c>
      <c r="K57" s="169"/>
      <c r="L57" s="169"/>
      <c r="M57" s="169">
        <f>'将来負担比率（分子）の構造'!L$51</f>
        <v>34</v>
      </c>
      <c r="N57" s="169"/>
      <c r="O57" s="169"/>
      <c r="P57" s="169">
        <f>'将来負担比率（分子）の構造'!M$51</f>
        <v>36</v>
      </c>
    </row>
    <row r="58" spans="1:16" x14ac:dyDescent="0.2">
      <c r="A58" s="169" t="s">
        <v>41</v>
      </c>
      <c r="B58" s="169"/>
      <c r="C58" s="169"/>
      <c r="D58" s="169">
        <f>'将来負担比率（分子）の構造'!I$50</f>
        <v>4433</v>
      </c>
      <c r="E58" s="169"/>
      <c r="F58" s="169"/>
      <c r="G58" s="169">
        <f>'将来負担比率（分子）の構造'!J$50</f>
        <v>5120</v>
      </c>
      <c r="H58" s="169"/>
      <c r="I58" s="169"/>
      <c r="J58" s="169">
        <f>'将来負担比率（分子）の構造'!K$50</f>
        <v>6003</v>
      </c>
      <c r="K58" s="169"/>
      <c r="L58" s="169"/>
      <c r="M58" s="169">
        <f>'将来負担比率（分子）の構造'!L$50</f>
        <v>6600</v>
      </c>
      <c r="N58" s="169"/>
      <c r="O58" s="169"/>
      <c r="P58" s="169">
        <f>'将来負担比率（分子）の構造'!M$50</f>
        <v>6520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20</v>
      </c>
      <c r="C61" s="169"/>
      <c r="D61" s="169"/>
      <c r="E61" s="169">
        <f>'将来負担比率（分子）の構造'!J$46</f>
        <v>20</v>
      </c>
      <c r="F61" s="169"/>
      <c r="G61" s="169"/>
      <c r="H61" s="169">
        <f>'将来負担比率（分子）の構造'!K$46</f>
        <v>22</v>
      </c>
      <c r="I61" s="169"/>
      <c r="J61" s="169"/>
      <c r="K61" s="169">
        <f>'将来負担比率（分子）の構造'!L$46</f>
        <v>22</v>
      </c>
      <c r="L61" s="169"/>
      <c r="M61" s="169"/>
      <c r="N61" s="169">
        <f>'将来負担比率（分子）の構造'!M$46</f>
        <v>25</v>
      </c>
      <c r="O61" s="169"/>
      <c r="P61" s="169"/>
    </row>
    <row r="62" spans="1:16" x14ac:dyDescent="0.2">
      <c r="A62" s="169" t="s">
        <v>35</v>
      </c>
      <c r="B62" s="169">
        <f>'将来負担比率（分子）の構造'!I$45</f>
        <v>1052</v>
      </c>
      <c r="C62" s="169"/>
      <c r="D62" s="169"/>
      <c r="E62" s="169">
        <f>'将来負担比率（分子）の構造'!J$45</f>
        <v>1017</v>
      </c>
      <c r="F62" s="169"/>
      <c r="G62" s="169"/>
      <c r="H62" s="169">
        <f>'将来負担比率（分子）の構造'!K$45</f>
        <v>963</v>
      </c>
      <c r="I62" s="169"/>
      <c r="J62" s="169"/>
      <c r="K62" s="169">
        <f>'将来負担比率（分子）の構造'!L$45</f>
        <v>913</v>
      </c>
      <c r="L62" s="169"/>
      <c r="M62" s="169"/>
      <c r="N62" s="169">
        <f>'将来負担比率（分子）の構造'!M$45</f>
        <v>847</v>
      </c>
      <c r="O62" s="169"/>
      <c r="P62" s="169"/>
    </row>
    <row r="63" spans="1:16" x14ac:dyDescent="0.2">
      <c r="A63" s="169" t="s">
        <v>34</v>
      </c>
      <c r="B63" s="169">
        <f>'将来負担比率（分子）の構造'!I$44</f>
        <v>326</v>
      </c>
      <c r="C63" s="169"/>
      <c r="D63" s="169"/>
      <c r="E63" s="169">
        <f>'将来負担比率（分子）の構造'!J$44</f>
        <v>364</v>
      </c>
      <c r="F63" s="169"/>
      <c r="G63" s="169"/>
      <c r="H63" s="169">
        <f>'将来負担比率（分子）の構造'!K$44</f>
        <v>286</v>
      </c>
      <c r="I63" s="169"/>
      <c r="J63" s="169"/>
      <c r="K63" s="169">
        <f>'将来負担比率（分子）の構造'!L$44</f>
        <v>262</v>
      </c>
      <c r="L63" s="169"/>
      <c r="M63" s="169"/>
      <c r="N63" s="169">
        <f>'将来負担比率（分子）の構造'!M$44</f>
        <v>239</v>
      </c>
      <c r="O63" s="169"/>
      <c r="P63" s="169"/>
    </row>
    <row r="64" spans="1:16" x14ac:dyDescent="0.2">
      <c r="A64" s="169" t="s">
        <v>33</v>
      </c>
      <c r="B64" s="169">
        <f>'将来負担比率（分子）の構造'!I$43</f>
        <v>3686</v>
      </c>
      <c r="C64" s="169"/>
      <c r="D64" s="169"/>
      <c r="E64" s="169">
        <f>'将来負担比率（分子）の構造'!J$43</f>
        <v>3852</v>
      </c>
      <c r="F64" s="169"/>
      <c r="G64" s="169"/>
      <c r="H64" s="169">
        <f>'将来負担比率（分子）の構造'!K$43</f>
        <v>3882</v>
      </c>
      <c r="I64" s="169"/>
      <c r="J64" s="169"/>
      <c r="K64" s="169">
        <f>'将来負担比率（分子）の構造'!L$43</f>
        <v>3999</v>
      </c>
      <c r="L64" s="169"/>
      <c r="M64" s="169"/>
      <c r="N64" s="169">
        <f>'将来負担比率（分子）の構造'!M$43</f>
        <v>4152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7365</v>
      </c>
      <c r="C66" s="169"/>
      <c r="D66" s="169"/>
      <c r="E66" s="169">
        <f>'将来負担比率（分子）の構造'!J$41</f>
        <v>8027</v>
      </c>
      <c r="F66" s="169"/>
      <c r="G66" s="169"/>
      <c r="H66" s="169">
        <f>'将来負担比率（分子）の構造'!K$41</f>
        <v>8047</v>
      </c>
      <c r="I66" s="169"/>
      <c r="J66" s="169"/>
      <c r="K66" s="169">
        <f>'将来負担比率（分子）の構造'!L$41</f>
        <v>7672</v>
      </c>
      <c r="L66" s="169"/>
      <c r="M66" s="169"/>
      <c r="N66" s="169">
        <f>'将来負担比率（分子）の構造'!M$41</f>
        <v>7484</v>
      </c>
      <c r="O66" s="169"/>
      <c r="P66" s="169"/>
    </row>
    <row r="67" spans="1:16" x14ac:dyDescent="0.2">
      <c r="A67" s="169" t="s">
        <v>71</v>
      </c>
      <c r="B67" s="169" t="e">
        <f>NA()</f>
        <v>#N/A</v>
      </c>
      <c r="C67" s="169">
        <f>IF(ISNUMBER('将来負担比率（分子）の構造'!I$53), IF('将来負担比率（分子）の構造'!I$53 &lt; 0, 0, '将来負担比率（分子）の構造'!I$53), NA())</f>
        <v>560</v>
      </c>
      <c r="D67" s="169" t="e">
        <f>NA()</f>
        <v>#N/A</v>
      </c>
      <c r="E67" s="169" t="e">
        <f>NA()</f>
        <v>#N/A</v>
      </c>
      <c r="F67" s="169">
        <f>IF(ISNUMBER('将来負担比率（分子）の構造'!J$53), IF('将来負担比率（分子）の構造'!J$53 &lt; 0, 0, '将来負担比率（分子）の構造'!J$53), NA())</f>
        <v>446</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2216</v>
      </c>
      <c r="C72" s="173">
        <f>基金残高に係る経年分析!G55</f>
        <v>2243</v>
      </c>
      <c r="D72" s="173">
        <f>基金残高に係る経年分析!H55</f>
        <v>2026</v>
      </c>
    </row>
    <row r="73" spans="1:16" x14ac:dyDescent="0.2">
      <c r="A73" s="172" t="s">
        <v>74</v>
      </c>
      <c r="B73" s="173">
        <f>基金残高に係る経年分析!F56</f>
        <v>461</v>
      </c>
      <c r="C73" s="173">
        <f>基金残高に係る経年分析!G56</f>
        <v>661</v>
      </c>
      <c r="D73" s="173">
        <f>基金残高に係る経年分析!H56</f>
        <v>661</v>
      </c>
    </row>
    <row r="74" spans="1:16" x14ac:dyDescent="0.2">
      <c r="A74" s="172" t="s">
        <v>75</v>
      </c>
      <c r="B74" s="173">
        <f>基金残高に係る経年分析!F57</f>
        <v>2509</v>
      </c>
      <c r="C74" s="173">
        <f>基金残高に係る経年分析!G57</f>
        <v>2684</v>
      </c>
      <c r="D74" s="173">
        <f>基金残高に係る経年分析!H57</f>
        <v>2693</v>
      </c>
    </row>
  </sheetData>
  <sheetProtection algorithmName="SHA-512" hashValue="xnKscdWJJ6NSrAgsYfSaZgRzY2gH/G3JyHerC1Cf6qg2nvYP1mEuBw493uaLBdOzoc46Rrzlu+K1m7my6VtdNw==" saltValue="DIvKD26aJVtcDg8eZJoh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2853495</v>
      </c>
      <c r="S5" s="690"/>
      <c r="T5" s="690"/>
      <c r="U5" s="690"/>
      <c r="V5" s="690"/>
      <c r="W5" s="690"/>
      <c r="X5" s="690"/>
      <c r="Y5" s="715"/>
      <c r="Z5" s="728">
        <v>21.7</v>
      </c>
      <c r="AA5" s="728"/>
      <c r="AB5" s="728"/>
      <c r="AC5" s="728"/>
      <c r="AD5" s="729">
        <v>2853495</v>
      </c>
      <c r="AE5" s="729"/>
      <c r="AF5" s="729"/>
      <c r="AG5" s="729"/>
      <c r="AH5" s="729"/>
      <c r="AI5" s="729"/>
      <c r="AJ5" s="729"/>
      <c r="AK5" s="729"/>
      <c r="AL5" s="716">
        <v>44.7</v>
      </c>
      <c r="AM5" s="698"/>
      <c r="AN5" s="698"/>
      <c r="AO5" s="717"/>
      <c r="AP5" s="692" t="s">
        <v>216</v>
      </c>
      <c r="AQ5" s="693"/>
      <c r="AR5" s="693"/>
      <c r="AS5" s="693"/>
      <c r="AT5" s="693"/>
      <c r="AU5" s="693"/>
      <c r="AV5" s="693"/>
      <c r="AW5" s="693"/>
      <c r="AX5" s="693"/>
      <c r="AY5" s="693"/>
      <c r="AZ5" s="693"/>
      <c r="BA5" s="693"/>
      <c r="BB5" s="693"/>
      <c r="BC5" s="693"/>
      <c r="BD5" s="693"/>
      <c r="BE5" s="693"/>
      <c r="BF5" s="694"/>
      <c r="BG5" s="634">
        <v>2851078</v>
      </c>
      <c r="BH5" s="635"/>
      <c r="BI5" s="635"/>
      <c r="BJ5" s="635"/>
      <c r="BK5" s="635"/>
      <c r="BL5" s="635"/>
      <c r="BM5" s="635"/>
      <c r="BN5" s="636"/>
      <c r="BO5" s="672">
        <v>99.9</v>
      </c>
      <c r="BP5" s="672"/>
      <c r="BQ5" s="672"/>
      <c r="BR5" s="672"/>
      <c r="BS5" s="673" t="s">
        <v>121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87864</v>
      </c>
      <c r="S6" s="635"/>
      <c r="T6" s="635"/>
      <c r="U6" s="635"/>
      <c r="V6" s="635"/>
      <c r="W6" s="635"/>
      <c r="X6" s="635"/>
      <c r="Y6" s="636"/>
      <c r="Z6" s="672">
        <v>0.7</v>
      </c>
      <c r="AA6" s="672"/>
      <c r="AB6" s="672"/>
      <c r="AC6" s="672"/>
      <c r="AD6" s="673">
        <v>87864</v>
      </c>
      <c r="AE6" s="673"/>
      <c r="AF6" s="673"/>
      <c r="AG6" s="673"/>
      <c r="AH6" s="673"/>
      <c r="AI6" s="673"/>
      <c r="AJ6" s="673"/>
      <c r="AK6" s="673"/>
      <c r="AL6" s="637">
        <v>1.4</v>
      </c>
      <c r="AM6" s="638"/>
      <c r="AN6" s="638"/>
      <c r="AO6" s="674"/>
      <c r="AP6" s="631" t="s">
        <v>221</v>
      </c>
      <c r="AQ6" s="632"/>
      <c r="AR6" s="632"/>
      <c r="AS6" s="632"/>
      <c r="AT6" s="632"/>
      <c r="AU6" s="632"/>
      <c r="AV6" s="632"/>
      <c r="AW6" s="632"/>
      <c r="AX6" s="632"/>
      <c r="AY6" s="632"/>
      <c r="AZ6" s="632"/>
      <c r="BA6" s="632"/>
      <c r="BB6" s="632"/>
      <c r="BC6" s="632"/>
      <c r="BD6" s="632"/>
      <c r="BE6" s="632"/>
      <c r="BF6" s="633"/>
      <c r="BG6" s="634">
        <v>2851078</v>
      </c>
      <c r="BH6" s="635"/>
      <c r="BI6" s="635"/>
      <c r="BJ6" s="635"/>
      <c r="BK6" s="635"/>
      <c r="BL6" s="635"/>
      <c r="BM6" s="635"/>
      <c r="BN6" s="636"/>
      <c r="BO6" s="672">
        <v>99.9</v>
      </c>
      <c r="BP6" s="672"/>
      <c r="BQ6" s="672"/>
      <c r="BR6" s="672"/>
      <c r="BS6" s="673" t="s">
        <v>121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122121</v>
      </c>
      <c r="CS6" s="635"/>
      <c r="CT6" s="635"/>
      <c r="CU6" s="635"/>
      <c r="CV6" s="635"/>
      <c r="CW6" s="635"/>
      <c r="CX6" s="635"/>
      <c r="CY6" s="636"/>
      <c r="CZ6" s="716">
        <v>1</v>
      </c>
      <c r="DA6" s="698"/>
      <c r="DB6" s="698"/>
      <c r="DC6" s="718"/>
      <c r="DD6" s="640" t="s">
        <v>121</v>
      </c>
      <c r="DE6" s="635"/>
      <c r="DF6" s="635"/>
      <c r="DG6" s="635"/>
      <c r="DH6" s="635"/>
      <c r="DI6" s="635"/>
      <c r="DJ6" s="635"/>
      <c r="DK6" s="635"/>
      <c r="DL6" s="635"/>
      <c r="DM6" s="635"/>
      <c r="DN6" s="635"/>
      <c r="DO6" s="635"/>
      <c r="DP6" s="636"/>
      <c r="DQ6" s="640">
        <v>122121</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1786</v>
      </c>
      <c r="S7" s="635"/>
      <c r="T7" s="635"/>
      <c r="U7" s="635"/>
      <c r="V7" s="635"/>
      <c r="W7" s="635"/>
      <c r="X7" s="635"/>
      <c r="Y7" s="636"/>
      <c r="Z7" s="672">
        <v>0</v>
      </c>
      <c r="AA7" s="672"/>
      <c r="AB7" s="672"/>
      <c r="AC7" s="672"/>
      <c r="AD7" s="673">
        <v>1786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1405909</v>
      </c>
      <c r="BH7" s="635"/>
      <c r="BI7" s="635"/>
      <c r="BJ7" s="635"/>
      <c r="BK7" s="635"/>
      <c r="BL7" s="635"/>
      <c r="BM7" s="635"/>
      <c r="BN7" s="636"/>
      <c r="BO7" s="672">
        <v>49.3</v>
      </c>
      <c r="BP7" s="672"/>
      <c r="BQ7" s="672"/>
      <c r="BR7" s="672"/>
      <c r="BS7" s="673" t="s">
        <v>121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3130876</v>
      </c>
      <c r="CS7" s="635"/>
      <c r="CT7" s="635"/>
      <c r="CU7" s="635"/>
      <c r="CV7" s="635"/>
      <c r="CW7" s="635"/>
      <c r="CX7" s="635"/>
      <c r="CY7" s="636"/>
      <c r="CZ7" s="672">
        <v>25</v>
      </c>
      <c r="DA7" s="672"/>
      <c r="DB7" s="672"/>
      <c r="DC7" s="672"/>
      <c r="DD7" s="640">
        <v>339924</v>
      </c>
      <c r="DE7" s="635"/>
      <c r="DF7" s="635"/>
      <c r="DG7" s="635"/>
      <c r="DH7" s="635"/>
      <c r="DI7" s="635"/>
      <c r="DJ7" s="635"/>
      <c r="DK7" s="635"/>
      <c r="DL7" s="635"/>
      <c r="DM7" s="635"/>
      <c r="DN7" s="635"/>
      <c r="DO7" s="635"/>
      <c r="DP7" s="636"/>
      <c r="DQ7" s="640">
        <v>2282049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26859</v>
      </c>
      <c r="S8" s="635"/>
      <c r="T8" s="635"/>
      <c r="U8" s="635"/>
      <c r="V8" s="635"/>
      <c r="W8" s="635"/>
      <c r="X8" s="635"/>
      <c r="Y8" s="636"/>
      <c r="Z8" s="672">
        <v>0.2</v>
      </c>
      <c r="AA8" s="672"/>
      <c r="AB8" s="672"/>
      <c r="AC8" s="672"/>
      <c r="AD8" s="673">
        <v>26859</v>
      </c>
      <c r="AE8" s="673"/>
      <c r="AF8" s="673"/>
      <c r="AG8" s="673"/>
      <c r="AH8" s="673"/>
      <c r="AI8" s="673"/>
      <c r="AJ8" s="673"/>
      <c r="AK8" s="673"/>
      <c r="AL8" s="637">
        <v>0.4</v>
      </c>
      <c r="AM8" s="638"/>
      <c r="AN8" s="638"/>
      <c r="AO8" s="674"/>
      <c r="AP8" s="631" t="s">
        <v>227</v>
      </c>
      <c r="AQ8" s="632"/>
      <c r="AR8" s="632"/>
      <c r="AS8" s="632"/>
      <c r="AT8" s="632"/>
      <c r="AU8" s="632"/>
      <c r="AV8" s="632"/>
      <c r="AW8" s="632"/>
      <c r="AX8" s="632"/>
      <c r="AY8" s="632"/>
      <c r="AZ8" s="632"/>
      <c r="BA8" s="632"/>
      <c r="BB8" s="632"/>
      <c r="BC8" s="632"/>
      <c r="BD8" s="632"/>
      <c r="BE8" s="632"/>
      <c r="BF8" s="633"/>
      <c r="BG8" s="634">
        <v>48171</v>
      </c>
      <c r="BH8" s="635"/>
      <c r="BI8" s="635"/>
      <c r="BJ8" s="635"/>
      <c r="BK8" s="635"/>
      <c r="BL8" s="635"/>
      <c r="BM8" s="635"/>
      <c r="BN8" s="636"/>
      <c r="BO8" s="672">
        <v>1.7</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4473088</v>
      </c>
      <c r="CS8" s="635"/>
      <c r="CT8" s="635"/>
      <c r="CU8" s="635"/>
      <c r="CV8" s="635"/>
      <c r="CW8" s="635"/>
      <c r="CX8" s="635"/>
      <c r="CY8" s="636"/>
      <c r="CZ8" s="672">
        <v>35.700000000000003</v>
      </c>
      <c r="DA8" s="672"/>
      <c r="DB8" s="672"/>
      <c r="DC8" s="672"/>
      <c r="DD8" s="640">
        <v>31922</v>
      </c>
      <c r="DE8" s="635"/>
      <c r="DF8" s="635"/>
      <c r="DG8" s="635"/>
      <c r="DH8" s="635"/>
      <c r="DI8" s="635"/>
      <c r="DJ8" s="635"/>
      <c r="DK8" s="635"/>
      <c r="DL8" s="635"/>
      <c r="DM8" s="635"/>
      <c r="DN8" s="635"/>
      <c r="DO8" s="635"/>
      <c r="DP8" s="636"/>
      <c r="DQ8" s="640">
        <v>2548446</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26831</v>
      </c>
      <c r="S9" s="635"/>
      <c r="T9" s="635"/>
      <c r="U9" s="635"/>
      <c r="V9" s="635"/>
      <c r="W9" s="635"/>
      <c r="X9" s="635"/>
      <c r="Y9" s="636"/>
      <c r="Z9" s="672">
        <v>0.2</v>
      </c>
      <c r="AA9" s="672"/>
      <c r="AB9" s="672"/>
      <c r="AC9" s="672"/>
      <c r="AD9" s="673">
        <v>26831</v>
      </c>
      <c r="AE9" s="673"/>
      <c r="AF9" s="673"/>
      <c r="AG9" s="673"/>
      <c r="AH9" s="673"/>
      <c r="AI9" s="673"/>
      <c r="AJ9" s="673"/>
      <c r="AK9" s="673"/>
      <c r="AL9" s="637">
        <v>0.4</v>
      </c>
      <c r="AM9" s="638"/>
      <c r="AN9" s="638"/>
      <c r="AO9" s="674"/>
      <c r="AP9" s="631" t="s">
        <v>230</v>
      </c>
      <c r="AQ9" s="632"/>
      <c r="AR9" s="632"/>
      <c r="AS9" s="632"/>
      <c r="AT9" s="632"/>
      <c r="AU9" s="632"/>
      <c r="AV9" s="632"/>
      <c r="AW9" s="632"/>
      <c r="AX9" s="632"/>
      <c r="AY9" s="632"/>
      <c r="AZ9" s="632"/>
      <c r="BA9" s="632"/>
      <c r="BB9" s="632"/>
      <c r="BC9" s="632"/>
      <c r="BD9" s="632"/>
      <c r="BE9" s="632"/>
      <c r="BF9" s="633"/>
      <c r="BG9" s="634">
        <v>1196708</v>
      </c>
      <c r="BH9" s="635"/>
      <c r="BI9" s="635"/>
      <c r="BJ9" s="635"/>
      <c r="BK9" s="635"/>
      <c r="BL9" s="635"/>
      <c r="BM9" s="635"/>
      <c r="BN9" s="636"/>
      <c r="BO9" s="672">
        <v>41.9</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952995</v>
      </c>
      <c r="CS9" s="635"/>
      <c r="CT9" s="635"/>
      <c r="CU9" s="635"/>
      <c r="CV9" s="635"/>
      <c r="CW9" s="635"/>
      <c r="CX9" s="635"/>
      <c r="CY9" s="636"/>
      <c r="CZ9" s="672">
        <v>7.6</v>
      </c>
      <c r="DA9" s="672"/>
      <c r="DB9" s="672"/>
      <c r="DC9" s="672"/>
      <c r="DD9" s="640">
        <v>33582</v>
      </c>
      <c r="DE9" s="635"/>
      <c r="DF9" s="635"/>
      <c r="DG9" s="635"/>
      <c r="DH9" s="635"/>
      <c r="DI9" s="635"/>
      <c r="DJ9" s="635"/>
      <c r="DK9" s="635"/>
      <c r="DL9" s="635"/>
      <c r="DM9" s="635"/>
      <c r="DN9" s="635"/>
      <c r="DO9" s="635"/>
      <c r="DP9" s="636"/>
      <c r="DQ9" s="640">
        <v>726586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64065</v>
      </c>
      <c r="BH10" s="635"/>
      <c r="BI10" s="635"/>
      <c r="BJ10" s="635"/>
      <c r="BK10" s="635"/>
      <c r="BL10" s="635"/>
      <c r="BM10" s="635"/>
      <c r="BN10" s="636"/>
      <c r="BO10" s="672">
        <v>2.2000000000000002</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13000</v>
      </c>
      <c r="CS10" s="635"/>
      <c r="CT10" s="635"/>
      <c r="CU10" s="635"/>
      <c r="CV10" s="635"/>
      <c r="CW10" s="635"/>
      <c r="CX10" s="635"/>
      <c r="CY10" s="636"/>
      <c r="CZ10" s="672">
        <v>0.1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643749</v>
      </c>
      <c r="S11" s="635"/>
      <c r="T11" s="635"/>
      <c r="U11" s="635"/>
      <c r="V11" s="635"/>
      <c r="W11" s="635"/>
      <c r="X11" s="635"/>
      <c r="Y11" s="636"/>
      <c r="Z11" s="637">
        <v>4.9000000000000004</v>
      </c>
      <c r="AA11" s="638"/>
      <c r="AB11" s="638"/>
      <c r="AC11" s="639"/>
      <c r="AD11" s="640">
        <v>643749</v>
      </c>
      <c r="AE11" s="635"/>
      <c r="AF11" s="635"/>
      <c r="AG11" s="635"/>
      <c r="AH11" s="635"/>
      <c r="AI11" s="635"/>
      <c r="AJ11" s="635"/>
      <c r="AK11" s="636"/>
      <c r="AL11" s="637">
        <v>10.1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96965</v>
      </c>
      <c r="BH11" s="635"/>
      <c r="BI11" s="635"/>
      <c r="BJ11" s="635"/>
      <c r="BK11" s="635"/>
      <c r="BL11" s="635"/>
      <c r="BM11" s="635"/>
      <c r="BN11" s="636"/>
      <c r="BO11" s="672">
        <v>3.4</v>
      </c>
      <c r="BP11" s="672"/>
      <c r="BQ11" s="672"/>
      <c r="BR11" s="672"/>
      <c r="BS11" s="673" t="s">
        <v>121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532022</v>
      </c>
      <c r="CS11" s="635"/>
      <c r="CT11" s="635"/>
      <c r="CU11" s="635"/>
      <c r="CV11" s="635"/>
      <c r="CW11" s="635"/>
      <c r="CX11" s="635"/>
      <c r="CY11" s="636"/>
      <c r="CZ11" s="672">
        <v>4.2</v>
      </c>
      <c r="DA11" s="672"/>
      <c r="DB11" s="672"/>
      <c r="DC11" s="672"/>
      <c r="DD11" s="640">
        <v>110210</v>
      </c>
      <c r="DE11" s="635"/>
      <c r="DF11" s="635"/>
      <c r="DG11" s="635"/>
      <c r="DH11" s="635"/>
      <c r="DI11" s="635"/>
      <c r="DJ11" s="635"/>
      <c r="DK11" s="635"/>
      <c r="DL11" s="635"/>
      <c r="DM11" s="635"/>
      <c r="DN11" s="635"/>
      <c r="DO11" s="635"/>
      <c r="DP11" s="636"/>
      <c r="DQ11" s="640">
        <v>325088</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22351</v>
      </c>
      <c r="S12" s="635"/>
      <c r="T12" s="635"/>
      <c r="U12" s="635"/>
      <c r="V12" s="635"/>
      <c r="W12" s="635"/>
      <c r="X12" s="635"/>
      <c r="Y12" s="636"/>
      <c r="Z12" s="672">
        <v>0.2</v>
      </c>
      <c r="AA12" s="672"/>
      <c r="AB12" s="672"/>
      <c r="AC12" s="672"/>
      <c r="AD12" s="673">
        <v>22351</v>
      </c>
      <c r="AE12" s="673"/>
      <c r="AF12" s="673"/>
      <c r="AG12" s="673"/>
      <c r="AH12" s="673"/>
      <c r="AI12" s="673"/>
      <c r="AJ12" s="673"/>
      <c r="AK12" s="673"/>
      <c r="AL12" s="637">
        <v>0.3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1205390</v>
      </c>
      <c r="BH12" s="635"/>
      <c r="BI12" s="635"/>
      <c r="BJ12" s="635"/>
      <c r="BK12" s="635"/>
      <c r="BL12" s="635"/>
      <c r="BM12" s="635"/>
      <c r="BN12" s="636"/>
      <c r="BO12" s="672">
        <v>42.2</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233720</v>
      </c>
      <c r="CS12" s="635"/>
      <c r="CT12" s="635"/>
      <c r="CU12" s="635"/>
      <c r="CV12" s="635"/>
      <c r="CW12" s="635"/>
      <c r="CX12" s="635"/>
      <c r="CY12" s="636"/>
      <c r="CZ12" s="672">
        <v>1.9</v>
      </c>
      <c r="DA12" s="672"/>
      <c r="DB12" s="672"/>
      <c r="DC12" s="672"/>
      <c r="DD12" s="640" t="s">
        <v>121</v>
      </c>
      <c r="DE12" s="635"/>
      <c r="DF12" s="635"/>
      <c r="DG12" s="635"/>
      <c r="DH12" s="635"/>
      <c r="DI12" s="635"/>
      <c r="DJ12" s="635"/>
      <c r="DK12" s="635"/>
      <c r="DL12" s="635"/>
      <c r="DM12" s="635"/>
      <c r="DN12" s="635"/>
      <c r="DO12" s="635"/>
      <c r="DP12" s="636"/>
      <c r="DQ12" s="640">
        <v>201112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1199546</v>
      </c>
      <c r="BH13" s="635"/>
      <c r="BI13" s="635"/>
      <c r="BJ13" s="635"/>
      <c r="BK13" s="635"/>
      <c r="BL13" s="635"/>
      <c r="BM13" s="635"/>
      <c r="BN13" s="636"/>
      <c r="BO13" s="672">
        <v>42</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500742</v>
      </c>
      <c r="CS13" s="635"/>
      <c r="CT13" s="635"/>
      <c r="CU13" s="635"/>
      <c r="CV13" s="635"/>
      <c r="CW13" s="635"/>
      <c r="CX13" s="635"/>
      <c r="CY13" s="636"/>
      <c r="CZ13" s="672">
        <v>4</v>
      </c>
      <c r="DA13" s="672"/>
      <c r="DB13" s="672"/>
      <c r="DC13" s="672"/>
      <c r="DD13" s="640">
        <v>163678</v>
      </c>
      <c r="DE13" s="635"/>
      <c r="DF13" s="635"/>
      <c r="DG13" s="635"/>
      <c r="DH13" s="635"/>
      <c r="DI13" s="635"/>
      <c r="DJ13" s="635"/>
      <c r="DK13" s="635"/>
      <c r="DL13" s="635"/>
      <c r="DM13" s="635"/>
      <c r="DN13" s="635"/>
      <c r="DO13" s="635"/>
      <c r="DP13" s="636"/>
      <c r="DQ13" s="640">
        <v>367644</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1114</v>
      </c>
      <c r="S14" s="635"/>
      <c r="T14" s="635"/>
      <c r="U14" s="635"/>
      <c r="V14" s="635"/>
      <c r="W14" s="635"/>
      <c r="X14" s="635"/>
      <c r="Y14" s="636"/>
      <c r="Z14" s="672">
        <v>0</v>
      </c>
      <c r="AA14" s="672"/>
      <c r="AB14" s="672"/>
      <c r="AC14" s="672"/>
      <c r="AD14" s="673">
        <v>1114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117046</v>
      </c>
      <c r="BH14" s="635"/>
      <c r="BI14" s="635"/>
      <c r="BJ14" s="635"/>
      <c r="BK14" s="635"/>
      <c r="BL14" s="635"/>
      <c r="BM14" s="635"/>
      <c r="BN14" s="636"/>
      <c r="BO14" s="672">
        <v>4.0999999999999996</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443560</v>
      </c>
      <c r="CS14" s="635"/>
      <c r="CT14" s="635"/>
      <c r="CU14" s="635"/>
      <c r="CV14" s="635"/>
      <c r="CW14" s="635"/>
      <c r="CX14" s="635"/>
      <c r="CY14" s="636"/>
      <c r="CZ14" s="672">
        <v>3.5</v>
      </c>
      <c r="DA14" s="672"/>
      <c r="DB14" s="672"/>
      <c r="DC14" s="672"/>
      <c r="DD14" s="640">
        <v>90090</v>
      </c>
      <c r="DE14" s="635"/>
      <c r="DF14" s="635"/>
      <c r="DG14" s="635"/>
      <c r="DH14" s="635"/>
      <c r="DI14" s="635"/>
      <c r="DJ14" s="635"/>
      <c r="DK14" s="635"/>
      <c r="DL14" s="635"/>
      <c r="DM14" s="635"/>
      <c r="DN14" s="635"/>
      <c r="DO14" s="635"/>
      <c r="DP14" s="636"/>
      <c r="DQ14" s="640">
        <v>346019</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122733</v>
      </c>
      <c r="BH15" s="635"/>
      <c r="BI15" s="635"/>
      <c r="BJ15" s="635"/>
      <c r="BK15" s="635"/>
      <c r="BL15" s="635"/>
      <c r="BM15" s="635"/>
      <c r="BN15" s="636"/>
      <c r="BO15" s="672">
        <v>4.3</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1292031</v>
      </c>
      <c r="CS15" s="635"/>
      <c r="CT15" s="635"/>
      <c r="CU15" s="635"/>
      <c r="CV15" s="635"/>
      <c r="CW15" s="635"/>
      <c r="CX15" s="635"/>
      <c r="CY15" s="636"/>
      <c r="CZ15" s="672">
        <v>10.3</v>
      </c>
      <c r="DA15" s="672"/>
      <c r="DB15" s="672"/>
      <c r="DC15" s="672"/>
      <c r="DD15" s="640">
        <v>109486</v>
      </c>
      <c r="DE15" s="635"/>
      <c r="DF15" s="635"/>
      <c r="DG15" s="635"/>
      <c r="DH15" s="635"/>
      <c r="DI15" s="635"/>
      <c r="DJ15" s="635"/>
      <c r="DK15" s="635"/>
      <c r="DL15" s="635"/>
      <c r="DM15" s="635"/>
      <c r="DN15" s="635"/>
      <c r="DO15" s="635"/>
      <c r="DP15" s="636"/>
      <c r="DQ15" s="640">
        <v>1051580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11103</v>
      </c>
      <c r="S16" s="635"/>
      <c r="T16" s="635"/>
      <c r="U16" s="635"/>
      <c r="V16" s="635"/>
      <c r="W16" s="635"/>
      <c r="X16" s="635"/>
      <c r="Y16" s="636"/>
      <c r="Z16" s="672">
        <v>0.1</v>
      </c>
      <c r="AA16" s="672"/>
      <c r="AB16" s="672"/>
      <c r="AC16" s="672"/>
      <c r="AD16" s="673">
        <v>11103</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921</v>
      </c>
      <c r="CS16" s="635"/>
      <c r="CT16" s="635"/>
      <c r="CU16" s="635"/>
      <c r="CV16" s="635"/>
      <c r="CW16" s="635"/>
      <c r="CX16" s="635"/>
      <c r="CY16" s="636"/>
      <c r="CZ16" s="672">
        <v>0</v>
      </c>
      <c r="DA16" s="672"/>
      <c r="DB16" s="672"/>
      <c r="DC16" s="672"/>
      <c r="DD16" s="640" t="s">
        <v>121</v>
      </c>
      <c r="DE16" s="635"/>
      <c r="DF16" s="635"/>
      <c r="DG16" s="635"/>
      <c r="DH16" s="635"/>
      <c r="DI16" s="635"/>
      <c r="DJ16" s="635"/>
      <c r="DK16" s="635"/>
      <c r="DL16" s="635"/>
      <c r="DM16" s="635"/>
      <c r="DN16" s="635"/>
      <c r="DO16" s="635"/>
      <c r="DP16" s="636"/>
      <c r="DQ16" s="640">
        <v>921</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47598</v>
      </c>
      <c r="S17" s="635"/>
      <c r="T17" s="635"/>
      <c r="U17" s="635"/>
      <c r="V17" s="635"/>
      <c r="W17" s="635"/>
      <c r="X17" s="635"/>
      <c r="Y17" s="636"/>
      <c r="Z17" s="672">
        <v>0.4</v>
      </c>
      <c r="AA17" s="672"/>
      <c r="AB17" s="672"/>
      <c r="AC17" s="672"/>
      <c r="AD17" s="673">
        <v>47598</v>
      </c>
      <c r="AE17" s="673"/>
      <c r="AF17" s="673"/>
      <c r="AG17" s="673"/>
      <c r="AH17" s="673"/>
      <c r="AI17" s="673"/>
      <c r="AJ17" s="673"/>
      <c r="AK17" s="673"/>
      <c r="AL17" s="637">
        <v>0.7</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836698</v>
      </c>
      <c r="CS17" s="635"/>
      <c r="CT17" s="635"/>
      <c r="CU17" s="635"/>
      <c r="CV17" s="635"/>
      <c r="CW17" s="635"/>
      <c r="CX17" s="635"/>
      <c r="CY17" s="636"/>
      <c r="CZ17" s="672">
        <v>6.7</v>
      </c>
      <c r="DA17" s="672"/>
      <c r="DB17" s="672"/>
      <c r="DC17" s="672"/>
      <c r="DD17" s="640" t="s">
        <v>121</v>
      </c>
      <c r="DE17" s="635"/>
      <c r="DF17" s="635"/>
      <c r="DG17" s="635"/>
      <c r="DH17" s="635"/>
      <c r="DI17" s="635"/>
      <c r="DJ17" s="635"/>
      <c r="DK17" s="635"/>
      <c r="DL17" s="635"/>
      <c r="DM17" s="635"/>
      <c r="DN17" s="635"/>
      <c r="DO17" s="635"/>
      <c r="DP17" s="636"/>
      <c r="DQ17" s="640">
        <v>836698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35344</v>
      </c>
      <c r="S18" s="635"/>
      <c r="T18" s="635"/>
      <c r="U18" s="635"/>
      <c r="V18" s="635"/>
      <c r="W18" s="635"/>
      <c r="X18" s="635"/>
      <c r="Y18" s="636"/>
      <c r="Z18" s="672">
        <v>0.3</v>
      </c>
      <c r="AA18" s="672"/>
      <c r="AB18" s="672"/>
      <c r="AC18" s="672"/>
      <c r="AD18" s="673">
        <v>35344</v>
      </c>
      <c r="AE18" s="673"/>
      <c r="AF18" s="673"/>
      <c r="AG18" s="673"/>
      <c r="AH18" s="673"/>
      <c r="AI18" s="673"/>
      <c r="AJ18" s="673"/>
      <c r="AK18" s="673"/>
      <c r="AL18" s="637">
        <v>0.6</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30404</v>
      </c>
      <c r="S19" s="635"/>
      <c r="T19" s="635"/>
      <c r="U19" s="635"/>
      <c r="V19" s="635"/>
      <c r="W19" s="635"/>
      <c r="X19" s="635"/>
      <c r="Y19" s="636"/>
      <c r="Z19" s="672">
        <v>0.2</v>
      </c>
      <c r="AA19" s="672"/>
      <c r="AB19" s="672"/>
      <c r="AC19" s="672"/>
      <c r="AD19" s="673">
        <v>30404</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2417</v>
      </c>
      <c r="BH19" s="635"/>
      <c r="BI19" s="635"/>
      <c r="BJ19" s="635"/>
      <c r="BK19" s="635"/>
      <c r="BL19" s="635"/>
      <c r="BM19" s="635"/>
      <c r="BN19" s="636"/>
      <c r="BO19" s="672">
        <v>0.1</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4940</v>
      </c>
      <c r="S20" s="635"/>
      <c r="T20" s="635"/>
      <c r="U20" s="635"/>
      <c r="V20" s="635"/>
      <c r="W20" s="635"/>
      <c r="X20" s="635"/>
      <c r="Y20" s="636"/>
      <c r="Z20" s="672">
        <v>0</v>
      </c>
      <c r="AA20" s="672"/>
      <c r="AB20" s="672"/>
      <c r="AC20" s="672"/>
      <c r="AD20" s="673">
        <v>4940</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2417</v>
      </c>
      <c r="BH20" s="635"/>
      <c r="BI20" s="635"/>
      <c r="BJ20" s="635"/>
      <c r="BK20" s="635"/>
      <c r="BL20" s="635"/>
      <c r="BM20" s="635"/>
      <c r="BN20" s="636"/>
      <c r="BO20" s="672">
        <v>0.1</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12531774</v>
      </c>
      <c r="CS20" s="635"/>
      <c r="CT20" s="635"/>
      <c r="CU20" s="635"/>
      <c r="CV20" s="635"/>
      <c r="CW20" s="635"/>
      <c r="CX20" s="635"/>
      <c r="CY20" s="636"/>
      <c r="CZ20" s="672">
        <v>100</v>
      </c>
      <c r="DA20" s="672"/>
      <c r="DB20" s="672"/>
      <c r="DC20" s="672"/>
      <c r="DD20" s="640">
        <v>878892</v>
      </c>
      <c r="DE20" s="635"/>
      <c r="DF20" s="635"/>
      <c r="DG20" s="635"/>
      <c r="DH20" s="635"/>
      <c r="DI20" s="635"/>
      <c r="DJ20" s="635"/>
      <c r="DK20" s="635"/>
      <c r="DL20" s="635"/>
      <c r="DM20" s="635"/>
      <c r="DN20" s="635"/>
      <c r="DO20" s="635"/>
      <c r="DP20" s="636"/>
      <c r="DQ20" s="640">
        <v>8808264</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2795867</v>
      </c>
      <c r="S21" s="635"/>
      <c r="T21" s="635"/>
      <c r="U21" s="635"/>
      <c r="V21" s="635"/>
      <c r="W21" s="635"/>
      <c r="X21" s="635"/>
      <c r="Y21" s="636"/>
      <c r="Z21" s="672">
        <v>21.3</v>
      </c>
      <c r="AA21" s="672"/>
      <c r="AB21" s="672"/>
      <c r="AC21" s="672"/>
      <c r="AD21" s="673">
        <v>2615378</v>
      </c>
      <c r="AE21" s="673"/>
      <c r="AF21" s="673"/>
      <c r="AG21" s="673"/>
      <c r="AH21" s="673"/>
      <c r="AI21" s="673"/>
      <c r="AJ21" s="673"/>
      <c r="AK21" s="673"/>
      <c r="AL21" s="637">
        <v>40.9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2417</v>
      </c>
      <c r="BH21" s="635"/>
      <c r="BI21" s="635"/>
      <c r="BJ21" s="635"/>
      <c r="BK21" s="635"/>
      <c r="BL21" s="635"/>
      <c r="BM21" s="635"/>
      <c r="BN21" s="636"/>
      <c r="BO21" s="672">
        <v>0.1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2615378</v>
      </c>
      <c r="S22" s="635"/>
      <c r="T22" s="635"/>
      <c r="U22" s="635"/>
      <c r="V22" s="635"/>
      <c r="W22" s="635"/>
      <c r="X22" s="635"/>
      <c r="Y22" s="636"/>
      <c r="Z22" s="672">
        <v>19.899999999999999</v>
      </c>
      <c r="AA22" s="672"/>
      <c r="AB22" s="672"/>
      <c r="AC22" s="672"/>
      <c r="AD22" s="673">
        <v>2615378</v>
      </c>
      <c r="AE22" s="673"/>
      <c r="AF22" s="673"/>
      <c r="AG22" s="673"/>
      <c r="AH22" s="673"/>
      <c r="AI22" s="673"/>
      <c r="AJ22" s="673"/>
      <c r="AK22" s="673"/>
      <c r="AL22" s="637">
        <v>40.9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180489</v>
      </c>
      <c r="S23" s="635"/>
      <c r="T23" s="635"/>
      <c r="U23" s="635"/>
      <c r="V23" s="635"/>
      <c r="W23" s="635"/>
      <c r="X23" s="635"/>
      <c r="Y23" s="636"/>
      <c r="Z23" s="672">
        <v>1.4</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5330431</v>
      </c>
      <c r="CS24" s="690"/>
      <c r="CT24" s="690"/>
      <c r="CU24" s="690"/>
      <c r="CV24" s="690"/>
      <c r="CW24" s="690"/>
      <c r="CX24" s="690"/>
      <c r="CY24" s="715"/>
      <c r="CZ24" s="716">
        <v>42.5</v>
      </c>
      <c r="DA24" s="698"/>
      <c r="DB24" s="698"/>
      <c r="DC24" s="718"/>
      <c r="DD24" s="714">
        <v>3687868</v>
      </c>
      <c r="DE24" s="690"/>
      <c r="DF24" s="690"/>
      <c r="DG24" s="690"/>
      <c r="DH24" s="690"/>
      <c r="DI24" s="690"/>
      <c r="DJ24" s="690"/>
      <c r="DK24" s="715"/>
      <c r="DL24" s="714">
        <v>3127018</v>
      </c>
      <c r="DM24" s="690"/>
      <c r="DN24" s="690"/>
      <c r="DO24" s="690"/>
      <c r="DP24" s="690"/>
      <c r="DQ24" s="690"/>
      <c r="DR24" s="690"/>
      <c r="DS24" s="690"/>
      <c r="DT24" s="690"/>
      <c r="DU24" s="690"/>
      <c r="DV24" s="715"/>
      <c r="DW24" s="716">
        <v>48.6</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6553961</v>
      </c>
      <c r="S25" s="635"/>
      <c r="T25" s="635"/>
      <c r="U25" s="635"/>
      <c r="V25" s="635"/>
      <c r="W25" s="635"/>
      <c r="X25" s="635"/>
      <c r="Y25" s="636"/>
      <c r="Z25" s="672">
        <v>49.9</v>
      </c>
      <c r="AA25" s="672"/>
      <c r="AB25" s="672"/>
      <c r="AC25" s="672"/>
      <c r="AD25" s="673">
        <v>6373472</v>
      </c>
      <c r="AE25" s="673"/>
      <c r="AF25" s="673"/>
      <c r="AG25" s="673"/>
      <c r="AH25" s="673"/>
      <c r="AI25" s="673"/>
      <c r="AJ25" s="673"/>
      <c r="AK25" s="673"/>
      <c r="AL25" s="637">
        <v>99.8</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1999042</v>
      </c>
      <c r="CS25" s="647"/>
      <c r="CT25" s="647"/>
      <c r="CU25" s="647"/>
      <c r="CV25" s="647"/>
      <c r="CW25" s="647"/>
      <c r="CX25" s="647"/>
      <c r="CY25" s="648"/>
      <c r="CZ25" s="637">
        <v>16</v>
      </c>
      <c r="DA25" s="649"/>
      <c r="DB25" s="649"/>
      <c r="DC25" s="650"/>
      <c r="DD25" s="640">
        <v>1810415</v>
      </c>
      <c r="DE25" s="647"/>
      <c r="DF25" s="647"/>
      <c r="DG25" s="647"/>
      <c r="DH25" s="647"/>
      <c r="DI25" s="647"/>
      <c r="DJ25" s="647"/>
      <c r="DK25" s="648"/>
      <c r="DL25" s="640">
        <v>1661946</v>
      </c>
      <c r="DM25" s="647"/>
      <c r="DN25" s="647"/>
      <c r="DO25" s="647"/>
      <c r="DP25" s="647"/>
      <c r="DQ25" s="647"/>
      <c r="DR25" s="647"/>
      <c r="DS25" s="647"/>
      <c r="DT25" s="647"/>
      <c r="DU25" s="647"/>
      <c r="DV25" s="648"/>
      <c r="DW25" s="637">
        <v>25.8</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2392</v>
      </c>
      <c r="S26" s="635"/>
      <c r="T26" s="635"/>
      <c r="U26" s="635"/>
      <c r="V26" s="635"/>
      <c r="W26" s="635"/>
      <c r="X26" s="635"/>
      <c r="Y26" s="636"/>
      <c r="Z26" s="672">
        <v>0</v>
      </c>
      <c r="AA26" s="672"/>
      <c r="AB26" s="672"/>
      <c r="AC26" s="672"/>
      <c r="AD26" s="673">
        <v>2392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1048791</v>
      </c>
      <c r="CS26" s="635"/>
      <c r="CT26" s="635"/>
      <c r="CU26" s="635"/>
      <c r="CV26" s="635"/>
      <c r="CW26" s="635"/>
      <c r="CX26" s="635"/>
      <c r="CY26" s="636"/>
      <c r="CZ26" s="637">
        <v>8.4</v>
      </c>
      <c r="DA26" s="649"/>
      <c r="DB26" s="649"/>
      <c r="DC26" s="650"/>
      <c r="DD26" s="640">
        <v>950673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116926</v>
      </c>
      <c r="S27" s="635"/>
      <c r="T27" s="635"/>
      <c r="U27" s="635"/>
      <c r="V27" s="635"/>
      <c r="W27" s="635"/>
      <c r="X27" s="635"/>
      <c r="Y27" s="636"/>
      <c r="Z27" s="672">
        <v>0.9</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2853495</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2494691</v>
      </c>
      <c r="CS27" s="647"/>
      <c r="CT27" s="647"/>
      <c r="CU27" s="647"/>
      <c r="CV27" s="647"/>
      <c r="CW27" s="647"/>
      <c r="CX27" s="647"/>
      <c r="CY27" s="648"/>
      <c r="CZ27" s="637">
        <v>19.899999999999999</v>
      </c>
      <c r="DA27" s="649"/>
      <c r="DB27" s="649"/>
      <c r="DC27" s="650"/>
      <c r="DD27" s="640">
        <v>1040755</v>
      </c>
      <c r="DE27" s="647"/>
      <c r="DF27" s="647"/>
      <c r="DG27" s="647"/>
      <c r="DH27" s="647"/>
      <c r="DI27" s="647"/>
      <c r="DJ27" s="647"/>
      <c r="DK27" s="648"/>
      <c r="DL27" s="640">
        <v>628374</v>
      </c>
      <c r="DM27" s="647"/>
      <c r="DN27" s="647"/>
      <c r="DO27" s="647"/>
      <c r="DP27" s="647"/>
      <c r="DQ27" s="647"/>
      <c r="DR27" s="647"/>
      <c r="DS27" s="647"/>
      <c r="DT27" s="647"/>
      <c r="DU27" s="647"/>
      <c r="DV27" s="648"/>
      <c r="DW27" s="637">
        <v>9.8000000000000007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77600</v>
      </c>
      <c r="S28" s="635"/>
      <c r="T28" s="635"/>
      <c r="U28" s="635"/>
      <c r="V28" s="635"/>
      <c r="W28" s="635"/>
      <c r="X28" s="635"/>
      <c r="Y28" s="636"/>
      <c r="Z28" s="672">
        <v>0.6</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836698</v>
      </c>
      <c r="CS28" s="635"/>
      <c r="CT28" s="635"/>
      <c r="CU28" s="635"/>
      <c r="CV28" s="635"/>
      <c r="CW28" s="635"/>
      <c r="CX28" s="635"/>
      <c r="CY28" s="636"/>
      <c r="CZ28" s="637">
        <v>6.7</v>
      </c>
      <c r="DA28" s="649"/>
      <c r="DB28" s="649"/>
      <c r="DC28" s="650"/>
      <c r="DD28" s="640">
        <v>836698</v>
      </c>
      <c r="DE28" s="635"/>
      <c r="DF28" s="635"/>
      <c r="DG28" s="635"/>
      <c r="DH28" s="635"/>
      <c r="DI28" s="635"/>
      <c r="DJ28" s="635"/>
      <c r="DK28" s="636"/>
      <c r="DL28" s="640">
        <v>836698</v>
      </c>
      <c r="DM28" s="635"/>
      <c r="DN28" s="635"/>
      <c r="DO28" s="635"/>
      <c r="DP28" s="635"/>
      <c r="DQ28" s="635"/>
      <c r="DR28" s="635"/>
      <c r="DS28" s="635"/>
      <c r="DT28" s="635"/>
      <c r="DU28" s="635"/>
      <c r="DV28" s="636"/>
      <c r="DW28" s="637">
        <v>13</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92671</v>
      </c>
      <c r="S29" s="635"/>
      <c r="T29" s="635"/>
      <c r="U29" s="635"/>
      <c r="V29" s="635"/>
      <c r="W29" s="635"/>
      <c r="X29" s="635"/>
      <c r="Y29" s="636"/>
      <c r="Z29" s="672">
        <v>0.7</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836698</v>
      </c>
      <c r="CS29" s="647"/>
      <c r="CT29" s="647"/>
      <c r="CU29" s="647"/>
      <c r="CV29" s="647"/>
      <c r="CW29" s="647"/>
      <c r="CX29" s="647"/>
      <c r="CY29" s="648"/>
      <c r="CZ29" s="637">
        <v>6.7</v>
      </c>
      <c r="DA29" s="649"/>
      <c r="DB29" s="649"/>
      <c r="DC29" s="650"/>
      <c r="DD29" s="640">
        <v>836698</v>
      </c>
      <c r="DE29" s="647"/>
      <c r="DF29" s="647"/>
      <c r="DG29" s="647"/>
      <c r="DH29" s="647"/>
      <c r="DI29" s="647"/>
      <c r="DJ29" s="647"/>
      <c r="DK29" s="648"/>
      <c r="DL29" s="640">
        <v>836698</v>
      </c>
      <c r="DM29" s="647"/>
      <c r="DN29" s="647"/>
      <c r="DO29" s="647"/>
      <c r="DP29" s="647"/>
      <c r="DQ29" s="647"/>
      <c r="DR29" s="647"/>
      <c r="DS29" s="647"/>
      <c r="DT29" s="647"/>
      <c r="DU29" s="647"/>
      <c r="DV29" s="648"/>
      <c r="DW29" s="637">
        <v>13</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1779984</v>
      </c>
      <c r="S30" s="635"/>
      <c r="T30" s="635"/>
      <c r="U30" s="635"/>
      <c r="V30" s="635"/>
      <c r="W30" s="635"/>
      <c r="X30" s="635"/>
      <c r="Y30" s="636"/>
      <c r="Z30" s="672">
        <v>13.6</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820465</v>
      </c>
      <c r="CS30" s="635"/>
      <c r="CT30" s="635"/>
      <c r="CU30" s="635"/>
      <c r="CV30" s="635"/>
      <c r="CW30" s="635"/>
      <c r="CX30" s="635"/>
      <c r="CY30" s="636"/>
      <c r="CZ30" s="637">
        <v>6.5</v>
      </c>
      <c r="DA30" s="649"/>
      <c r="DB30" s="649"/>
      <c r="DC30" s="650"/>
      <c r="DD30" s="640">
        <v>820465</v>
      </c>
      <c r="DE30" s="635"/>
      <c r="DF30" s="635"/>
      <c r="DG30" s="635"/>
      <c r="DH30" s="635"/>
      <c r="DI30" s="635"/>
      <c r="DJ30" s="635"/>
      <c r="DK30" s="636"/>
      <c r="DL30" s="640">
        <v>820465</v>
      </c>
      <c r="DM30" s="635"/>
      <c r="DN30" s="635"/>
      <c r="DO30" s="635"/>
      <c r="DP30" s="635"/>
      <c r="DQ30" s="635"/>
      <c r="DR30" s="635"/>
      <c r="DS30" s="635"/>
      <c r="DT30" s="635"/>
      <c r="DU30" s="635"/>
      <c r="DV30" s="636"/>
      <c r="DW30" s="637">
        <v>12.7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v>
      </c>
      <c r="BH31" s="697"/>
      <c r="BI31" s="697"/>
      <c r="BJ31" s="697"/>
      <c r="BK31" s="697"/>
      <c r="BL31" s="697"/>
      <c r="BM31" s="698">
        <v>97.2</v>
      </c>
      <c r="BN31" s="697"/>
      <c r="BO31" s="697"/>
      <c r="BP31" s="697"/>
      <c r="BQ31" s="699"/>
      <c r="BR31" s="696">
        <v>99.1</v>
      </c>
      <c r="BS31" s="697"/>
      <c r="BT31" s="697"/>
      <c r="BU31" s="697"/>
      <c r="BV31" s="697"/>
      <c r="BW31" s="697"/>
      <c r="BX31" s="698">
        <v>97.3</v>
      </c>
      <c r="BY31" s="697"/>
      <c r="BZ31" s="697"/>
      <c r="CA31" s="697"/>
      <c r="CB31" s="699"/>
      <c r="CD31" s="655"/>
      <c r="CE31" s="656"/>
      <c r="CF31" s="631" t="s">
        <v>300</v>
      </c>
      <c r="CG31" s="632"/>
      <c r="CH31" s="632"/>
      <c r="CI31" s="632"/>
      <c r="CJ31" s="632"/>
      <c r="CK31" s="632"/>
      <c r="CL31" s="632"/>
      <c r="CM31" s="632"/>
      <c r="CN31" s="632"/>
      <c r="CO31" s="632"/>
      <c r="CP31" s="632"/>
      <c r="CQ31" s="633"/>
      <c r="CR31" s="634">
        <v>16233</v>
      </c>
      <c r="CS31" s="647"/>
      <c r="CT31" s="647"/>
      <c r="CU31" s="647"/>
      <c r="CV31" s="647"/>
      <c r="CW31" s="647"/>
      <c r="CX31" s="647"/>
      <c r="CY31" s="648"/>
      <c r="CZ31" s="637">
        <v>0.1</v>
      </c>
      <c r="DA31" s="649"/>
      <c r="DB31" s="649"/>
      <c r="DC31" s="650"/>
      <c r="DD31" s="640">
        <v>16233</v>
      </c>
      <c r="DE31" s="647"/>
      <c r="DF31" s="647"/>
      <c r="DG31" s="647"/>
      <c r="DH31" s="647"/>
      <c r="DI31" s="647"/>
      <c r="DJ31" s="647"/>
      <c r="DK31" s="648"/>
      <c r="DL31" s="640">
        <v>16233</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1015175</v>
      </c>
      <c r="S32" s="635"/>
      <c r="T32" s="635"/>
      <c r="U32" s="635"/>
      <c r="V32" s="635"/>
      <c r="W32" s="635"/>
      <c r="X32" s="635"/>
      <c r="Y32" s="636"/>
      <c r="Z32" s="672">
        <v>7.7</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99.1</v>
      </c>
      <c r="BH32" s="647"/>
      <c r="BI32" s="647"/>
      <c r="BJ32" s="647"/>
      <c r="BK32" s="647"/>
      <c r="BL32" s="647"/>
      <c r="BM32" s="638">
        <v>97.6</v>
      </c>
      <c r="BN32" s="647"/>
      <c r="BO32" s="647"/>
      <c r="BP32" s="647"/>
      <c r="BQ32" s="670"/>
      <c r="BR32" s="700">
        <v>99.2</v>
      </c>
      <c r="BS32" s="647"/>
      <c r="BT32" s="647"/>
      <c r="BU32" s="647"/>
      <c r="BV32" s="647"/>
      <c r="BW32" s="647"/>
      <c r="BX32" s="638">
        <v>97.6</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13696</v>
      </c>
      <c r="S33" s="635"/>
      <c r="T33" s="635"/>
      <c r="U33" s="635"/>
      <c r="V33" s="635"/>
      <c r="W33" s="635"/>
      <c r="X33" s="635"/>
      <c r="Y33" s="636"/>
      <c r="Z33" s="672">
        <v>0.1</v>
      </c>
      <c r="AA33" s="672"/>
      <c r="AB33" s="672"/>
      <c r="AC33" s="672"/>
      <c r="AD33" s="673">
        <v>11063</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98.8</v>
      </c>
      <c r="BH33" s="619"/>
      <c r="BI33" s="619"/>
      <c r="BJ33" s="619"/>
      <c r="BK33" s="619"/>
      <c r="BL33" s="619"/>
      <c r="BM33" s="665">
        <v>96.6</v>
      </c>
      <c r="BN33" s="619"/>
      <c r="BO33" s="619"/>
      <c r="BP33" s="619"/>
      <c r="BQ33" s="682"/>
      <c r="BR33" s="695">
        <v>99</v>
      </c>
      <c r="BS33" s="619"/>
      <c r="BT33" s="619"/>
      <c r="BU33" s="619"/>
      <c r="BV33" s="619"/>
      <c r="BW33" s="619"/>
      <c r="BX33" s="665">
        <v>96.8</v>
      </c>
      <c r="BY33" s="619"/>
      <c r="BZ33" s="619"/>
      <c r="CA33" s="619"/>
      <c r="CB33" s="682"/>
      <c r="CD33" s="631" t="s">
        <v>307</v>
      </c>
      <c r="CE33" s="632"/>
      <c r="CF33" s="632"/>
      <c r="CG33" s="632"/>
      <c r="CH33" s="632"/>
      <c r="CI33" s="632"/>
      <c r="CJ33" s="632"/>
      <c r="CK33" s="632"/>
      <c r="CL33" s="632"/>
      <c r="CM33" s="632"/>
      <c r="CN33" s="632"/>
      <c r="CO33" s="632"/>
      <c r="CP33" s="632"/>
      <c r="CQ33" s="633"/>
      <c r="CR33" s="634">
        <v>6321530</v>
      </c>
      <c r="CS33" s="647"/>
      <c r="CT33" s="647"/>
      <c r="CU33" s="647"/>
      <c r="CV33" s="647"/>
      <c r="CW33" s="647"/>
      <c r="CX33" s="647"/>
      <c r="CY33" s="648"/>
      <c r="CZ33" s="637">
        <v>50.4</v>
      </c>
      <c r="DA33" s="649"/>
      <c r="DB33" s="649"/>
      <c r="DC33" s="650"/>
      <c r="DD33" s="640">
        <v>4989592</v>
      </c>
      <c r="DE33" s="647"/>
      <c r="DF33" s="647"/>
      <c r="DG33" s="647"/>
      <c r="DH33" s="647"/>
      <c r="DI33" s="647"/>
      <c r="DJ33" s="647"/>
      <c r="DK33" s="648"/>
      <c r="DL33" s="640">
        <v>2571226</v>
      </c>
      <c r="DM33" s="647"/>
      <c r="DN33" s="647"/>
      <c r="DO33" s="647"/>
      <c r="DP33" s="647"/>
      <c r="DQ33" s="647"/>
      <c r="DR33" s="647"/>
      <c r="DS33" s="647"/>
      <c r="DT33" s="647"/>
      <c r="DU33" s="647"/>
      <c r="DV33" s="648"/>
      <c r="DW33" s="637">
        <v>39.9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240717</v>
      </c>
      <c r="S34" s="635"/>
      <c r="T34" s="635"/>
      <c r="U34" s="635"/>
      <c r="V34" s="635"/>
      <c r="W34" s="635"/>
      <c r="X34" s="635"/>
      <c r="Y34" s="636"/>
      <c r="Z34" s="672">
        <v>1.8</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1707058</v>
      </c>
      <c r="CS34" s="635"/>
      <c r="CT34" s="635"/>
      <c r="CU34" s="635"/>
      <c r="CV34" s="635"/>
      <c r="CW34" s="635"/>
      <c r="CX34" s="635"/>
      <c r="CY34" s="636"/>
      <c r="CZ34" s="637">
        <v>13.6</v>
      </c>
      <c r="DA34" s="649"/>
      <c r="DB34" s="649"/>
      <c r="DC34" s="650"/>
      <c r="DD34" s="640">
        <v>1179974</v>
      </c>
      <c r="DE34" s="635"/>
      <c r="DF34" s="635"/>
      <c r="DG34" s="635"/>
      <c r="DH34" s="635"/>
      <c r="DI34" s="635"/>
      <c r="DJ34" s="635"/>
      <c r="DK34" s="636"/>
      <c r="DL34" s="640">
        <v>906361</v>
      </c>
      <c r="DM34" s="635"/>
      <c r="DN34" s="635"/>
      <c r="DO34" s="635"/>
      <c r="DP34" s="635"/>
      <c r="DQ34" s="635"/>
      <c r="DR34" s="635"/>
      <c r="DS34" s="635"/>
      <c r="DT34" s="635"/>
      <c r="DU34" s="635"/>
      <c r="DV34" s="636"/>
      <c r="DW34" s="637">
        <v>14.1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1896260</v>
      </c>
      <c r="S35" s="635"/>
      <c r="T35" s="635"/>
      <c r="U35" s="635"/>
      <c r="V35" s="635"/>
      <c r="W35" s="635"/>
      <c r="X35" s="635"/>
      <c r="Y35" s="636"/>
      <c r="Z35" s="672">
        <v>14.4</v>
      </c>
      <c r="AA35" s="672"/>
      <c r="AB35" s="672"/>
      <c r="AC35" s="672"/>
      <c r="AD35" s="673" t="s">
        <v>121</v>
      </c>
      <c r="AE35" s="673"/>
      <c r="AF35" s="673"/>
      <c r="AG35" s="673"/>
      <c r="AH35" s="673"/>
      <c r="AI35" s="673"/>
      <c r="AJ35" s="673"/>
      <c r="AK35" s="673"/>
      <c r="AL35" s="637" t="s">
        <v>121</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52563</v>
      </c>
      <c r="CS35" s="647"/>
      <c r="CT35" s="647"/>
      <c r="CU35" s="647"/>
      <c r="CV35" s="647"/>
      <c r="CW35" s="647"/>
      <c r="CX35" s="647"/>
      <c r="CY35" s="648"/>
      <c r="CZ35" s="637">
        <v>0.4</v>
      </c>
      <c r="DA35" s="649"/>
      <c r="DB35" s="649"/>
      <c r="DC35" s="650"/>
      <c r="DD35" s="640">
        <v>39005</v>
      </c>
      <c r="DE35" s="647"/>
      <c r="DF35" s="647"/>
      <c r="DG35" s="647"/>
      <c r="DH35" s="647"/>
      <c r="DI35" s="647"/>
      <c r="DJ35" s="647"/>
      <c r="DK35" s="648"/>
      <c r="DL35" s="640">
        <v>39005</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554230</v>
      </c>
      <c r="S36" s="635"/>
      <c r="T36" s="635"/>
      <c r="U36" s="635"/>
      <c r="V36" s="635"/>
      <c r="W36" s="635"/>
      <c r="X36" s="635"/>
      <c r="Y36" s="636"/>
      <c r="Z36" s="672">
        <v>4.2</v>
      </c>
      <c r="AA36" s="672"/>
      <c r="AB36" s="672"/>
      <c r="AC36" s="672"/>
      <c r="AD36" s="673" t="s">
        <v>121</v>
      </c>
      <c r="AE36" s="673"/>
      <c r="AF36" s="673"/>
      <c r="AG36" s="673"/>
      <c r="AH36" s="673"/>
      <c r="AI36" s="673"/>
      <c r="AJ36" s="673"/>
      <c r="AK36" s="673"/>
      <c r="AL36" s="637" t="s">
        <v>121</v>
      </c>
      <c r="AM36" s="638"/>
      <c r="AN36" s="638"/>
      <c r="AO36" s="674"/>
      <c r="AP36" s="216"/>
      <c r="AQ36" s="683" t="s">
        <v>315</v>
      </c>
      <c r="AR36" s="684"/>
      <c r="AS36" s="684"/>
      <c r="AT36" s="684"/>
      <c r="AU36" s="684"/>
      <c r="AV36" s="684"/>
      <c r="AW36" s="684"/>
      <c r="AX36" s="684"/>
      <c r="AY36" s="685"/>
      <c r="AZ36" s="689">
        <v>1575018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48192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1267501</v>
      </c>
      <c r="CS36" s="635"/>
      <c r="CT36" s="635"/>
      <c r="CU36" s="635"/>
      <c r="CV36" s="635"/>
      <c r="CW36" s="635"/>
      <c r="CX36" s="635"/>
      <c r="CY36" s="636"/>
      <c r="CZ36" s="637">
        <v>10.1</v>
      </c>
      <c r="DA36" s="649"/>
      <c r="DB36" s="649"/>
      <c r="DC36" s="650"/>
      <c r="DD36" s="640">
        <v>1024392</v>
      </c>
      <c r="DE36" s="635"/>
      <c r="DF36" s="635"/>
      <c r="DG36" s="635"/>
      <c r="DH36" s="635"/>
      <c r="DI36" s="635"/>
      <c r="DJ36" s="635"/>
      <c r="DK36" s="636"/>
      <c r="DL36" s="640">
        <v>703054</v>
      </c>
      <c r="DM36" s="635"/>
      <c r="DN36" s="635"/>
      <c r="DO36" s="635"/>
      <c r="DP36" s="635"/>
      <c r="DQ36" s="635"/>
      <c r="DR36" s="635"/>
      <c r="DS36" s="635"/>
      <c r="DT36" s="635"/>
      <c r="DU36" s="635"/>
      <c r="DV36" s="636"/>
      <c r="DW36" s="637">
        <v>10.9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156409</v>
      </c>
      <c r="S37" s="635"/>
      <c r="T37" s="635"/>
      <c r="U37" s="635"/>
      <c r="V37" s="635"/>
      <c r="W37" s="635"/>
      <c r="X37" s="635"/>
      <c r="Y37" s="636"/>
      <c r="Z37" s="672">
        <v>1.2</v>
      </c>
      <c r="AA37" s="672"/>
      <c r="AB37" s="672"/>
      <c r="AC37" s="672"/>
      <c r="AD37" s="673">
        <v>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323146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-12841</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275885</v>
      </c>
      <c r="CS37" s="647"/>
      <c r="CT37" s="647"/>
      <c r="CU37" s="647"/>
      <c r="CV37" s="647"/>
      <c r="CW37" s="647"/>
      <c r="CX37" s="647"/>
      <c r="CY37" s="648"/>
      <c r="CZ37" s="637">
        <v>2.2000000000000002</v>
      </c>
      <c r="DA37" s="649"/>
      <c r="DB37" s="649"/>
      <c r="DC37" s="650"/>
      <c r="DD37" s="640">
        <v>275885</v>
      </c>
      <c r="DE37" s="647"/>
      <c r="DF37" s="647"/>
      <c r="DG37" s="647"/>
      <c r="DH37" s="647"/>
      <c r="DI37" s="647"/>
      <c r="DJ37" s="647"/>
      <c r="DK37" s="648"/>
      <c r="DL37" s="640">
        <v>261063</v>
      </c>
      <c r="DM37" s="647"/>
      <c r="DN37" s="647"/>
      <c r="DO37" s="647"/>
      <c r="DP37" s="647"/>
      <c r="DQ37" s="647"/>
      <c r="DR37" s="647"/>
      <c r="DS37" s="647"/>
      <c r="DT37" s="647"/>
      <c r="DU37" s="647"/>
      <c r="DV37" s="648"/>
      <c r="DW37" s="637">
        <v>4.0999999999999996</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632100</v>
      </c>
      <c r="S38" s="635"/>
      <c r="T38" s="635"/>
      <c r="U38" s="635"/>
      <c r="V38" s="635"/>
      <c r="W38" s="635"/>
      <c r="X38" s="635"/>
      <c r="Y38" s="636"/>
      <c r="Z38" s="672">
        <v>4.8</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11458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3413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1563560</v>
      </c>
      <c r="CS38" s="635"/>
      <c r="CT38" s="635"/>
      <c r="CU38" s="635"/>
      <c r="CV38" s="635"/>
      <c r="CW38" s="635"/>
      <c r="CX38" s="635"/>
      <c r="CY38" s="636"/>
      <c r="CZ38" s="637">
        <v>12.5</v>
      </c>
      <c r="DA38" s="649"/>
      <c r="DB38" s="649"/>
      <c r="DC38" s="650"/>
      <c r="DD38" s="640">
        <v>1328333</v>
      </c>
      <c r="DE38" s="635"/>
      <c r="DF38" s="635"/>
      <c r="DG38" s="635"/>
      <c r="DH38" s="635"/>
      <c r="DI38" s="635"/>
      <c r="DJ38" s="635"/>
      <c r="DK38" s="636"/>
      <c r="DL38" s="640">
        <v>922806</v>
      </c>
      <c r="DM38" s="635"/>
      <c r="DN38" s="635"/>
      <c r="DO38" s="635"/>
      <c r="DP38" s="635"/>
      <c r="DQ38" s="635"/>
      <c r="DR38" s="635"/>
      <c r="DS38" s="635"/>
      <c r="DT38" s="635"/>
      <c r="DU38" s="635"/>
      <c r="DV38" s="636"/>
      <c r="DW38" s="637">
        <v>14.3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5055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1674680</v>
      </c>
      <c r="CS39" s="647"/>
      <c r="CT39" s="647"/>
      <c r="CU39" s="647"/>
      <c r="CV39" s="647"/>
      <c r="CW39" s="647"/>
      <c r="CX39" s="647"/>
      <c r="CY39" s="648"/>
      <c r="CZ39" s="637">
        <v>13.4</v>
      </c>
      <c r="DA39" s="649"/>
      <c r="DB39" s="649"/>
      <c r="DC39" s="650"/>
      <c r="DD39" s="640">
        <v>1417888</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50200</v>
      </c>
      <c r="S40" s="635"/>
      <c r="T40" s="635"/>
      <c r="U40" s="635"/>
      <c r="V40" s="635"/>
      <c r="W40" s="635"/>
      <c r="X40" s="635"/>
      <c r="Y40" s="636"/>
      <c r="Z40" s="672">
        <v>0.4</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56168</v>
      </c>
      <c r="CS40" s="635"/>
      <c r="CT40" s="635"/>
      <c r="CU40" s="635"/>
      <c r="CV40" s="635"/>
      <c r="CW40" s="635"/>
      <c r="CX40" s="635"/>
      <c r="CY40" s="636"/>
      <c r="CZ40" s="637">
        <v>0.4</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13132121</v>
      </c>
      <c r="S41" s="659"/>
      <c r="T41" s="659"/>
      <c r="U41" s="659"/>
      <c r="V41" s="659"/>
      <c r="W41" s="659"/>
      <c r="X41" s="659"/>
      <c r="Y41" s="662"/>
      <c r="Z41" s="663">
        <v>100</v>
      </c>
      <c r="AA41" s="663"/>
      <c r="AB41" s="663"/>
      <c r="AC41" s="663"/>
      <c r="AD41" s="664">
        <v>6386928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265889</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974525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468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879813</v>
      </c>
      <c r="CS42" s="647"/>
      <c r="CT42" s="647"/>
      <c r="CU42" s="647"/>
      <c r="CV42" s="647"/>
      <c r="CW42" s="647"/>
      <c r="CX42" s="647"/>
      <c r="CY42" s="648"/>
      <c r="CZ42" s="637">
        <v>7</v>
      </c>
      <c r="DA42" s="649"/>
      <c r="DB42" s="649"/>
      <c r="DC42" s="650"/>
      <c r="DD42" s="640">
        <v>130804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27824</v>
      </c>
      <c r="CS43" s="647"/>
      <c r="CT43" s="647"/>
      <c r="CU43" s="647"/>
      <c r="CV43" s="647"/>
      <c r="CW43" s="647"/>
      <c r="CX43" s="647"/>
      <c r="CY43" s="648"/>
      <c r="CZ43" s="637">
        <v>0.2</v>
      </c>
      <c r="DA43" s="649"/>
      <c r="DB43" s="649"/>
      <c r="DC43" s="650"/>
      <c r="DD43" s="640">
        <v>27824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878892</v>
      </c>
      <c r="CS44" s="635"/>
      <c r="CT44" s="635"/>
      <c r="CU44" s="635"/>
      <c r="CV44" s="635"/>
      <c r="CW44" s="635"/>
      <c r="CX44" s="635"/>
      <c r="CY44" s="636"/>
      <c r="CZ44" s="637">
        <v>7</v>
      </c>
      <c r="DA44" s="638"/>
      <c r="DB44" s="638"/>
      <c r="DC44" s="639"/>
      <c r="DD44" s="640">
        <v>129883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90535</v>
      </c>
      <c r="CS45" s="647"/>
      <c r="CT45" s="647"/>
      <c r="CU45" s="647"/>
      <c r="CV45" s="647"/>
      <c r="CW45" s="647"/>
      <c r="CX45" s="647"/>
      <c r="CY45" s="648"/>
      <c r="CZ45" s="637">
        <v>0.7</v>
      </c>
      <c r="DA45" s="649"/>
      <c r="DB45" s="649"/>
      <c r="DC45" s="650"/>
      <c r="DD45" s="640">
        <v>12897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764311</v>
      </c>
      <c r="CS46" s="635"/>
      <c r="CT46" s="635"/>
      <c r="CU46" s="635"/>
      <c r="CV46" s="635"/>
      <c r="CW46" s="635"/>
      <c r="CX46" s="635"/>
      <c r="CY46" s="636"/>
      <c r="CZ46" s="637">
        <v>6.1</v>
      </c>
      <c r="DA46" s="638"/>
      <c r="DB46" s="638"/>
      <c r="DC46" s="639"/>
      <c r="DD46" s="640">
        <v>115788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921</v>
      </c>
      <c r="CS47" s="647"/>
      <c r="CT47" s="647"/>
      <c r="CU47" s="647"/>
      <c r="CV47" s="647"/>
      <c r="CW47" s="647"/>
      <c r="CX47" s="647"/>
      <c r="CY47" s="648"/>
      <c r="CZ47" s="637">
        <v>0</v>
      </c>
      <c r="DA47" s="649"/>
      <c r="DB47" s="649"/>
      <c r="DC47" s="650"/>
      <c r="DD47" s="640">
        <v>921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12531774</v>
      </c>
      <c r="CS49" s="619"/>
      <c r="CT49" s="619"/>
      <c r="CU49" s="619"/>
      <c r="CV49" s="619"/>
      <c r="CW49" s="619"/>
      <c r="CX49" s="619"/>
      <c r="CY49" s="620"/>
      <c r="CZ49" s="621">
        <v>100</v>
      </c>
      <c r="DA49" s="622"/>
      <c r="DB49" s="622"/>
      <c r="DC49" s="623"/>
      <c r="DD49" s="624">
        <v>8808264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m/A49zXclHHqbvrpeZUGZ56C3Ft+ChLHXyaKBMBOZ4FSNneqQ07HM5WtlmRcEm8ixlrs23t77z1k3SPl7DZQ8Q==" saltValue="UBqk8JhWGZYaah5HEm6A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13161</v>
      </c>
      <c r="R7" s="1116"/>
      <c r="S7" s="1116"/>
      <c r="T7" s="1116"/>
      <c r="U7" s="1116"/>
      <c r="V7" s="1116">
        <v>12560</v>
      </c>
      <c r="W7" s="1116"/>
      <c r="X7" s="1116"/>
      <c r="Y7" s="1116"/>
      <c r="Z7" s="1116"/>
      <c r="AA7" s="1116">
        <v>601</v>
      </c>
      <c r="AB7" s="1116"/>
      <c r="AC7" s="1116"/>
      <c r="AD7" s="1116"/>
      <c r="AE7" s="1117"/>
      <c r="AF7" s="1118">
        <v>586</v>
      </c>
      <c r="AG7" s="1119"/>
      <c r="AH7" s="1119"/>
      <c r="AI7" s="1119"/>
      <c r="AJ7" s="1120"/>
      <c r="AK7" s="1121">
        <v>1895</v>
      </c>
      <c r="AL7" s="1122"/>
      <c r="AM7" s="1122"/>
      <c r="AN7" s="1122"/>
      <c r="AO7" s="1122"/>
      <c r="AP7" s="1122">
        <v>7484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547</v>
      </c>
      <c r="BT7" s="1113"/>
      <c r="BU7" s="1113"/>
      <c r="BV7" s="1113"/>
      <c r="BW7" s="1113"/>
      <c r="BX7" s="1113"/>
      <c r="BY7" s="1113"/>
      <c r="BZ7" s="1113"/>
      <c r="CA7" s="1113"/>
      <c r="CB7" s="1113"/>
      <c r="CC7" s="1113"/>
      <c r="CD7" s="1113"/>
      <c r="CE7" s="1113"/>
      <c r="CF7" s="1113"/>
      <c r="CG7" s="1125"/>
      <c r="CH7" s="1109">
        <v>-1</v>
      </c>
      <c r="CI7" s="1110"/>
      <c r="CJ7" s="1110"/>
      <c r="CK7" s="1110"/>
      <c r="CL7" s="1111"/>
      <c r="CM7" s="1109">
        <v>12</v>
      </c>
      <c r="CN7" s="1110"/>
      <c r="CO7" s="1110"/>
      <c r="CP7" s="1110"/>
      <c r="CQ7" s="1111"/>
      <c r="CR7" s="1109">
        <v>10</v>
      </c>
      <c r="CS7" s="1110"/>
      <c r="CT7" s="1110"/>
      <c r="CU7" s="1110"/>
      <c r="CV7" s="1111"/>
      <c r="CW7" s="1109" t="s">
        <v>486</v>
      </c>
      <c r="CX7" s="1110"/>
      <c r="CY7" s="1110"/>
      <c r="CZ7" s="1110"/>
      <c r="DA7" s="1111"/>
      <c r="DB7" s="1109" t="s">
        <v>486</v>
      </c>
      <c r="DC7" s="1110"/>
      <c r="DD7" s="1110"/>
      <c r="DE7" s="1110"/>
      <c r="DF7" s="1111"/>
      <c r="DG7" s="1109" t="s">
        <v>486</v>
      </c>
      <c r="DH7" s="1110"/>
      <c r="DI7" s="1110"/>
      <c r="DJ7" s="1110"/>
      <c r="DK7" s="1111"/>
      <c r="DL7" s="1109" t="s">
        <v>486</v>
      </c>
      <c r="DM7" s="1110"/>
      <c r="DN7" s="1110"/>
      <c r="DO7" s="1110"/>
      <c r="DP7" s="1111"/>
      <c r="DQ7" s="1109" t="s">
        <v>486</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548</v>
      </c>
      <c r="BT8" s="1006"/>
      <c r="BU8" s="1006"/>
      <c r="BV8" s="1006"/>
      <c r="BW8" s="1006"/>
      <c r="BX8" s="1006"/>
      <c r="BY8" s="1006"/>
      <c r="BZ8" s="1006"/>
      <c r="CA8" s="1006"/>
      <c r="CB8" s="1006"/>
      <c r="CC8" s="1006"/>
      <c r="CD8" s="1006"/>
      <c r="CE8" s="1006"/>
      <c r="CF8" s="1006"/>
      <c r="CG8" s="1027"/>
      <c r="CH8" s="1002">
        <v>1</v>
      </c>
      <c r="CI8" s="1003"/>
      <c r="CJ8" s="1003"/>
      <c r="CK8" s="1003"/>
      <c r="CL8" s="1004"/>
      <c r="CM8" s="1002">
        <v>14</v>
      </c>
      <c r="CN8" s="1003"/>
      <c r="CO8" s="1003"/>
      <c r="CP8" s="1003"/>
      <c r="CQ8" s="1004"/>
      <c r="CR8" s="1002">
        <v>10</v>
      </c>
      <c r="CS8" s="1003"/>
      <c r="CT8" s="1003"/>
      <c r="CU8" s="1003"/>
      <c r="CV8" s="1004"/>
      <c r="CW8" s="1002">
        <v>89</v>
      </c>
      <c r="CX8" s="1003"/>
      <c r="CY8" s="1003"/>
      <c r="CZ8" s="1003"/>
      <c r="DA8" s="1004"/>
      <c r="DB8" s="1002" t="s">
        <v>486</v>
      </c>
      <c r="DC8" s="1003"/>
      <c r="DD8" s="1003"/>
      <c r="DE8" s="1003"/>
      <c r="DF8" s="1004"/>
      <c r="DG8" s="1002" t="s">
        <v>486</v>
      </c>
      <c r="DH8" s="1003"/>
      <c r="DI8" s="1003"/>
      <c r="DJ8" s="1003"/>
      <c r="DK8" s="1004"/>
      <c r="DL8" s="1002" t="s">
        <v>486</v>
      </c>
      <c r="DM8" s="1003"/>
      <c r="DN8" s="1003"/>
      <c r="DO8" s="1003"/>
      <c r="DP8" s="1004"/>
      <c r="DQ8" s="1002" t="s">
        <v>486</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t="s">
        <v>549</v>
      </c>
      <c r="BS9" s="1005" t="s">
        <v>550</v>
      </c>
      <c r="BT9" s="1006"/>
      <c r="BU9" s="1006"/>
      <c r="BV9" s="1006"/>
      <c r="BW9" s="1006"/>
      <c r="BX9" s="1006"/>
      <c r="BY9" s="1006"/>
      <c r="BZ9" s="1006"/>
      <c r="CA9" s="1006"/>
      <c r="CB9" s="1006"/>
      <c r="CC9" s="1006"/>
      <c r="CD9" s="1006"/>
      <c r="CE9" s="1006"/>
      <c r="CF9" s="1006"/>
      <c r="CG9" s="1027"/>
      <c r="CH9" s="1002">
        <v>0</v>
      </c>
      <c r="CI9" s="1003"/>
      <c r="CJ9" s="1003"/>
      <c r="CK9" s="1003"/>
      <c r="CL9" s="1004"/>
      <c r="CM9" s="1002">
        <v>12</v>
      </c>
      <c r="CN9" s="1003"/>
      <c r="CO9" s="1003"/>
      <c r="CP9" s="1003"/>
      <c r="CQ9" s="1004"/>
      <c r="CR9" s="1002">
        <v>5</v>
      </c>
      <c r="CS9" s="1003"/>
      <c r="CT9" s="1003"/>
      <c r="CU9" s="1003"/>
      <c r="CV9" s="1004"/>
      <c r="CW9" s="1002" t="s">
        <v>564</v>
      </c>
      <c r="CX9" s="1003"/>
      <c r="CY9" s="1003"/>
      <c r="CZ9" s="1003"/>
      <c r="DA9" s="1004"/>
      <c r="DB9" s="1002">
        <v>57</v>
      </c>
      <c r="DC9" s="1003"/>
      <c r="DD9" s="1003"/>
      <c r="DE9" s="1003"/>
      <c r="DF9" s="1004"/>
      <c r="DG9" s="1002" t="s">
        <v>564</v>
      </c>
      <c r="DH9" s="1003"/>
      <c r="DI9" s="1003"/>
      <c r="DJ9" s="1003"/>
      <c r="DK9" s="1004"/>
      <c r="DL9" s="1002" t="s">
        <v>564</v>
      </c>
      <c r="DM9" s="1003"/>
      <c r="DN9" s="1003"/>
      <c r="DO9" s="1003"/>
      <c r="DP9" s="1004"/>
      <c r="DQ9" s="1002">
        <v>25</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13161</v>
      </c>
      <c r="R23" s="1074"/>
      <c r="S23" s="1074"/>
      <c r="T23" s="1074"/>
      <c r="U23" s="1074"/>
      <c r="V23" s="1074">
        <v>12560</v>
      </c>
      <c r="W23" s="1074"/>
      <c r="X23" s="1074"/>
      <c r="Y23" s="1074"/>
      <c r="Z23" s="1074"/>
      <c r="AA23" s="1074">
        <v>601</v>
      </c>
      <c r="AB23" s="1074"/>
      <c r="AC23" s="1074"/>
      <c r="AD23" s="1074"/>
      <c r="AE23" s="1081"/>
      <c r="AF23" s="1082">
        <v>586</v>
      </c>
      <c r="AG23" s="1074"/>
      <c r="AH23" s="1074"/>
      <c r="AI23" s="1074"/>
      <c r="AJ23" s="1083"/>
      <c r="AK23" s="1084"/>
      <c r="AL23" s="1085"/>
      <c r="AM23" s="1085"/>
      <c r="AN23" s="1085"/>
      <c r="AO23" s="1085"/>
      <c r="AP23" s="1074">
        <v>7484</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3202</v>
      </c>
      <c r="R28" s="1064"/>
      <c r="S28" s="1064"/>
      <c r="T28" s="1064"/>
      <c r="U28" s="1064"/>
      <c r="V28" s="1064">
        <v>3154</v>
      </c>
      <c r="W28" s="1064"/>
      <c r="X28" s="1064"/>
      <c r="Y28" s="1064"/>
      <c r="Z28" s="1064"/>
      <c r="AA28" s="1064">
        <v>48</v>
      </c>
      <c r="AB28" s="1064"/>
      <c r="AC28" s="1064"/>
      <c r="AD28" s="1064"/>
      <c r="AE28" s="1065"/>
      <c r="AF28" s="1066">
        <v>48</v>
      </c>
      <c r="AG28" s="1064"/>
      <c r="AH28" s="1064"/>
      <c r="AI28" s="1064"/>
      <c r="AJ28" s="1067"/>
      <c r="AK28" s="1055">
        <v>244</v>
      </c>
      <c r="AL28" s="1056"/>
      <c r="AM28" s="1056"/>
      <c r="AN28" s="1056"/>
      <c r="AO28" s="1056"/>
      <c r="AP28" s="1056" t="s">
        <v>564</v>
      </c>
      <c r="AQ28" s="1056"/>
      <c r="AR28" s="1056"/>
      <c r="AS28" s="1056"/>
      <c r="AT28" s="1056"/>
      <c r="AU28" s="1056" t="s">
        <v>486</v>
      </c>
      <c r="AV28" s="1056"/>
      <c r="AW28" s="1056"/>
      <c r="AX28" s="1056"/>
      <c r="AY28" s="1056"/>
      <c r="AZ28" s="1057" t="s">
        <v>486</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3231</v>
      </c>
      <c r="R29" s="1052"/>
      <c r="S29" s="1052"/>
      <c r="T29" s="1052"/>
      <c r="U29" s="1052"/>
      <c r="V29" s="1052">
        <v>3131</v>
      </c>
      <c r="W29" s="1052"/>
      <c r="X29" s="1052"/>
      <c r="Y29" s="1052"/>
      <c r="Z29" s="1052"/>
      <c r="AA29" s="1052">
        <v>100</v>
      </c>
      <c r="AB29" s="1052"/>
      <c r="AC29" s="1052"/>
      <c r="AD29" s="1052"/>
      <c r="AE29" s="1053"/>
      <c r="AF29" s="1048">
        <v>100</v>
      </c>
      <c r="AG29" s="1049"/>
      <c r="AH29" s="1049"/>
      <c r="AI29" s="1049"/>
      <c r="AJ29" s="1050"/>
      <c r="AK29" s="993">
        <v>458</v>
      </c>
      <c r="AL29" s="984"/>
      <c r="AM29" s="984"/>
      <c r="AN29" s="984"/>
      <c r="AO29" s="984"/>
      <c r="AP29" s="984" t="s">
        <v>486</v>
      </c>
      <c r="AQ29" s="984"/>
      <c r="AR29" s="984"/>
      <c r="AS29" s="984"/>
      <c r="AT29" s="984"/>
      <c r="AU29" s="984" t="s">
        <v>486</v>
      </c>
      <c r="AV29" s="984"/>
      <c r="AW29" s="984"/>
      <c r="AX29" s="984"/>
      <c r="AY29" s="984"/>
      <c r="AZ29" s="1054" t="s">
        <v>486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437</v>
      </c>
      <c r="R30" s="1052"/>
      <c r="S30" s="1052"/>
      <c r="T30" s="1052"/>
      <c r="U30" s="1052"/>
      <c r="V30" s="1052">
        <v>434</v>
      </c>
      <c r="W30" s="1052"/>
      <c r="X30" s="1052"/>
      <c r="Y30" s="1052"/>
      <c r="Z30" s="1052"/>
      <c r="AA30" s="1052">
        <v>3</v>
      </c>
      <c r="AB30" s="1052"/>
      <c r="AC30" s="1052"/>
      <c r="AD30" s="1052"/>
      <c r="AE30" s="1053"/>
      <c r="AF30" s="1048">
        <v>3</v>
      </c>
      <c r="AG30" s="1049"/>
      <c r="AH30" s="1049"/>
      <c r="AI30" s="1049"/>
      <c r="AJ30" s="1050"/>
      <c r="AK30" s="993">
        <v>126</v>
      </c>
      <c r="AL30" s="984"/>
      <c r="AM30" s="984"/>
      <c r="AN30" s="984"/>
      <c r="AO30" s="984"/>
      <c r="AP30" s="984" t="s">
        <v>486</v>
      </c>
      <c r="AQ30" s="984"/>
      <c r="AR30" s="984"/>
      <c r="AS30" s="984"/>
      <c r="AT30" s="984"/>
      <c r="AU30" s="984" t="s">
        <v>486</v>
      </c>
      <c r="AV30" s="984"/>
      <c r="AW30" s="984"/>
      <c r="AX30" s="984"/>
      <c r="AY30" s="984"/>
      <c r="AZ30" s="1054" t="s">
        <v>486</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26</v>
      </c>
      <c r="R31" s="1052"/>
      <c r="S31" s="1052"/>
      <c r="T31" s="1052"/>
      <c r="U31" s="1052"/>
      <c r="V31" s="1052">
        <v>24</v>
      </c>
      <c r="W31" s="1052"/>
      <c r="X31" s="1052"/>
      <c r="Y31" s="1052"/>
      <c r="Z31" s="1052"/>
      <c r="AA31" s="1052">
        <v>2</v>
      </c>
      <c r="AB31" s="1052"/>
      <c r="AC31" s="1052"/>
      <c r="AD31" s="1052"/>
      <c r="AE31" s="1053"/>
      <c r="AF31" s="1048">
        <v>2</v>
      </c>
      <c r="AG31" s="1049"/>
      <c r="AH31" s="1049"/>
      <c r="AI31" s="1049"/>
      <c r="AJ31" s="1050"/>
      <c r="AK31" s="993">
        <v>10</v>
      </c>
      <c r="AL31" s="984"/>
      <c r="AM31" s="984"/>
      <c r="AN31" s="984"/>
      <c r="AO31" s="984"/>
      <c r="AP31" s="984" t="s">
        <v>486</v>
      </c>
      <c r="AQ31" s="984"/>
      <c r="AR31" s="984"/>
      <c r="AS31" s="984"/>
      <c r="AT31" s="984"/>
      <c r="AU31" s="984" t="s">
        <v>486</v>
      </c>
      <c r="AV31" s="984"/>
      <c r="AW31" s="984"/>
      <c r="AX31" s="984"/>
      <c r="AY31" s="984"/>
      <c r="AZ31" s="1054" t="s">
        <v>486</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392</v>
      </c>
      <c r="C32" s="1044"/>
      <c r="D32" s="1044"/>
      <c r="E32" s="1044"/>
      <c r="F32" s="1044"/>
      <c r="G32" s="1044"/>
      <c r="H32" s="1044"/>
      <c r="I32" s="1044"/>
      <c r="J32" s="1044"/>
      <c r="K32" s="1044"/>
      <c r="L32" s="1044"/>
      <c r="M32" s="1044"/>
      <c r="N32" s="1044"/>
      <c r="O32" s="1044"/>
      <c r="P32" s="1045"/>
      <c r="Q32" s="1051">
        <v>130</v>
      </c>
      <c r="R32" s="1052"/>
      <c r="S32" s="1052"/>
      <c r="T32" s="1052"/>
      <c r="U32" s="1052"/>
      <c r="V32" s="1052">
        <v>117</v>
      </c>
      <c r="W32" s="1052"/>
      <c r="X32" s="1052"/>
      <c r="Y32" s="1052"/>
      <c r="Z32" s="1052"/>
      <c r="AA32" s="1052">
        <v>13</v>
      </c>
      <c r="AB32" s="1052"/>
      <c r="AC32" s="1052"/>
      <c r="AD32" s="1052"/>
      <c r="AE32" s="1053"/>
      <c r="AF32" s="1048">
        <v>13</v>
      </c>
      <c r="AG32" s="1049"/>
      <c r="AH32" s="1049"/>
      <c r="AI32" s="1049"/>
      <c r="AJ32" s="1050"/>
      <c r="AK32" s="993">
        <v>118</v>
      </c>
      <c r="AL32" s="984"/>
      <c r="AM32" s="984"/>
      <c r="AN32" s="984"/>
      <c r="AO32" s="984"/>
      <c r="AP32" s="984">
        <v>1527</v>
      </c>
      <c r="AQ32" s="984"/>
      <c r="AR32" s="984"/>
      <c r="AS32" s="984"/>
      <c r="AT32" s="984"/>
      <c r="AU32" s="984">
        <v>1489</v>
      </c>
      <c r="AV32" s="984"/>
      <c r="AW32" s="984"/>
      <c r="AX32" s="984"/>
      <c r="AY32" s="984"/>
      <c r="AZ32" s="1054" t="s">
        <v>486</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394</v>
      </c>
      <c r="C33" s="1044"/>
      <c r="D33" s="1044"/>
      <c r="E33" s="1044"/>
      <c r="F33" s="1044"/>
      <c r="G33" s="1044"/>
      <c r="H33" s="1044"/>
      <c r="I33" s="1044"/>
      <c r="J33" s="1044"/>
      <c r="K33" s="1044"/>
      <c r="L33" s="1044"/>
      <c r="M33" s="1044"/>
      <c r="N33" s="1044"/>
      <c r="O33" s="1044"/>
      <c r="P33" s="1045"/>
      <c r="Q33" s="1051">
        <v>911</v>
      </c>
      <c r="R33" s="1052"/>
      <c r="S33" s="1052"/>
      <c r="T33" s="1052"/>
      <c r="U33" s="1052"/>
      <c r="V33" s="1052">
        <v>790</v>
      </c>
      <c r="W33" s="1052"/>
      <c r="X33" s="1052"/>
      <c r="Y33" s="1052"/>
      <c r="Z33" s="1052"/>
      <c r="AA33" s="1052">
        <v>121</v>
      </c>
      <c r="AB33" s="1052"/>
      <c r="AC33" s="1052"/>
      <c r="AD33" s="1052"/>
      <c r="AE33" s="1053"/>
      <c r="AF33" s="1048">
        <v>69</v>
      </c>
      <c r="AG33" s="1049"/>
      <c r="AH33" s="1049"/>
      <c r="AI33" s="1049"/>
      <c r="AJ33" s="1050"/>
      <c r="AK33" s="993">
        <v>205</v>
      </c>
      <c r="AL33" s="984"/>
      <c r="AM33" s="984"/>
      <c r="AN33" s="984"/>
      <c r="AO33" s="984"/>
      <c r="AP33" s="984">
        <v>2663</v>
      </c>
      <c r="AQ33" s="984"/>
      <c r="AR33" s="984"/>
      <c r="AS33" s="984"/>
      <c r="AT33" s="984"/>
      <c r="AU33" s="984">
        <v>2663</v>
      </c>
      <c r="AV33" s="984"/>
      <c r="AW33" s="984"/>
      <c r="AX33" s="984"/>
      <c r="AY33" s="984"/>
      <c r="AZ33" s="1054" t="s">
        <v>486</v>
      </c>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235</v>
      </c>
      <c r="AG63" s="972"/>
      <c r="AH63" s="972"/>
      <c r="AI63" s="972"/>
      <c r="AJ63" s="1035"/>
      <c r="AK63" s="1036"/>
      <c r="AL63" s="976"/>
      <c r="AM63" s="976"/>
      <c r="AN63" s="976"/>
      <c r="AO63" s="976"/>
      <c r="AP63" s="972">
        <v>4191</v>
      </c>
      <c r="AQ63" s="972"/>
      <c r="AR63" s="972"/>
      <c r="AS63" s="972"/>
      <c r="AT63" s="972"/>
      <c r="AU63" s="972">
        <v>4152</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551</v>
      </c>
      <c r="C68" s="999"/>
      <c r="D68" s="999"/>
      <c r="E68" s="999"/>
      <c r="F68" s="999"/>
      <c r="G68" s="999"/>
      <c r="H68" s="999"/>
      <c r="I68" s="999"/>
      <c r="J68" s="999"/>
      <c r="K68" s="999"/>
      <c r="L68" s="999"/>
      <c r="M68" s="999"/>
      <c r="N68" s="999"/>
      <c r="O68" s="999"/>
      <c r="P68" s="1000"/>
      <c r="Q68" s="1001">
        <v>4</v>
      </c>
      <c r="R68" s="995"/>
      <c r="S68" s="995"/>
      <c r="T68" s="995"/>
      <c r="U68" s="995"/>
      <c r="V68" s="995">
        <v>3</v>
      </c>
      <c r="W68" s="995"/>
      <c r="X68" s="995"/>
      <c r="Y68" s="995"/>
      <c r="Z68" s="995"/>
      <c r="AA68" s="995">
        <v>1</v>
      </c>
      <c r="AB68" s="995"/>
      <c r="AC68" s="995"/>
      <c r="AD68" s="995"/>
      <c r="AE68" s="995"/>
      <c r="AF68" s="995">
        <v>1</v>
      </c>
      <c r="AG68" s="995"/>
      <c r="AH68" s="995"/>
      <c r="AI68" s="995"/>
      <c r="AJ68" s="995"/>
      <c r="AK68" s="995">
        <v>2</v>
      </c>
      <c r="AL68" s="995"/>
      <c r="AM68" s="995"/>
      <c r="AN68" s="995"/>
      <c r="AO68" s="995"/>
      <c r="AP68" s="995" t="s">
        <v>564</v>
      </c>
      <c r="AQ68" s="995"/>
      <c r="AR68" s="995"/>
      <c r="AS68" s="995"/>
      <c r="AT68" s="995"/>
      <c r="AU68" s="995" t="s">
        <v>486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552</v>
      </c>
      <c r="C69" s="988"/>
      <c r="D69" s="988"/>
      <c r="E69" s="988"/>
      <c r="F69" s="988"/>
      <c r="G69" s="988"/>
      <c r="H69" s="988"/>
      <c r="I69" s="988"/>
      <c r="J69" s="988"/>
      <c r="K69" s="988"/>
      <c r="L69" s="988"/>
      <c r="M69" s="988"/>
      <c r="N69" s="988"/>
      <c r="O69" s="988"/>
      <c r="P69" s="989"/>
      <c r="Q69" s="990">
        <v>1</v>
      </c>
      <c r="R69" s="984"/>
      <c r="S69" s="984"/>
      <c r="T69" s="984"/>
      <c r="U69" s="984"/>
      <c r="V69" s="984">
        <v>1</v>
      </c>
      <c r="W69" s="984"/>
      <c r="X69" s="984"/>
      <c r="Y69" s="984"/>
      <c r="Z69" s="984"/>
      <c r="AA69" s="984">
        <v>0</v>
      </c>
      <c r="AB69" s="984"/>
      <c r="AC69" s="984"/>
      <c r="AD69" s="984"/>
      <c r="AE69" s="984"/>
      <c r="AF69" s="984">
        <v>0</v>
      </c>
      <c r="AG69" s="984"/>
      <c r="AH69" s="984"/>
      <c r="AI69" s="984"/>
      <c r="AJ69" s="984"/>
      <c r="AK69" s="984" t="s">
        <v>564</v>
      </c>
      <c r="AL69" s="984"/>
      <c r="AM69" s="984"/>
      <c r="AN69" s="984"/>
      <c r="AO69" s="984"/>
      <c r="AP69" s="984" t="s">
        <v>564</v>
      </c>
      <c r="AQ69" s="984"/>
      <c r="AR69" s="984"/>
      <c r="AS69" s="984"/>
      <c r="AT69" s="984"/>
      <c r="AU69" s="984" t="s">
        <v>486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553</v>
      </c>
      <c r="C70" s="988"/>
      <c r="D70" s="988"/>
      <c r="E70" s="988"/>
      <c r="F70" s="988"/>
      <c r="G70" s="988"/>
      <c r="H70" s="988"/>
      <c r="I70" s="988"/>
      <c r="J70" s="988"/>
      <c r="K70" s="988"/>
      <c r="L70" s="988"/>
      <c r="M70" s="988"/>
      <c r="N70" s="988"/>
      <c r="O70" s="988"/>
      <c r="P70" s="989"/>
      <c r="Q70" s="990">
        <v>1113</v>
      </c>
      <c r="R70" s="984"/>
      <c r="S70" s="984"/>
      <c r="T70" s="984"/>
      <c r="U70" s="984"/>
      <c r="V70" s="984">
        <v>1048</v>
      </c>
      <c r="W70" s="984"/>
      <c r="X70" s="984"/>
      <c r="Y70" s="984"/>
      <c r="Z70" s="984"/>
      <c r="AA70" s="984">
        <v>65</v>
      </c>
      <c r="AB70" s="984"/>
      <c r="AC70" s="984"/>
      <c r="AD70" s="984"/>
      <c r="AE70" s="984"/>
      <c r="AF70" s="984">
        <v>65</v>
      </c>
      <c r="AG70" s="984"/>
      <c r="AH70" s="984"/>
      <c r="AI70" s="984"/>
      <c r="AJ70" s="984"/>
      <c r="AK70" s="984">
        <v>34</v>
      </c>
      <c r="AL70" s="984"/>
      <c r="AM70" s="984"/>
      <c r="AN70" s="984"/>
      <c r="AO70" s="984"/>
      <c r="AP70" s="984">
        <v>186</v>
      </c>
      <c r="AQ70" s="984"/>
      <c r="AR70" s="984"/>
      <c r="AS70" s="984"/>
      <c r="AT70" s="984"/>
      <c r="AU70" s="984">
        <v>186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554</v>
      </c>
      <c r="C71" s="988"/>
      <c r="D71" s="988"/>
      <c r="E71" s="988"/>
      <c r="F71" s="988"/>
      <c r="G71" s="988"/>
      <c r="H71" s="988"/>
      <c r="I71" s="988"/>
      <c r="J71" s="988"/>
      <c r="K71" s="988"/>
      <c r="L71" s="988"/>
      <c r="M71" s="988"/>
      <c r="N71" s="988"/>
      <c r="O71" s="988"/>
      <c r="P71" s="989"/>
      <c r="Q71" s="990">
        <v>77</v>
      </c>
      <c r="R71" s="984"/>
      <c r="S71" s="984"/>
      <c r="T71" s="984"/>
      <c r="U71" s="984"/>
      <c r="V71" s="984">
        <v>75</v>
      </c>
      <c r="W71" s="984"/>
      <c r="X71" s="984"/>
      <c r="Y71" s="984"/>
      <c r="Z71" s="984"/>
      <c r="AA71" s="984">
        <v>2</v>
      </c>
      <c r="AB71" s="984"/>
      <c r="AC71" s="984"/>
      <c r="AD71" s="984"/>
      <c r="AE71" s="984"/>
      <c r="AF71" s="984">
        <v>2</v>
      </c>
      <c r="AG71" s="984"/>
      <c r="AH71" s="984"/>
      <c r="AI71" s="984"/>
      <c r="AJ71" s="984"/>
      <c r="AK71" s="984">
        <v>7</v>
      </c>
      <c r="AL71" s="984"/>
      <c r="AM71" s="984"/>
      <c r="AN71" s="984"/>
      <c r="AO71" s="984"/>
      <c r="AP71" s="984" t="s">
        <v>564</v>
      </c>
      <c r="AQ71" s="984"/>
      <c r="AR71" s="984"/>
      <c r="AS71" s="984"/>
      <c r="AT71" s="984"/>
      <c r="AU71" s="984" t="s">
        <v>486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555</v>
      </c>
      <c r="C72" s="988"/>
      <c r="D72" s="988"/>
      <c r="E72" s="988"/>
      <c r="F72" s="988"/>
      <c r="G72" s="988"/>
      <c r="H72" s="988"/>
      <c r="I72" s="988"/>
      <c r="J72" s="988"/>
      <c r="K72" s="988"/>
      <c r="L72" s="988"/>
      <c r="M72" s="988"/>
      <c r="N72" s="988"/>
      <c r="O72" s="988"/>
      <c r="P72" s="989"/>
      <c r="Q72" s="990">
        <v>2204</v>
      </c>
      <c r="R72" s="984"/>
      <c r="S72" s="984"/>
      <c r="T72" s="984"/>
      <c r="U72" s="984"/>
      <c r="V72" s="984">
        <v>1937</v>
      </c>
      <c r="W72" s="984"/>
      <c r="X72" s="984"/>
      <c r="Y72" s="984"/>
      <c r="Z72" s="984"/>
      <c r="AA72" s="984">
        <v>267</v>
      </c>
      <c r="AB72" s="984"/>
      <c r="AC72" s="984"/>
      <c r="AD72" s="984"/>
      <c r="AE72" s="984"/>
      <c r="AF72" s="984">
        <v>267</v>
      </c>
      <c r="AG72" s="984"/>
      <c r="AH72" s="984"/>
      <c r="AI72" s="984"/>
      <c r="AJ72" s="984"/>
      <c r="AK72" s="984">
        <v>3</v>
      </c>
      <c r="AL72" s="984"/>
      <c r="AM72" s="984"/>
      <c r="AN72" s="984"/>
      <c r="AO72" s="984"/>
      <c r="AP72" s="984" t="s">
        <v>564</v>
      </c>
      <c r="AQ72" s="984"/>
      <c r="AR72" s="984"/>
      <c r="AS72" s="984"/>
      <c r="AT72" s="984"/>
      <c r="AU72" s="984" t="s">
        <v>486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556</v>
      </c>
      <c r="C73" s="988"/>
      <c r="D73" s="988"/>
      <c r="E73" s="988"/>
      <c r="F73" s="988"/>
      <c r="G73" s="988"/>
      <c r="H73" s="988"/>
      <c r="I73" s="988"/>
      <c r="J73" s="988"/>
      <c r="K73" s="988"/>
      <c r="L73" s="988"/>
      <c r="M73" s="988"/>
      <c r="N73" s="988"/>
      <c r="O73" s="988"/>
      <c r="P73" s="989"/>
      <c r="Q73" s="990">
        <v>838</v>
      </c>
      <c r="R73" s="984"/>
      <c r="S73" s="984"/>
      <c r="T73" s="984"/>
      <c r="U73" s="984"/>
      <c r="V73" s="984">
        <v>645</v>
      </c>
      <c r="W73" s="984"/>
      <c r="X73" s="984"/>
      <c r="Y73" s="984"/>
      <c r="Z73" s="984"/>
      <c r="AA73" s="984">
        <v>193</v>
      </c>
      <c r="AB73" s="984"/>
      <c r="AC73" s="984"/>
      <c r="AD73" s="984"/>
      <c r="AE73" s="984"/>
      <c r="AF73" s="984">
        <v>62</v>
      </c>
      <c r="AG73" s="984"/>
      <c r="AH73" s="984"/>
      <c r="AI73" s="984"/>
      <c r="AJ73" s="984"/>
      <c r="AK73" s="984">
        <v>77</v>
      </c>
      <c r="AL73" s="984"/>
      <c r="AM73" s="984"/>
      <c r="AN73" s="984"/>
      <c r="AO73" s="984"/>
      <c r="AP73" s="984" t="s">
        <v>564</v>
      </c>
      <c r="AQ73" s="984"/>
      <c r="AR73" s="984"/>
      <c r="AS73" s="984"/>
      <c r="AT73" s="984"/>
      <c r="AU73" s="984" t="s">
        <v>486</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566</v>
      </c>
      <c r="C74" s="988"/>
      <c r="D74" s="988"/>
      <c r="E74" s="988"/>
      <c r="F74" s="988"/>
      <c r="G74" s="988"/>
      <c r="H74" s="988"/>
      <c r="I74" s="988"/>
      <c r="J74" s="988"/>
      <c r="K74" s="988"/>
      <c r="L74" s="988"/>
      <c r="M74" s="988"/>
      <c r="N74" s="988"/>
      <c r="O74" s="988"/>
      <c r="P74" s="989"/>
      <c r="Q74" s="990">
        <v>156992</v>
      </c>
      <c r="R74" s="984"/>
      <c r="S74" s="984"/>
      <c r="T74" s="984"/>
      <c r="U74" s="984"/>
      <c r="V74" s="984">
        <v>155721</v>
      </c>
      <c r="W74" s="984"/>
      <c r="X74" s="984"/>
      <c r="Y74" s="984"/>
      <c r="Z74" s="984"/>
      <c r="AA74" s="984">
        <v>1271</v>
      </c>
      <c r="AB74" s="984"/>
      <c r="AC74" s="984"/>
      <c r="AD74" s="984"/>
      <c r="AE74" s="984"/>
      <c r="AF74" s="984">
        <v>1271</v>
      </c>
      <c r="AG74" s="984"/>
      <c r="AH74" s="984"/>
      <c r="AI74" s="984"/>
      <c r="AJ74" s="984"/>
      <c r="AK74" s="984">
        <v>1032</v>
      </c>
      <c r="AL74" s="984"/>
      <c r="AM74" s="984"/>
      <c r="AN74" s="984"/>
      <c r="AO74" s="984"/>
      <c r="AP74" s="984" t="s">
        <v>564</v>
      </c>
      <c r="AQ74" s="984"/>
      <c r="AR74" s="984"/>
      <c r="AS74" s="984"/>
      <c r="AT74" s="984"/>
      <c r="AU74" s="984" t="s">
        <v>486</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557</v>
      </c>
      <c r="C75" s="988"/>
      <c r="D75" s="988"/>
      <c r="E75" s="988"/>
      <c r="F75" s="988"/>
      <c r="G75" s="988"/>
      <c r="H75" s="988"/>
      <c r="I75" s="988"/>
      <c r="J75" s="988"/>
      <c r="K75" s="988"/>
      <c r="L75" s="988"/>
      <c r="M75" s="988"/>
      <c r="N75" s="988"/>
      <c r="O75" s="988"/>
      <c r="P75" s="989"/>
      <c r="Q75" s="991">
        <v>21438</v>
      </c>
      <c r="R75" s="992"/>
      <c r="S75" s="992"/>
      <c r="T75" s="992"/>
      <c r="U75" s="993"/>
      <c r="V75" s="994">
        <v>20591</v>
      </c>
      <c r="W75" s="992"/>
      <c r="X75" s="992"/>
      <c r="Y75" s="992"/>
      <c r="Z75" s="993"/>
      <c r="AA75" s="994">
        <v>847</v>
      </c>
      <c r="AB75" s="992"/>
      <c r="AC75" s="992"/>
      <c r="AD75" s="992"/>
      <c r="AE75" s="993"/>
      <c r="AF75" s="994">
        <v>27209</v>
      </c>
      <c r="AG75" s="992"/>
      <c r="AH75" s="992"/>
      <c r="AI75" s="992"/>
      <c r="AJ75" s="993"/>
      <c r="AK75" s="994" t="s">
        <v>564</v>
      </c>
      <c r="AL75" s="992"/>
      <c r="AM75" s="992"/>
      <c r="AN75" s="992"/>
      <c r="AO75" s="993"/>
      <c r="AP75" s="994">
        <v>52720</v>
      </c>
      <c r="AQ75" s="992"/>
      <c r="AR75" s="992"/>
      <c r="AS75" s="992"/>
      <c r="AT75" s="993"/>
      <c r="AU75" s="994">
        <v>53</v>
      </c>
      <c r="AV75" s="992"/>
      <c r="AW75" s="992"/>
      <c r="AX75" s="992"/>
      <c r="AY75" s="993"/>
      <c r="AZ75" s="985" t="s">
        <v>565</v>
      </c>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558</v>
      </c>
      <c r="C76" s="988"/>
      <c r="D76" s="988"/>
      <c r="E76" s="988"/>
      <c r="F76" s="988"/>
      <c r="G76" s="988"/>
      <c r="H76" s="988"/>
      <c r="I76" s="988"/>
      <c r="J76" s="988"/>
      <c r="K76" s="988"/>
      <c r="L76" s="988"/>
      <c r="M76" s="988"/>
      <c r="N76" s="988"/>
      <c r="O76" s="988"/>
      <c r="P76" s="989"/>
      <c r="Q76" s="991">
        <v>733</v>
      </c>
      <c r="R76" s="992"/>
      <c r="S76" s="992"/>
      <c r="T76" s="992"/>
      <c r="U76" s="993"/>
      <c r="V76" s="994">
        <v>562</v>
      </c>
      <c r="W76" s="992"/>
      <c r="X76" s="992"/>
      <c r="Y76" s="992"/>
      <c r="Z76" s="993"/>
      <c r="AA76" s="994">
        <v>171</v>
      </c>
      <c r="AB76" s="992"/>
      <c r="AC76" s="992"/>
      <c r="AD76" s="992"/>
      <c r="AE76" s="993"/>
      <c r="AF76" s="994">
        <v>1939</v>
      </c>
      <c r="AG76" s="992"/>
      <c r="AH76" s="992"/>
      <c r="AI76" s="992"/>
      <c r="AJ76" s="993"/>
      <c r="AK76" s="994" t="s">
        <v>564</v>
      </c>
      <c r="AL76" s="992"/>
      <c r="AM76" s="992"/>
      <c r="AN76" s="992"/>
      <c r="AO76" s="993"/>
      <c r="AP76" s="994">
        <v>1130</v>
      </c>
      <c r="AQ76" s="992"/>
      <c r="AR76" s="992"/>
      <c r="AS76" s="992"/>
      <c r="AT76" s="993"/>
      <c r="AU76" s="994" t="s">
        <v>564</v>
      </c>
      <c r="AV76" s="992"/>
      <c r="AW76" s="992"/>
      <c r="AX76" s="992"/>
      <c r="AY76" s="993"/>
      <c r="AZ76" s="985" t="s">
        <v>565</v>
      </c>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30817</v>
      </c>
      <c r="AG88" s="972"/>
      <c r="AH88" s="972"/>
      <c r="AI88" s="972"/>
      <c r="AJ88" s="972"/>
      <c r="AK88" s="976"/>
      <c r="AL88" s="976"/>
      <c r="AM88" s="976"/>
      <c r="AN88" s="976"/>
      <c r="AO88" s="976"/>
      <c r="AP88" s="972">
        <v>54037</v>
      </c>
      <c r="AQ88" s="972"/>
      <c r="AR88" s="972"/>
      <c r="AS88" s="972"/>
      <c r="AT88" s="972"/>
      <c r="AU88" s="972">
        <v>239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25</v>
      </c>
      <c r="CS102" s="966"/>
      <c r="CT102" s="966"/>
      <c r="CU102" s="966"/>
      <c r="CV102" s="967"/>
      <c r="CW102" s="965">
        <v>89</v>
      </c>
      <c r="CX102" s="966"/>
      <c r="CY102" s="966"/>
      <c r="CZ102" s="966"/>
      <c r="DA102" s="967"/>
      <c r="DB102" s="965">
        <v>57</v>
      </c>
      <c r="DC102" s="966"/>
      <c r="DD102" s="966"/>
      <c r="DE102" s="966"/>
      <c r="DF102" s="967"/>
      <c r="DG102" s="965" t="s">
        <v>564</v>
      </c>
      <c r="DH102" s="966"/>
      <c r="DI102" s="966"/>
      <c r="DJ102" s="966"/>
      <c r="DK102" s="967"/>
      <c r="DL102" s="965" t="s">
        <v>564</v>
      </c>
      <c r="DM102" s="966"/>
      <c r="DN102" s="966"/>
      <c r="DO102" s="966"/>
      <c r="DP102" s="967"/>
      <c r="DQ102" s="965">
        <v>25</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699995</v>
      </c>
      <c r="AB110" s="902"/>
      <c r="AC110" s="902"/>
      <c r="AD110" s="902"/>
      <c r="AE110" s="903"/>
      <c r="AF110" s="904">
        <v>707857</v>
      </c>
      <c r="AG110" s="902"/>
      <c r="AH110" s="902"/>
      <c r="AI110" s="902"/>
      <c r="AJ110" s="903"/>
      <c r="AK110" s="904">
        <v>836698</v>
      </c>
      <c r="AL110" s="902"/>
      <c r="AM110" s="902"/>
      <c r="AN110" s="902"/>
      <c r="AO110" s="903"/>
      <c r="AP110" s="905">
        <v>14.4</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8046937</v>
      </c>
      <c r="BR110" s="855"/>
      <c r="BS110" s="855"/>
      <c r="BT110" s="855"/>
      <c r="BU110" s="855"/>
      <c r="BV110" s="855">
        <v>7672183</v>
      </c>
      <c r="BW110" s="855"/>
      <c r="BX110" s="855"/>
      <c r="BY110" s="855"/>
      <c r="BZ110" s="855"/>
      <c r="CA110" s="855">
        <v>7483818</v>
      </c>
      <c r="CB110" s="855"/>
      <c r="CC110" s="855"/>
      <c r="CD110" s="855"/>
      <c r="CE110" s="855"/>
      <c r="CF110" s="879">
        <v>129</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3881963</v>
      </c>
      <c r="BR112" s="830"/>
      <c r="BS112" s="830"/>
      <c r="BT112" s="830"/>
      <c r="BU112" s="830"/>
      <c r="BV112" s="830">
        <v>3998603</v>
      </c>
      <c r="BW112" s="830"/>
      <c r="BX112" s="830"/>
      <c r="BY112" s="830"/>
      <c r="BZ112" s="830"/>
      <c r="CA112" s="830">
        <v>4152446</v>
      </c>
      <c r="CB112" s="830"/>
      <c r="CC112" s="830"/>
      <c r="CD112" s="830"/>
      <c r="CE112" s="830"/>
      <c r="CF112" s="888">
        <v>71.599999999999994</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136891</v>
      </c>
      <c r="AB113" s="932"/>
      <c r="AC113" s="932"/>
      <c r="AD113" s="932"/>
      <c r="AE113" s="933"/>
      <c r="AF113" s="934">
        <v>168267</v>
      </c>
      <c r="AG113" s="932"/>
      <c r="AH113" s="932"/>
      <c r="AI113" s="932"/>
      <c r="AJ113" s="933"/>
      <c r="AK113" s="934">
        <v>189749</v>
      </c>
      <c r="AL113" s="932"/>
      <c r="AM113" s="932"/>
      <c r="AN113" s="932"/>
      <c r="AO113" s="933"/>
      <c r="AP113" s="935">
        <v>3.3</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286402</v>
      </c>
      <c r="BR113" s="830"/>
      <c r="BS113" s="830"/>
      <c r="BT113" s="830"/>
      <c r="BU113" s="830"/>
      <c r="BV113" s="830">
        <v>262382</v>
      </c>
      <c r="BW113" s="830"/>
      <c r="BX113" s="830"/>
      <c r="BY113" s="830"/>
      <c r="BZ113" s="830"/>
      <c r="CA113" s="830">
        <v>238987</v>
      </c>
      <c r="CB113" s="830"/>
      <c r="CC113" s="830"/>
      <c r="CD113" s="830"/>
      <c r="CE113" s="830"/>
      <c r="CF113" s="888">
        <v>4.0999999999999996</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27875</v>
      </c>
      <c r="AB114" s="793"/>
      <c r="AC114" s="793"/>
      <c r="AD114" s="793"/>
      <c r="AE114" s="794"/>
      <c r="AF114" s="795">
        <v>27348</v>
      </c>
      <c r="AG114" s="793"/>
      <c r="AH114" s="793"/>
      <c r="AI114" s="793"/>
      <c r="AJ114" s="794"/>
      <c r="AK114" s="795">
        <v>26549</v>
      </c>
      <c r="AL114" s="793"/>
      <c r="AM114" s="793"/>
      <c r="AN114" s="793"/>
      <c r="AO114" s="794"/>
      <c r="AP114" s="837">
        <v>0.5</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963423</v>
      </c>
      <c r="BR114" s="830"/>
      <c r="BS114" s="830"/>
      <c r="BT114" s="830"/>
      <c r="BU114" s="830"/>
      <c r="BV114" s="830">
        <v>912682</v>
      </c>
      <c r="BW114" s="830"/>
      <c r="BX114" s="830"/>
      <c r="BY114" s="830"/>
      <c r="BZ114" s="830"/>
      <c r="CA114" s="830">
        <v>847296</v>
      </c>
      <c r="CB114" s="830"/>
      <c r="CC114" s="830"/>
      <c r="CD114" s="830"/>
      <c r="CE114" s="830"/>
      <c r="CF114" s="888">
        <v>14.6</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v>22265</v>
      </c>
      <c r="BR115" s="830"/>
      <c r="BS115" s="830"/>
      <c r="BT115" s="830"/>
      <c r="BU115" s="830"/>
      <c r="BV115" s="830">
        <v>22359</v>
      </c>
      <c r="BW115" s="830"/>
      <c r="BX115" s="830"/>
      <c r="BY115" s="830"/>
      <c r="BZ115" s="830"/>
      <c r="CA115" s="830">
        <v>24515</v>
      </c>
      <c r="CB115" s="830"/>
      <c r="CC115" s="830"/>
      <c r="CD115" s="830"/>
      <c r="CE115" s="830"/>
      <c r="CF115" s="888">
        <v>0.4</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864761</v>
      </c>
      <c r="AB117" s="916"/>
      <c r="AC117" s="916"/>
      <c r="AD117" s="916"/>
      <c r="AE117" s="917"/>
      <c r="AF117" s="918">
        <v>903472</v>
      </c>
      <c r="AG117" s="916"/>
      <c r="AH117" s="916"/>
      <c r="AI117" s="916"/>
      <c r="AJ117" s="917"/>
      <c r="AK117" s="918">
        <v>1052996</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13200990</v>
      </c>
      <c r="BR119" s="858"/>
      <c r="BS119" s="858"/>
      <c r="BT119" s="858"/>
      <c r="BU119" s="858"/>
      <c r="BV119" s="858">
        <v>12868209</v>
      </c>
      <c r="BW119" s="858"/>
      <c r="BX119" s="858"/>
      <c r="BY119" s="858"/>
      <c r="BZ119" s="858"/>
      <c r="CA119" s="858">
        <v>12747062</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6003127</v>
      </c>
      <c r="BR120" s="855"/>
      <c r="BS120" s="855"/>
      <c r="BT120" s="855"/>
      <c r="BU120" s="855"/>
      <c r="BV120" s="855">
        <v>6600077</v>
      </c>
      <c r="BW120" s="855"/>
      <c r="BX120" s="855"/>
      <c r="BY120" s="855"/>
      <c r="BZ120" s="855"/>
      <c r="CA120" s="855">
        <v>6519898</v>
      </c>
      <c r="CB120" s="855"/>
      <c r="CC120" s="855"/>
      <c r="CD120" s="855"/>
      <c r="CE120" s="855"/>
      <c r="CF120" s="879">
        <v>112.4</v>
      </c>
      <c r="CG120" s="880"/>
      <c r="CH120" s="880"/>
      <c r="CI120" s="880"/>
      <c r="CJ120" s="880"/>
      <c r="CK120" s="881" t="s">
        <v>445</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2269728</v>
      </c>
      <c r="DH120" s="855"/>
      <c r="DI120" s="855"/>
      <c r="DJ120" s="855"/>
      <c r="DK120" s="855"/>
      <c r="DL120" s="855">
        <v>2441021</v>
      </c>
      <c r="DM120" s="855"/>
      <c r="DN120" s="855"/>
      <c r="DO120" s="855"/>
      <c r="DP120" s="855"/>
      <c r="DQ120" s="855">
        <v>2663487</v>
      </c>
      <c r="DR120" s="855"/>
      <c r="DS120" s="855"/>
      <c r="DT120" s="855"/>
      <c r="DU120" s="855"/>
      <c r="DV120" s="856">
        <v>45.9</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34200</v>
      </c>
      <c r="BR121" s="830"/>
      <c r="BS121" s="830"/>
      <c r="BT121" s="830"/>
      <c r="BU121" s="830"/>
      <c r="BV121" s="830">
        <v>34200</v>
      </c>
      <c r="BW121" s="830"/>
      <c r="BX121" s="830"/>
      <c r="BY121" s="830"/>
      <c r="BZ121" s="830"/>
      <c r="CA121" s="830">
        <v>36300</v>
      </c>
      <c r="CB121" s="830"/>
      <c r="CC121" s="830"/>
      <c r="CD121" s="830"/>
      <c r="CE121" s="830"/>
      <c r="CF121" s="888">
        <v>0.6</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1612235</v>
      </c>
      <c r="DH121" s="830"/>
      <c r="DI121" s="830"/>
      <c r="DJ121" s="830"/>
      <c r="DK121" s="830"/>
      <c r="DL121" s="830">
        <v>1557582</v>
      </c>
      <c r="DM121" s="830"/>
      <c r="DN121" s="830"/>
      <c r="DO121" s="830"/>
      <c r="DP121" s="830"/>
      <c r="DQ121" s="830">
        <v>1488959</v>
      </c>
      <c r="DR121" s="830"/>
      <c r="DS121" s="830"/>
      <c r="DT121" s="830"/>
      <c r="DU121" s="830"/>
      <c r="DV121" s="807">
        <v>25.7</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7632194</v>
      </c>
      <c r="BR122" s="858"/>
      <c r="BS122" s="858"/>
      <c r="BT122" s="858"/>
      <c r="BU122" s="858"/>
      <c r="BV122" s="858">
        <v>7557014</v>
      </c>
      <c r="BW122" s="858"/>
      <c r="BX122" s="858"/>
      <c r="BY122" s="858"/>
      <c r="BZ122" s="858"/>
      <c r="CA122" s="858">
        <v>7291331</v>
      </c>
      <c r="CB122" s="858"/>
      <c r="CC122" s="858"/>
      <c r="CD122" s="858"/>
      <c r="CE122" s="858"/>
      <c r="CF122" s="859">
        <v>125.7</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13669521</v>
      </c>
      <c r="BR123" s="846"/>
      <c r="BS123" s="846"/>
      <c r="BT123" s="846"/>
      <c r="BU123" s="846"/>
      <c r="BV123" s="846">
        <v>14191291</v>
      </c>
      <c r="BW123" s="846"/>
      <c r="BX123" s="846"/>
      <c r="BY123" s="846"/>
      <c r="BZ123" s="846"/>
      <c r="CA123" s="846">
        <v>13847529</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v>22265</v>
      </c>
      <c r="DH126" s="830"/>
      <c r="DI126" s="830"/>
      <c r="DJ126" s="830"/>
      <c r="DK126" s="830"/>
      <c r="DL126" s="830">
        <v>22359</v>
      </c>
      <c r="DM126" s="830"/>
      <c r="DN126" s="830"/>
      <c r="DO126" s="830"/>
      <c r="DP126" s="830"/>
      <c r="DQ126" s="830">
        <v>24515</v>
      </c>
      <c r="DR126" s="830"/>
      <c r="DS126" s="830"/>
      <c r="DT126" s="830"/>
      <c r="DU126" s="830"/>
      <c r="DV126" s="807">
        <v>0.4</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t="s">
        <v>121</v>
      </c>
      <c r="AB128" s="814"/>
      <c r="AC128" s="814"/>
      <c r="AD128" s="814"/>
      <c r="AE128" s="815"/>
      <c r="AF128" s="816" t="s">
        <v>121</v>
      </c>
      <c r="AG128" s="814"/>
      <c r="AH128" s="814"/>
      <c r="AI128" s="814"/>
      <c r="AJ128" s="815"/>
      <c r="AK128" s="816" t="s">
        <v>121</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121</v>
      </c>
      <c r="BG128" s="800"/>
      <c r="BH128" s="800"/>
      <c r="BI128" s="800"/>
      <c r="BJ128" s="800"/>
      <c r="BK128" s="800"/>
      <c r="BL128" s="823"/>
      <c r="BM128" s="799">
        <v>14.28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6481479</v>
      </c>
      <c r="AB129" s="793"/>
      <c r="AC129" s="793"/>
      <c r="AD129" s="793"/>
      <c r="AE129" s="794"/>
      <c r="AF129" s="795">
        <v>6341915</v>
      </c>
      <c r="AG129" s="793"/>
      <c r="AH129" s="793"/>
      <c r="AI129" s="793"/>
      <c r="AJ129" s="794"/>
      <c r="AK129" s="795">
        <v>6368575</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121</v>
      </c>
      <c r="BG129" s="784"/>
      <c r="BH129" s="784"/>
      <c r="BI129" s="784"/>
      <c r="BJ129" s="784"/>
      <c r="BK129" s="784"/>
      <c r="BL129" s="785"/>
      <c r="BM129" s="783">
        <v>19.28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561334</v>
      </c>
      <c r="AB130" s="793"/>
      <c r="AC130" s="793"/>
      <c r="AD130" s="793"/>
      <c r="AE130" s="794"/>
      <c r="AF130" s="795">
        <v>565964</v>
      </c>
      <c r="AG130" s="793"/>
      <c r="AH130" s="793"/>
      <c r="AI130" s="793"/>
      <c r="AJ130" s="794"/>
      <c r="AK130" s="795">
        <v>567970</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6.4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5920145</v>
      </c>
      <c r="AB131" s="777"/>
      <c r="AC131" s="777"/>
      <c r="AD131" s="777"/>
      <c r="AE131" s="778"/>
      <c r="AF131" s="779">
        <v>5775951</v>
      </c>
      <c r="AG131" s="777"/>
      <c r="AH131" s="777"/>
      <c r="AI131" s="777"/>
      <c r="AJ131" s="778"/>
      <c r="AK131" s="779">
        <v>5800605</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5.1253305449999997</v>
      </c>
      <c r="AB132" s="758"/>
      <c r="AC132" s="758"/>
      <c r="AD132" s="758"/>
      <c r="AE132" s="759"/>
      <c r="AF132" s="760">
        <v>5.8433321200000004</v>
      </c>
      <c r="AG132" s="758"/>
      <c r="AH132" s="758"/>
      <c r="AI132" s="758"/>
      <c r="AJ132" s="759"/>
      <c r="AK132" s="760">
        <v>8.3616450350000004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4.3</v>
      </c>
      <c r="AB133" s="737"/>
      <c r="AC133" s="737"/>
      <c r="AD133" s="737"/>
      <c r="AE133" s="738"/>
      <c r="AF133" s="736">
        <v>5</v>
      </c>
      <c r="AG133" s="737"/>
      <c r="AH133" s="737"/>
      <c r="AI133" s="737"/>
      <c r="AJ133" s="738"/>
      <c r="AK133" s="736">
        <v>6.4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G29NOBdSDXhftYZTlb8zkvJh01NU8DJMOKmjt6GwFocETJANbK3F4QZ7D7Ugo75EI8+U4Y0I4FWJtm38vOQsA==" saltValue="xb0VcQqVcbimDeARu9/m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mvmJOcKGr9DEN5PrrTmzTidizE25Mqcgvu4bnAQgFDB70mIoowGZvHxfqoNL6Dc6Hee0jQzJCuDnw5spXkddQg==" saltValue="cBQW5RyhABBG/l3z9wrQ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XQF5tn4ht4ifkrvq3/DhYWl3qrmiCNU5BWBoYQFj1Xq6ZBoOjYFvTG9D8P+dRYlOemaiRKIMTDKiajAUG04Ew==" saltValue="q9049hUNmGIfRifsAQyn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 x14ac:dyDescent="0.2">
      <c r="A8" s="259"/>
      <c r="AK8" s="268"/>
      <c r="AL8" s="269"/>
      <c r="AM8" s="269"/>
      <c r="AN8" s="270"/>
      <c r="AO8" s="1132"/>
      <c r="AP8" s="271" t="s">
        <v>480</v>
      </c>
      <c r="AQ8" s="272" t="s">
        <v>481</v>
      </c>
      <c r="AR8" s="273" t="s">
        <v>482</v>
      </c>
    </row>
    <row r="9" spans="1:46" ht="13" x14ac:dyDescent="0.2">
      <c r="A9" s="259"/>
      <c r="AK9" s="1143" t="s">
        <v>483</v>
      </c>
      <c r="AL9" s="1144"/>
      <c r="AM9" s="1144"/>
      <c r="AN9" s="1145"/>
      <c r="AO9" s="274">
        <v>1999042</v>
      </c>
      <c r="AP9" s="274">
        <v>73776</v>
      </c>
      <c r="AQ9" s="275">
        <v>67248</v>
      </c>
      <c r="AR9" s="276">
        <v>9.6999999999999993</v>
      </c>
    </row>
    <row r="10" spans="1:46" ht="13.5" customHeight="1" x14ac:dyDescent="0.2">
      <c r="A10" s="259"/>
      <c r="AK10" s="1143" t="s">
        <v>484</v>
      </c>
      <c r="AL10" s="1144"/>
      <c r="AM10" s="1144"/>
      <c r="AN10" s="1145"/>
      <c r="AO10" s="277">
        <v>52156</v>
      </c>
      <c r="AP10" s="277">
        <v>1925</v>
      </c>
      <c r="AQ10" s="278">
        <v>9038</v>
      </c>
      <c r="AR10" s="279">
        <v>-78.7</v>
      </c>
    </row>
    <row r="11" spans="1:46" ht="13.5" customHeight="1" x14ac:dyDescent="0.2">
      <c r="A11" s="259"/>
      <c r="AK11" s="1143" t="s">
        <v>485</v>
      </c>
      <c r="AL11" s="1144"/>
      <c r="AM11" s="1144"/>
      <c r="AN11" s="1145"/>
      <c r="AO11" s="277" t="s">
        <v>486</v>
      </c>
      <c r="AP11" s="277" t="s">
        <v>486</v>
      </c>
      <c r="AQ11" s="278">
        <v>320</v>
      </c>
      <c r="AR11" s="279" t="s">
        <v>486</v>
      </c>
    </row>
    <row r="12" spans="1:46" ht="13.5" customHeight="1" x14ac:dyDescent="0.2">
      <c r="A12" s="259"/>
      <c r="AK12" s="1143" t="s">
        <v>487</v>
      </c>
      <c r="AL12" s="1144"/>
      <c r="AM12" s="1144"/>
      <c r="AN12" s="1145"/>
      <c r="AO12" s="277" t="s">
        <v>486</v>
      </c>
      <c r="AP12" s="277" t="s">
        <v>486</v>
      </c>
      <c r="AQ12" s="278">
        <v>22</v>
      </c>
      <c r="AR12" s="279" t="s">
        <v>486</v>
      </c>
    </row>
    <row r="13" spans="1:46" ht="13.5" customHeight="1" x14ac:dyDescent="0.2">
      <c r="A13" s="259"/>
      <c r="AK13" s="1143" t="s">
        <v>488</v>
      </c>
      <c r="AL13" s="1144"/>
      <c r="AM13" s="1144"/>
      <c r="AN13" s="1145"/>
      <c r="AO13" s="277">
        <v>112855</v>
      </c>
      <c r="AP13" s="277">
        <v>4165</v>
      </c>
      <c r="AQ13" s="278">
        <v>2764</v>
      </c>
      <c r="AR13" s="279">
        <v>50.7</v>
      </c>
    </row>
    <row r="14" spans="1:46" ht="13.5" customHeight="1" x14ac:dyDescent="0.2">
      <c r="A14" s="259"/>
      <c r="AK14" s="1143" t="s">
        <v>489</v>
      </c>
      <c r="AL14" s="1144"/>
      <c r="AM14" s="1144"/>
      <c r="AN14" s="1145"/>
      <c r="AO14" s="277">
        <v>27824</v>
      </c>
      <c r="AP14" s="277">
        <v>1027</v>
      </c>
      <c r="AQ14" s="278">
        <v>1165</v>
      </c>
      <c r="AR14" s="279">
        <v>-11.8</v>
      </c>
    </row>
    <row r="15" spans="1:46" ht="13.5" customHeight="1" x14ac:dyDescent="0.2">
      <c r="A15" s="259"/>
      <c r="AK15" s="1146" t="s">
        <v>490</v>
      </c>
      <c r="AL15" s="1147"/>
      <c r="AM15" s="1147"/>
      <c r="AN15" s="1148"/>
      <c r="AO15" s="277">
        <v>-71616</v>
      </c>
      <c r="AP15" s="277">
        <v>-2643</v>
      </c>
      <c r="AQ15" s="278">
        <v>-3941</v>
      </c>
      <c r="AR15" s="279">
        <v>-32.9</v>
      </c>
    </row>
    <row r="16" spans="1:46" ht="13" x14ac:dyDescent="0.2">
      <c r="A16" s="259"/>
      <c r="AK16" s="1146" t="s">
        <v>177</v>
      </c>
      <c r="AL16" s="1147"/>
      <c r="AM16" s="1147"/>
      <c r="AN16" s="1148"/>
      <c r="AO16" s="277">
        <v>2120261</v>
      </c>
      <c r="AP16" s="277">
        <v>78250</v>
      </c>
      <c r="AQ16" s="278">
        <v>76616</v>
      </c>
      <c r="AR16" s="279">
        <v>2.1</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49" t="s">
        <v>495</v>
      </c>
      <c r="AL21" s="1150"/>
      <c r="AM21" s="1150"/>
      <c r="AN21" s="1151"/>
      <c r="AO21" s="289">
        <v>7.16</v>
      </c>
      <c r="AP21" s="290">
        <v>6.73</v>
      </c>
      <c r="AQ21" s="291">
        <v>0.43</v>
      </c>
      <c r="AS21" s="292"/>
      <c r="AT21" s="288"/>
    </row>
    <row r="22" spans="1:46" s="260" customFormat="1" ht="13" x14ac:dyDescent="0.2">
      <c r="A22" s="288"/>
      <c r="AK22" s="1149" t="s">
        <v>496</v>
      </c>
      <c r="AL22" s="1150"/>
      <c r="AM22" s="1150"/>
      <c r="AN22" s="1151"/>
      <c r="AO22" s="293">
        <v>96.7</v>
      </c>
      <c r="AP22" s="294">
        <v>96.9</v>
      </c>
      <c r="AQ22" s="295">
        <v>-0.2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836698</v>
      </c>
      <c r="AP32" s="303">
        <v>30879</v>
      </c>
      <c r="AQ32" s="304">
        <v>33390</v>
      </c>
      <c r="AR32" s="305">
        <v>-7.5</v>
      </c>
    </row>
    <row r="33" spans="1:46" ht="13.5" customHeight="1" x14ac:dyDescent="0.2">
      <c r="A33" s="259"/>
      <c r="AK33" s="1133" t="s">
        <v>501</v>
      </c>
      <c r="AL33" s="1134"/>
      <c r="AM33" s="1134"/>
      <c r="AN33" s="1135"/>
      <c r="AO33" s="303" t="s">
        <v>486</v>
      </c>
      <c r="AP33" s="303" t="s">
        <v>486</v>
      </c>
      <c r="AQ33" s="304" t="s">
        <v>486</v>
      </c>
      <c r="AR33" s="305" t="s">
        <v>486</v>
      </c>
    </row>
    <row r="34" spans="1:46" ht="27" customHeight="1" x14ac:dyDescent="0.2">
      <c r="A34" s="259"/>
      <c r="AK34" s="1133" t="s">
        <v>502</v>
      </c>
      <c r="AL34" s="1134"/>
      <c r="AM34" s="1134"/>
      <c r="AN34" s="1135"/>
      <c r="AO34" s="303" t="s">
        <v>486</v>
      </c>
      <c r="AP34" s="303" t="s">
        <v>486</v>
      </c>
      <c r="AQ34" s="304" t="s">
        <v>486</v>
      </c>
      <c r="AR34" s="305" t="s">
        <v>486</v>
      </c>
    </row>
    <row r="35" spans="1:46" ht="27" customHeight="1" x14ac:dyDescent="0.2">
      <c r="A35" s="259"/>
      <c r="AK35" s="1133" t="s">
        <v>503</v>
      </c>
      <c r="AL35" s="1134"/>
      <c r="AM35" s="1134"/>
      <c r="AN35" s="1135"/>
      <c r="AO35" s="303">
        <v>189749</v>
      </c>
      <c r="AP35" s="303">
        <v>7003</v>
      </c>
      <c r="AQ35" s="304">
        <v>8851</v>
      </c>
      <c r="AR35" s="305">
        <v>-20.9</v>
      </c>
    </row>
    <row r="36" spans="1:46" ht="27" customHeight="1" x14ac:dyDescent="0.2">
      <c r="A36" s="259"/>
      <c r="AK36" s="1133" t="s">
        <v>504</v>
      </c>
      <c r="AL36" s="1134"/>
      <c r="AM36" s="1134"/>
      <c r="AN36" s="1135"/>
      <c r="AO36" s="303">
        <v>26549</v>
      </c>
      <c r="AP36" s="303">
        <v>980</v>
      </c>
      <c r="AQ36" s="304">
        <v>2033</v>
      </c>
      <c r="AR36" s="305">
        <v>-51.8</v>
      </c>
    </row>
    <row r="37" spans="1:46" ht="13.5" customHeight="1" x14ac:dyDescent="0.2">
      <c r="A37" s="259"/>
      <c r="AK37" s="1133" t="s">
        <v>505</v>
      </c>
      <c r="AL37" s="1134"/>
      <c r="AM37" s="1134"/>
      <c r="AN37" s="1135"/>
      <c r="AO37" s="303" t="s">
        <v>486</v>
      </c>
      <c r="AP37" s="303" t="s">
        <v>486</v>
      </c>
      <c r="AQ37" s="304">
        <v>640</v>
      </c>
      <c r="AR37" s="305" t="s">
        <v>486</v>
      </c>
    </row>
    <row r="38" spans="1:46" ht="27" customHeight="1" x14ac:dyDescent="0.2">
      <c r="A38" s="259"/>
      <c r="AK38" s="1136" t="s">
        <v>506</v>
      </c>
      <c r="AL38" s="1137"/>
      <c r="AM38" s="1137"/>
      <c r="AN38" s="1138"/>
      <c r="AO38" s="306" t="s">
        <v>486</v>
      </c>
      <c r="AP38" s="306" t="s">
        <v>486</v>
      </c>
      <c r="AQ38" s="307">
        <v>1</v>
      </c>
      <c r="AR38" s="295" t="s">
        <v>486</v>
      </c>
      <c r="AS38" s="302"/>
    </row>
    <row r="39" spans="1:46" ht="13" x14ac:dyDescent="0.2">
      <c r="A39" s="259"/>
      <c r="AK39" s="1136" t="s">
        <v>507</v>
      </c>
      <c r="AL39" s="1137"/>
      <c r="AM39" s="1137"/>
      <c r="AN39" s="1138"/>
      <c r="AO39" s="303" t="s">
        <v>486</v>
      </c>
      <c r="AP39" s="303" t="s">
        <v>486</v>
      </c>
      <c r="AQ39" s="304">
        <v>-3025</v>
      </c>
      <c r="AR39" s="305" t="s">
        <v>486</v>
      </c>
      <c r="AS39" s="302"/>
    </row>
    <row r="40" spans="1:46" ht="27" customHeight="1" x14ac:dyDescent="0.2">
      <c r="A40" s="259"/>
      <c r="AK40" s="1133" t="s">
        <v>508</v>
      </c>
      <c r="AL40" s="1134"/>
      <c r="AM40" s="1134"/>
      <c r="AN40" s="1135"/>
      <c r="AO40" s="303">
        <v>-567970</v>
      </c>
      <c r="AP40" s="303">
        <v>-20961</v>
      </c>
      <c r="AQ40" s="304">
        <v>-26876</v>
      </c>
      <c r="AR40" s="305">
        <v>-22</v>
      </c>
      <c r="AS40" s="302"/>
    </row>
    <row r="41" spans="1:46" ht="13" x14ac:dyDescent="0.2">
      <c r="A41" s="259"/>
      <c r="AK41" s="1139" t="s">
        <v>287</v>
      </c>
      <c r="AL41" s="1140"/>
      <c r="AM41" s="1140"/>
      <c r="AN41" s="1141"/>
      <c r="AO41" s="303">
        <v>485026</v>
      </c>
      <c r="AP41" s="303">
        <v>17900</v>
      </c>
      <c r="AQ41" s="304">
        <v>15015</v>
      </c>
      <c r="AR41" s="305">
        <v>19.2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 x14ac:dyDescent="0.2">
      <c r="A50" s="259"/>
      <c r="AK50" s="317"/>
      <c r="AL50" s="318"/>
      <c r="AM50" s="1127"/>
      <c r="AN50" s="319" t="s">
        <v>512</v>
      </c>
      <c r="AO50" s="320" t="s">
        <v>513</v>
      </c>
      <c r="AP50" s="321" t="s">
        <v>514</v>
      </c>
      <c r="AQ50" s="322" t="s">
        <v>515</v>
      </c>
      <c r="AR50" s="323" t="s">
        <v>516</v>
      </c>
    </row>
    <row r="51" spans="1:44" ht="13" x14ac:dyDescent="0.2">
      <c r="A51" s="259"/>
      <c r="AK51" s="315" t="s">
        <v>517</v>
      </c>
      <c r="AL51" s="316"/>
      <c r="AM51" s="324">
        <v>574466</v>
      </c>
      <c r="AN51" s="325">
        <v>20458</v>
      </c>
      <c r="AO51" s="326">
        <v>-19.3</v>
      </c>
      <c r="AP51" s="327">
        <v>51264</v>
      </c>
      <c r="AQ51" s="328">
        <v>8.1999999999999993</v>
      </c>
      <c r="AR51" s="329">
        <v>-27.5</v>
      </c>
    </row>
    <row r="52" spans="1:44" ht="13" x14ac:dyDescent="0.2">
      <c r="A52" s="259"/>
      <c r="AK52" s="330"/>
      <c r="AL52" s="331" t="s">
        <v>518</v>
      </c>
      <c r="AM52" s="332">
        <v>424894</v>
      </c>
      <c r="AN52" s="333">
        <v>15132</v>
      </c>
      <c r="AO52" s="334">
        <v>-30.4</v>
      </c>
      <c r="AP52" s="335">
        <v>26040</v>
      </c>
      <c r="AQ52" s="336">
        <v>4.5</v>
      </c>
      <c r="AR52" s="337">
        <v>-34.9</v>
      </c>
    </row>
    <row r="53" spans="1:44" ht="13" x14ac:dyDescent="0.2">
      <c r="A53" s="259"/>
      <c r="AK53" s="315" t="s">
        <v>519</v>
      </c>
      <c r="AL53" s="316"/>
      <c r="AM53" s="324">
        <v>1305306</v>
      </c>
      <c r="AN53" s="325">
        <v>47097</v>
      </c>
      <c r="AO53" s="326">
        <v>130.19999999999999</v>
      </c>
      <c r="AP53" s="327">
        <v>52068</v>
      </c>
      <c r="AQ53" s="328">
        <v>1.6</v>
      </c>
      <c r="AR53" s="329">
        <v>128.6</v>
      </c>
    </row>
    <row r="54" spans="1:44" ht="13" x14ac:dyDescent="0.2">
      <c r="A54" s="259"/>
      <c r="AK54" s="330"/>
      <c r="AL54" s="331" t="s">
        <v>518</v>
      </c>
      <c r="AM54" s="332">
        <v>1088848</v>
      </c>
      <c r="AN54" s="333">
        <v>39287</v>
      </c>
      <c r="AO54" s="334">
        <v>159.6</v>
      </c>
      <c r="AP54" s="335">
        <v>26936</v>
      </c>
      <c r="AQ54" s="336">
        <v>3.4</v>
      </c>
      <c r="AR54" s="337">
        <v>156.19999999999999</v>
      </c>
    </row>
    <row r="55" spans="1:44" ht="13" x14ac:dyDescent="0.2">
      <c r="A55" s="259"/>
      <c r="AK55" s="315" t="s">
        <v>520</v>
      </c>
      <c r="AL55" s="316"/>
      <c r="AM55" s="324">
        <v>636142</v>
      </c>
      <c r="AN55" s="325">
        <v>23190</v>
      </c>
      <c r="AO55" s="326">
        <v>-50.8</v>
      </c>
      <c r="AP55" s="327">
        <v>47161</v>
      </c>
      <c r="AQ55" s="328">
        <v>-9.4</v>
      </c>
      <c r="AR55" s="329">
        <v>-41.4</v>
      </c>
    </row>
    <row r="56" spans="1:44" ht="13" x14ac:dyDescent="0.2">
      <c r="A56" s="259"/>
      <c r="AK56" s="330"/>
      <c r="AL56" s="331" t="s">
        <v>518</v>
      </c>
      <c r="AM56" s="332">
        <v>506605</v>
      </c>
      <c r="AN56" s="333">
        <v>18468</v>
      </c>
      <c r="AO56" s="334">
        <v>-53</v>
      </c>
      <c r="AP56" s="335">
        <v>24595</v>
      </c>
      <c r="AQ56" s="336">
        <v>-8.6999999999999993</v>
      </c>
      <c r="AR56" s="337">
        <v>-44.3</v>
      </c>
    </row>
    <row r="57" spans="1:44" ht="13" x14ac:dyDescent="0.2">
      <c r="A57" s="259"/>
      <c r="AK57" s="315" t="s">
        <v>521</v>
      </c>
      <c r="AL57" s="316"/>
      <c r="AM57" s="324">
        <v>616017</v>
      </c>
      <c r="AN57" s="325">
        <v>22556</v>
      </c>
      <c r="AO57" s="326">
        <v>-2.7</v>
      </c>
      <c r="AP57" s="327">
        <v>43423</v>
      </c>
      <c r="AQ57" s="328">
        <v>-7.9</v>
      </c>
      <c r="AR57" s="329">
        <v>5.2</v>
      </c>
    </row>
    <row r="58" spans="1:44" ht="13" x14ac:dyDescent="0.2">
      <c r="A58" s="259"/>
      <c r="AK58" s="330"/>
      <c r="AL58" s="331" t="s">
        <v>518</v>
      </c>
      <c r="AM58" s="332">
        <v>494954</v>
      </c>
      <c r="AN58" s="333">
        <v>18124</v>
      </c>
      <c r="AO58" s="334">
        <v>-1.9</v>
      </c>
      <c r="AP58" s="335">
        <v>22207</v>
      </c>
      <c r="AQ58" s="336">
        <v>-9.6999999999999993</v>
      </c>
      <c r="AR58" s="337">
        <v>7.8</v>
      </c>
    </row>
    <row r="59" spans="1:44" ht="13" x14ac:dyDescent="0.2">
      <c r="A59" s="259"/>
      <c r="AK59" s="315" t="s">
        <v>522</v>
      </c>
      <c r="AL59" s="316"/>
      <c r="AM59" s="324">
        <v>878892</v>
      </c>
      <c r="AN59" s="325">
        <v>32436</v>
      </c>
      <c r="AO59" s="326">
        <v>43.8</v>
      </c>
      <c r="AP59" s="327">
        <v>45265</v>
      </c>
      <c r="AQ59" s="328">
        <v>4.2</v>
      </c>
      <c r="AR59" s="329">
        <v>39.6</v>
      </c>
    </row>
    <row r="60" spans="1:44" ht="13" x14ac:dyDescent="0.2">
      <c r="A60" s="259"/>
      <c r="AK60" s="330"/>
      <c r="AL60" s="331" t="s">
        <v>518</v>
      </c>
      <c r="AM60" s="332">
        <v>764311</v>
      </c>
      <c r="AN60" s="333">
        <v>28208</v>
      </c>
      <c r="AO60" s="334">
        <v>55.6</v>
      </c>
      <c r="AP60" s="335">
        <v>22600</v>
      </c>
      <c r="AQ60" s="336">
        <v>1.8</v>
      </c>
      <c r="AR60" s="337">
        <v>53.8</v>
      </c>
    </row>
    <row r="61" spans="1:44" ht="13" x14ac:dyDescent="0.2">
      <c r="A61" s="259"/>
      <c r="AK61" s="315" t="s">
        <v>523</v>
      </c>
      <c r="AL61" s="338"/>
      <c r="AM61" s="324">
        <v>802165</v>
      </c>
      <c r="AN61" s="325">
        <v>29147</v>
      </c>
      <c r="AO61" s="326">
        <v>20.2</v>
      </c>
      <c r="AP61" s="327">
        <v>47836</v>
      </c>
      <c r="AQ61" s="339">
        <v>-0.7</v>
      </c>
      <c r="AR61" s="329">
        <v>20.9</v>
      </c>
    </row>
    <row r="62" spans="1:44" ht="13" x14ac:dyDescent="0.2">
      <c r="A62" s="259"/>
      <c r="AK62" s="330"/>
      <c r="AL62" s="331" t="s">
        <v>518</v>
      </c>
      <c r="AM62" s="332">
        <v>655922</v>
      </c>
      <c r="AN62" s="333">
        <v>23844</v>
      </c>
      <c r="AO62" s="334">
        <v>26</v>
      </c>
      <c r="AP62" s="335">
        <v>24476</v>
      </c>
      <c r="AQ62" s="336">
        <v>-1.7</v>
      </c>
      <c r="AR62" s="337">
        <v>27.7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ZLaRpfmFD0glztmooliaC5SV2xBb531d8qnRHl3UjWFuA2wiSeTZY5j1JZgE/6m0pAZPPDvaKF8N7rD4CwFOIQ==" saltValue="YRppfUlaKBAG+c7MVq9j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euFeXkbgVBMj4+YpPRfSKRRrW/EOKyxVmn0fjJWFfzsvY9POWwg31pA/ztGqx3ZOcrhxsfM5k/cHQ6fSkqo4lQ==" saltValue="c58S/1kG2KtaCIrkSTSB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p1L7sk/ZLeWX6KDaL3QE7OKOgN7/aFCeWjFXaXTMNjaFiBZk0xWxVmz9KaRBqGMh1I4CvAG6mrv+cF2lt3PyEQ==" saltValue="JL2iOeASzftW6CWwa73n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32.43</v>
      </c>
      <c r="G47" s="12">
        <v>32.619999999999997</v>
      </c>
      <c r="H47" s="12">
        <v>34.19</v>
      </c>
      <c r="I47" s="12">
        <v>35.369999999999997</v>
      </c>
      <c r="J47" s="13">
        <v>31.82</v>
      </c>
    </row>
    <row r="48" spans="2:10" ht="57.75" customHeight="1" x14ac:dyDescent="0.2">
      <c r="B48" s="14"/>
      <c r="C48" s="1154" t="s">
        <v>4</v>
      </c>
      <c r="D48" s="1154"/>
      <c r="E48" s="1155"/>
      <c r="F48" s="15">
        <v>8.0500000000000007</v>
      </c>
      <c r="G48" s="16">
        <v>9.02</v>
      </c>
      <c r="H48" s="16">
        <v>12.73</v>
      </c>
      <c r="I48" s="16">
        <v>8.01</v>
      </c>
      <c r="J48" s="17">
        <v>9.1999999999999993</v>
      </c>
    </row>
    <row r="49" spans="2:10" ht="57.75" customHeight="1" thickBot="1" x14ac:dyDescent="0.25">
      <c r="B49" s="18"/>
      <c r="C49" s="1156" t="s">
        <v>5</v>
      </c>
      <c r="D49" s="1156"/>
      <c r="E49" s="1157"/>
      <c r="F49" s="19" t="s">
        <v>530</v>
      </c>
      <c r="G49" s="20">
        <v>3.19</v>
      </c>
      <c r="H49" s="20">
        <v>7.52</v>
      </c>
      <c r="I49" s="20" t="s">
        <v>531</v>
      </c>
      <c r="J49" s="21" t="s">
        <v>532</v>
      </c>
    </row>
    <row r="50" spans="2:10" ht="13" x14ac:dyDescent="0.2"/>
  </sheetData>
  <sheetProtection algorithmName="SHA-512" hashValue="xGD7vKpO91yfF4l/RVCbVlPtjQ6UwhcxkfFXIRu6Y69wne+7Lm0X+GUqCQUVHZMZCE2U0ZafhLtHpivkYX8BIg==" saltValue="mNo22ZLv+fiTTF97+F8f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2025-09-26T09:28:17Z</cp:lastPrinted>
  <dcterms:created xsi:type="dcterms:W3CDTF">2025-02-19T04:31:23Z</dcterms:created>
  <dcterms:modified xsi:type="dcterms:W3CDTF">2025-09-26T09:51:56Z</dcterms:modified>
  <cp:category/>
</cp:coreProperties>
</file>