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04-1_財政\03_予算・決算等\08財政状況一覧表等\01財政状況資料集\R05決算\08HP掲載用\HP掲載データ\"/>
    </mc:Choice>
  </mc:AlternateContent>
  <xr:revisionPtr revIDLastSave="0" documentId="13_ncr:1_{3BBB1D98-AE72-4381-9971-2BE0C6C20AF5}" xr6:coauthVersionLast="47" xr6:coauthVersionMax="47" xr10:uidLastSave="{00000000-0000-0000-0000-000000000000}"/>
  <bookViews>
    <workbookView xWindow="710" yWindow="2280" windowWidth="18490" windowHeight="7460" tabRatio="80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BE37" i="10"/>
  <c r="AM37" i="10"/>
  <c r="C37" i="10"/>
  <c r="BE36" i="10"/>
  <c r="AM36" i="10"/>
  <c r="C36" i="10"/>
  <c r="BE35" i="10"/>
  <c r="AM35" i="10"/>
  <c r="C35" i="10"/>
  <c r="BE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l="1"/>
  <c r="BW36" i="10" s="1"/>
  <c r="BW37" i="10" s="1"/>
  <c r="BW38" i="10" s="1"/>
  <c r="BW39" i="10" s="1"/>
  <c r="BW40" i="10" s="1"/>
  <c r="BW41" i="10" s="1"/>
  <c r="BW42" i="10" s="1"/>
  <c r="CO34" i="10"/>
  <c r="CO35" i="10" s="1"/>
  <c r="CO36" i="10" s="1"/>
  <c r="CO37" i="10" s="1"/>
</calcChain>
</file>

<file path=xl/sharedStrings.xml><?xml version="1.0" encoding="utf-8"?>
<sst xmlns="http://schemas.openxmlformats.org/spreadsheetml/2006/main" count="1202" uniqueCount="578">
  <si>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</si>
  <si>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</si>
  <si>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</si>
  <si>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</si>
  <si>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</si>
  <si>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</si>
  <si>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</si>
  <si>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</si>
  <si>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</si>
  <si>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</si>
  <si>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</si>
  <si>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</si>
  <si>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</si>
  <si>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</si>
  <si>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</si>
  <si>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</si>
  <si>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</si>
  <si>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</si>
  <si>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</si>
  <si>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</si>
  <si>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</si>
  <si>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</si>
  <si>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</si>
  <si>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</si>
  <si>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</si>
  <si>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</si>
  <si>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</si>
  <si>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</si>
  <si>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</si>
  <si>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</si>
  <si>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</si>
  <si>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</si>
  <si>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</si>
  <si>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</si>
  <si>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</si>
  <si>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</si>
  <si>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</si>
  <si>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</si>
  <si>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</si>
  <si>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</si>
  <si>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</si>
  <si>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</si>
  <si>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</si>
  <si>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</si>
  <si>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</si>
  <si>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</si>
  <si>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</si>
  <si>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</si>
  <si>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</si>
  <si>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</si>
  <si>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</si>
  <si>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</si>
  <si>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</si>
  <si>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</si>
  <si>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</si>
  <si>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</si>
  <si>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</si>
  <si>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</si>
  <si>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</si>
  <si>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</si>
  <si>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</si>
  <si>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</si>
  <si>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</si>
  <si>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</si>
  <si>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</si>
  <si>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</si>
  <si>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</si>
  <si>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</si>
  <si>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</si>
  <si>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</si>
  <si>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</si>
  <si>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</si>
  <si>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</si>
  <si>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</si>
  <si>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</si>
  <si>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</si>
  <si>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</si>
  <si>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</si>
  <si>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</si>
  <si>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</si>
  <si>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</si>
  <si>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</si>
  <si>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</si>
  <si>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</si>
  <si>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</si>
  <si>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</si>
  <si>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</si>
  <si>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</si>
  <si>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</si>
  <si>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</si>
  <si>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</si>
  <si>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</si>
  <si>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</si>
  <si>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</si>
  <si>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小豆島町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</si>
  <si>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</si>
  <si>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</si>
  <si>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</si>
  <si>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</si>
  <si>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</si>
  <si>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</si>
  <si>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</si>
  <si>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</si>
  <si>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</si>
  <si>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</si>
  <si>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</si>
  <si>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</si>
  <si>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</si>
  <si>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</si>
  <si>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</si>
  <si>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</si>
  <si>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</si>
  <si>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</si>
  <si>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</si>
  <si>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</si>
  <si>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</si>
  <si>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</si>
  <si>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</si>
  <si>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</si>
  <si>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</si>
  <si>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</si>
  <si>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</si>
  <si>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</si>
  <si>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</si>
  <si>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</si>
  <si>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</si>
  <si>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</si>
  <si>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</si>
  <si>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</si>
  <si>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</si>
  <si>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</si>
  <si>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</si>
  <si>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</si>
  <si>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</si>
  <si>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</si>
  <si>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</si>
  <si>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</si>
  <si>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</si>
  <si>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</si>
  <si>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</si>
  <si>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</si>
  <si>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</si>
  <si>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</si>
  <si>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</si>
  <si>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</si>
  <si>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</si>
  <si>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</si>
  <si>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</si>
  <si>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</si>
  <si>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</si>
  <si>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</si>
  <si>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</si>
  <si>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</si>
  <si>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</si>
  <si>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</si>
  <si>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</si>
  <si>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</si>
  <si>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</si>
  <si>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</si>
  <si>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</si>
  <si>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</si>
  <si>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</si>
  <si>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</si>
  <si>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</si>
  <si>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</si>
  <si>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</si>
  <si>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</si>
  <si>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</si>
  <si>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</si>
  <si>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</si>
  <si>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</si>
  <si>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</si>
  <si>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</si>
  <si>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</si>
  <si>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</si>
  <si>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</si>
  <si>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</si>
  <si>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</si>
  <si>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</si>
  <si>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</si>
  <si>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</si>
  <si>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</si>
  <si>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</si>
  <si>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</si>
  <si>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</si>
  <si>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</si>
  <si>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</si>
  <si>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</si>
  <si>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</si>
  <si>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</si>
  <si>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</si>
  <si>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</si>
  <si>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</si>
  <si>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</si>
  <si>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</si>
  <si>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</si>
  <si>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</si>
  <si>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</si>
  <si>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</si>
  <si>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</si>
  <si>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</si>
  <si>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</si>
  <si>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</si>
  <si>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香川県小豆島町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</si>
  <si>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</si>
  <si>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</si>
  <si>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</si>
  <si>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</si>
  <si>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</si>
  <si>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</si>
  <si>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</si>
  <si>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</si>
  <si>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</si>
  <si>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</si>
  <si>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</si>
  <si>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</si>
  <si>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</si>
  <si>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</si>
  <si>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</si>
  <si>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</si>
  <si>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</si>
  <si>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</si>
  <si>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</si>
  <si>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</si>
  <si>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</si>
  <si>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</si>
  <si>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</si>
  <si>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</si>
  <si>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</si>
  <si>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</si>
  <si>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</si>
  <si>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</si>
  <si>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</si>
  <si>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</si>
  <si>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</si>
  <si>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</si>
  <si>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</si>
  <si>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</si>
  <si>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</si>
  <si>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</si>
  <si>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</si>
  <si>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</si>
  <si>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</si>
  <si>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</si>
  <si>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</si>
  <si>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</si>
  <si>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</si>
  <si>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</si>
  <si>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</si>
  <si>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</si>
  <si>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</si>
  <si>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</si>
  <si>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</si>
  <si>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</si>
  <si>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</si>
  <si>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</si>
  <si>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</si>
  <si>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</si>
  <si>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</si>
  <si>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</si>
  <si>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</si>
  <si>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</si>
  <si>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</si>
  <si>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</si>
  <si>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</si>
  <si>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</si>
  <si>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</si>
  <si>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</si>
  <si>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</si>
  <si>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</si>
  <si>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</si>
  <si>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</si>
  <si>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</si>
  <si>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</si>
  <si>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</si>
  <si>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</si>
  <si>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</si>
  <si>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</si>
  <si>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</si>
  <si>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</si>
  <si>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</si>
  <si>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</si>
  <si>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</si>
  <si>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</si>
  <si>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</si>
  <si>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</si>
  <si>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</si>
  <si>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</si>
  <si>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</si>
  <si>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</si>
  <si>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</si>
  <si>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</si>
  <si>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</si>
  <si>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</si>
  <si>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</si>
  <si>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</si>
  <si>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</si>
  <si>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</si>
  <si>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</si>
  <si>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</si>
  <si>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</si>
  <si>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</si>
  <si>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</si>
  <si>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</si>
  <si>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</si>
  <si>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</si>
  <si>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</si>
  <si>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</si>
  <si>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</si>
  <si>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</si>
  <si>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</si>
  <si>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</si>
  <si>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</si>
  <si>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</si>
  <si>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</si>
  <si>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</si>
  <si>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</si>
  <si>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</si>
  <si>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</si>
  <si>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</si>
  <si>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</si>
  <si>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</si>
  <si>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</si>
  <si>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</si>
  <si>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</si>
  <si>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</si>
  <si>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</si>
  <si>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</si>
  <si>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</si>
  <si>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</si>
  <si>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</si>
  <si>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</si>
  <si>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</si>
  <si>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</si>
  <si>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</si>
  <si>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</si>
  <si>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</si>
  <si>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</si>
  <si>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</si>
  <si>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</si>
  <si>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</si>
  <si>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</si>
  <si>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</si>
  <si>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</si>
  <si>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</si>
  <si>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</si>
  <si>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</si>
  <si>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</si>
  <si>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</si>
  <si>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</si>
  <si>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</si>
  <si>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</si>
  <si>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</si>
  <si>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</si>
  <si>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香川県小豆島町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</si>
  <si>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</si>
  <si>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</si>
  <si>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</si>
  <si>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</si>
  <si>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</si>
  <si>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</si>
  <si>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</si>
  <si>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</si>
  <si>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</si>
  <si>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</si>
  <si>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</si>
  <si>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</si>
  <si>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</si>
  <si>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</si>
  <si>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</si>
  <si>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</si>
  <si>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</si>
  <si>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</si>
  <si>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</si>
  <si>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</si>
  <si>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</si>
  <si>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</si>
  <si>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</si>
  <si>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</si>
  <si>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</si>
  <si>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</si>
  <si>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</si>
  <si>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</si>
  <si>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</si>
  <si>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</si>
  <si>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</si>
  <si>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</si>
  <si>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</si>
  <si>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</si>
  <si>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</si>
  <si>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</si>
  <si>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介護サービス事業特別会計</t>
    <phoneticPr fontId="5"/>
  </si>
  <si>
    <t>介護予防支援事業特別会計</t>
    <phoneticPr fontId="5"/>
  </si>
  <si>
    <t>介護保険施設事業会計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</si>
  <si>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</si>
  <si>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</si>
  <si>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</si>
  <si>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</si>
  <si>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</si>
  <si>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</si>
  <si>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</si>
  <si>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</si>
  <si>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</si>
  <si>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</si>
  <si>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</si>
  <si>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</si>
  <si>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</si>
  <si>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</si>
  <si>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</si>
  <si>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</si>
  <si>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</si>
  <si>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</si>
  <si>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</si>
  <si>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</si>
  <si>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</si>
  <si>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</si>
  <si>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</si>
  <si>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</si>
  <si>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</si>
  <si>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</si>
  <si>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</si>
  <si>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</si>
  <si>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</si>
  <si>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</si>
  <si>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</si>
  <si>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</si>
  <si>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</si>
  <si>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</si>
  <si>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</si>
  <si>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</si>
  <si>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</si>
  <si>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</si>
  <si>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</si>
  <si>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</si>
  <si>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</si>
  <si>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</si>
  <si>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</si>
  <si>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</si>
  <si>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</si>
  <si>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</si>
  <si>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</si>
  <si>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</si>
  <si>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</si>
  <si>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</si>
  <si>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</si>
  <si>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</si>
  <si>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</si>
  <si>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</si>
  <si>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</si>
  <si>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</si>
  <si>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</si>
  <si>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</si>
  <si>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</si>
  <si>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</si>
  <si>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</si>
  <si>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</si>
  <si>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</si>
  <si>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</si>
  <si>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</si>
  <si>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</si>
  <si>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</si>
  <si>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</si>
  <si>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</si>
  <si>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</si>
  <si>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</si>
  <si>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</si>
  <si>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</si>
  <si>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</si>
  <si>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</si>
  <si>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</si>
  <si>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</si>
  <si>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</si>
  <si>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</si>
  <si>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</si>
  <si>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</si>
  <si>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</si>
  <si>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</si>
  <si>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</si>
  <si>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</si>
  <si>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</si>
  <si>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</si>
  <si>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</si>
  <si>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</si>
  <si>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</si>
  <si>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</si>
  <si>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</si>
  <si>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</si>
  <si>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</si>
  <si>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</si>
  <si>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</si>
  <si>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</si>
  <si>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</si>
  <si>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</si>
  <si>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</si>
  <si>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</si>
  <si>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</si>
  <si>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</si>
  <si>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</si>
  <si>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</si>
  <si>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</si>
  <si>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</si>
  <si>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</si>
  <si>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</si>
  <si>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</si>
  <si>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</si>
  <si>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</si>
  <si>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</si>
  <si>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</si>
  <si>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</si>
  <si>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</si>
  <si>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</si>
  <si>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</si>
  <si>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</si>
  <si>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</si>
  <si>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</si>
  <si>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</si>
  <si>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</si>
  <si>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</si>
  <si>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</si>
  <si>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</si>
  <si>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</si>
  <si>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</si>
  <si>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</si>
  <si>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</si>
  <si>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</si>
  <si>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</si>
  <si>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</si>
  <si>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</si>
  <si>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</si>
  <si>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</si>
  <si>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2.46</t>
  </si>
  <si>
    <t>一般会計</t>
  </si>
  <si>
    <t>介護保険施設事業会計</t>
  </si>
  <si>
    <t>国民健康保険事業特別会計</t>
  </si>
  <si>
    <t>介護保険事業特別会計</t>
  </si>
  <si>
    <t>介護サービス事業特別会計</t>
  </si>
  <si>
    <t>介護予防支援事業特別会計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</si>
  <si>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</si>
  <si>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</si>
  <si>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</si>
  <si>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</si>
  <si>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</si>
  <si>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</si>
  <si>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</si>
  <si>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</si>
  <si>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小豆地区広域行政事務組合（一般会計）</t>
    <rPh sb="0" eb="4">
      <t>ショウズチク</t>
    </rPh>
    <rPh sb="4" eb="6">
      <t>コウイキ</t>
    </rPh>
    <rPh sb="6" eb="8">
      <t>ギョウセイ</t>
    </rPh>
    <rPh sb="8" eb="12">
      <t>ジムクミアイ</t>
    </rPh>
    <rPh sb="13" eb="17">
      <t>イッパンカイケイ</t>
    </rPh>
    <phoneticPr fontId="2"/>
  </si>
  <si>
    <t>小豆地区広域行政事務組合（介護サービス事業）</t>
    <rPh sb="0" eb="4">
      <t>ショウズチク</t>
    </rPh>
    <rPh sb="4" eb="6">
      <t>コウイキ</t>
    </rPh>
    <rPh sb="6" eb="8">
      <t>ギョウセイ</t>
    </rPh>
    <rPh sb="8" eb="12">
      <t>ジムクミアイ</t>
    </rPh>
    <rPh sb="13" eb="15">
      <t>カイゴ</t>
    </rPh>
    <rPh sb="19" eb="21">
      <t>ジギョウ</t>
    </rPh>
    <phoneticPr fontId="2"/>
  </si>
  <si>
    <t>伝法川防災溜池事業組合</t>
    <rPh sb="0" eb="3">
      <t>デンポウガワ</t>
    </rPh>
    <rPh sb="3" eb="7">
      <t>ボウサイタメイケ</t>
    </rPh>
    <rPh sb="7" eb="9">
      <t>ジギョウ</t>
    </rPh>
    <rPh sb="9" eb="11">
      <t>クミアイ</t>
    </rPh>
    <phoneticPr fontId="2"/>
  </si>
  <si>
    <t>香川県市町総合事務組合</t>
    <rPh sb="0" eb="3">
      <t>カガワケン</t>
    </rPh>
    <rPh sb="3" eb="5">
      <t>シチョウ</t>
    </rPh>
    <rPh sb="5" eb="7">
      <t>ソウゴウ</t>
    </rPh>
    <rPh sb="7" eb="11">
      <t>ジムクミアイ</t>
    </rPh>
    <phoneticPr fontId="2"/>
  </si>
  <si>
    <t>香川県後期高齢者医療広域連合（一般会計）</t>
    <rPh sb="0" eb="3">
      <t>カガワケン</t>
    </rPh>
    <rPh sb="3" eb="8">
      <t>コウキコウレイシャ</t>
    </rPh>
    <rPh sb="8" eb="10">
      <t>イリョウ</t>
    </rPh>
    <rPh sb="10" eb="14">
      <t>コウイキレンゴウ</t>
    </rPh>
    <rPh sb="15" eb="19">
      <t>イッパンカイケイ</t>
    </rPh>
    <phoneticPr fontId="2"/>
  </si>
  <si>
    <t>香川県後期高齢者医療広域連合（後期高齢者医療事業）</t>
    <rPh sb="0" eb="3">
      <t>カガワケン</t>
    </rPh>
    <rPh sb="3" eb="8">
      <t>コウキコウレイシャ</t>
    </rPh>
    <rPh sb="8" eb="10">
      <t>イリョウ</t>
    </rPh>
    <rPh sb="10" eb="14">
      <t>コウイキレンゴウ</t>
    </rPh>
    <rPh sb="15" eb="20">
      <t>コウキコウレイシャ</t>
    </rPh>
    <rPh sb="20" eb="22">
      <t>イリョウ</t>
    </rPh>
    <rPh sb="22" eb="24">
      <t>ジギョウ</t>
    </rPh>
    <phoneticPr fontId="2"/>
  </si>
  <si>
    <t>小豆島中央病院企業団</t>
    <rPh sb="0" eb="3">
      <t>ショウドシマ</t>
    </rPh>
    <rPh sb="3" eb="7">
      <t>チュウオウビョウイン</t>
    </rPh>
    <rPh sb="7" eb="10">
      <t>キギョウダン</t>
    </rPh>
    <phoneticPr fontId="2"/>
  </si>
  <si>
    <t>香川県広域水道企業団（水道事業）</t>
    <rPh sb="0" eb="3">
      <t>カガワケン</t>
    </rPh>
    <rPh sb="3" eb="7">
      <t>コウイキスイドウ</t>
    </rPh>
    <rPh sb="7" eb="10">
      <t>キギョウダン</t>
    </rPh>
    <rPh sb="11" eb="13">
      <t>スイドウ</t>
    </rPh>
    <rPh sb="13" eb="15">
      <t>ジギョウ</t>
    </rPh>
    <phoneticPr fontId="2"/>
  </si>
  <si>
    <t>香川県広域水道企業団（工業用水道事業）</t>
    <rPh sb="0" eb="3">
      <t>カガワケン</t>
    </rPh>
    <rPh sb="3" eb="7">
      <t>コウイキスイドウ</t>
    </rPh>
    <rPh sb="7" eb="10">
      <t>キギョウダン</t>
    </rPh>
    <rPh sb="11" eb="14">
      <t>コウギョウヨウ</t>
    </rPh>
    <rPh sb="14" eb="16">
      <t>スイドウ</t>
    </rPh>
    <rPh sb="16" eb="18">
      <t>ジギョウ</t>
    </rPh>
    <phoneticPr fontId="2"/>
  </si>
  <si>
    <t>（一財）小豆島オリーブ公園</t>
    <rPh sb="1" eb="3">
      <t>イチザイ</t>
    </rPh>
    <rPh sb="4" eb="7">
      <t>ショウドシマ</t>
    </rPh>
    <rPh sb="11" eb="13">
      <t>コウエン</t>
    </rPh>
    <phoneticPr fontId="2"/>
  </si>
  <si>
    <t>（一財）岬の分教場保存会</t>
    <rPh sb="1" eb="3">
      <t>イチザイ</t>
    </rPh>
    <rPh sb="4" eb="5">
      <t>ミサキ</t>
    </rPh>
    <rPh sb="6" eb="9">
      <t>ブンキョウジョウ</t>
    </rPh>
    <rPh sb="9" eb="12">
      <t>ホゾンカイ</t>
    </rPh>
    <phoneticPr fontId="2"/>
  </si>
  <si>
    <t>（一財）小豆島ふるさと村</t>
    <rPh sb="1" eb="3">
      <t>イチザイ</t>
    </rPh>
    <rPh sb="4" eb="7">
      <t>ショウドシマ</t>
    </rPh>
    <rPh sb="11" eb="12">
      <t>ムラ</t>
    </rPh>
    <phoneticPr fontId="2"/>
  </si>
  <si>
    <t>小豆島オリーブバス（株）</t>
    <rPh sb="0" eb="3">
      <t>ショウドシマ</t>
    </rPh>
    <rPh sb="9" eb="12">
      <t>カブ</t>
    </rPh>
    <phoneticPr fontId="2"/>
  </si>
  <si>
    <t>-</t>
    <phoneticPr fontId="2"/>
  </si>
  <si>
    <t>法適用企業</t>
    <rPh sb="0" eb="1">
      <t>ホウ</t>
    </rPh>
    <rPh sb="1" eb="5">
      <t>テキヨウキギョウ</t>
    </rPh>
    <phoneticPr fontId="2"/>
  </si>
  <si>
    <t>地域振興基金</t>
    <rPh sb="0" eb="6">
      <t>チイキシンコウキキン</t>
    </rPh>
    <phoneticPr fontId="5"/>
  </si>
  <si>
    <t>ふるさとづくり基金</t>
    <rPh sb="7" eb="9">
      <t>キキン</t>
    </rPh>
    <phoneticPr fontId="2"/>
  </si>
  <si>
    <t>水道基金</t>
    <rPh sb="0" eb="2">
      <t>スイドウ</t>
    </rPh>
    <rPh sb="2" eb="4">
      <t>キキン</t>
    </rPh>
    <phoneticPr fontId="2"/>
  </si>
  <si>
    <t>地域福祉基金</t>
    <rPh sb="0" eb="6">
      <t>チイキフクシキキン</t>
    </rPh>
    <phoneticPr fontId="2"/>
  </si>
  <si>
    <t>小豆島オリーブ公園整備運営基金</t>
    <rPh sb="0" eb="3">
      <t>ショウドシマ</t>
    </rPh>
    <rPh sb="7" eb="9">
      <t>コウエン</t>
    </rPh>
    <rPh sb="9" eb="11">
      <t>セイビ</t>
    </rPh>
    <rPh sb="11" eb="13">
      <t>ウンエイ</t>
    </rPh>
    <rPh sb="13" eb="15">
      <t>キキン</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</si>
  <si>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</si>
  <si>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</si>
  <si>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</si>
  <si>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</si>
  <si>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</si>
  <si>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</si>
  <si>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</si>
  <si>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実質公債費比率ともに類似団体と比較して低い水準にある。将来負担比率については、臨時財政対策債の発行抑制等により今後も低下してくるものと想定される。実質公債費比率についても減少しているが、今後、改良住宅の建替えや、統合小学校建設事業が進んでいくこととなっているため、実質公債費比率が上昇していくと考えられており、これまで以上に公債費の適正化に取り組んでいく。</t>
    <rPh sb="92" eb="94">
      <t>ゲンショウ</t>
    </rPh>
    <rPh sb="100" eb="102">
      <t>コンゴ</t>
    </rPh>
    <rPh sb="113" eb="118">
      <t>トウゴウショウガッコウ</t>
    </rPh>
    <rPh sb="118" eb="120">
      <t>ケンセツ</t>
    </rPh>
    <rPh sb="120" eb="122">
      <t>ジギョウ</t>
    </rPh>
    <phoneticPr fontId="10"/>
  </si>
  <si>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</si>
  <si>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</si>
  <si>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</si>
  <si>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臨時財政対策債の発行抑制や有利な地方債の発行に努めてきた結果、将来負担比率は低下している。一方で、有形固定資産減価償却率が類似団体平均よりも高い状態となっているのは、建築年数が40年以上経過した施設もあり、老朽化が著しい状況となっていることが挙げられる。今後、公共施設等総合管理計画や個別施設計画に基づき、集約・廃止・除却等の老朽化対策に取り組んで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</si>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</sst>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1E56BB6-CDD3-480B-9AA8-EF8B552701D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3E39-4727-B1DE-E016B60D6D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103223</c:v>
                </c:pt>
                <c:pt idx="1">
                  <c:v>138171</c:v>
                </c:pt>
                <c:pt idx="2">
                  <c:v>143589</c:v>
                </c:pt>
                <c:pt idx="3">
                  <c:v>126039</c:v>
                </c:pt>
                <c:pt idx="4">
                  <c:v>133655</c:v>
                </c:pt>
              </c:numCache>
            </c:numRef>
          </c:val>
          <c:smooth val="0"/>
          <c:extLst>
            <c:ext xmlns:c16="http://schemas.microsoft.com/office/drawing/2014/chart" uri="{C3380CC4-5D6E-409C-BE32-E72D297353CC}">
              <c16:uniqueId val="{00000001-3E39-4727-B1DE-E016B60D6DD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6.16</c:v>
                </c:pt>
                <c:pt idx="1">
                  <c:v>7.27</c:v>
                </c:pt>
                <c:pt idx="2">
                  <c:v>14.2</c:v>
                </c:pt>
                <c:pt idx="3">
                  <c:v>17.239999999999998</c:v>
                </c:pt>
                <c:pt idx="4">
                  <c:v>21.2</c:v>
                </c:pt>
              </c:numCache>
            </c:numRef>
          </c:val>
          <c:extLst>
            <c:ext xmlns:c16="http://schemas.microsoft.com/office/drawing/2014/chart" uri="{C3380CC4-5D6E-409C-BE32-E72D297353CC}">
              <c16:uniqueId val="{00000000-2720-4327-87DB-D8A536A2E2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29.15</c:v>
                </c:pt>
                <c:pt idx="1">
                  <c:v>30.83</c:v>
                </c:pt>
                <c:pt idx="2">
                  <c:v>32.9</c:v>
                </c:pt>
                <c:pt idx="3">
                  <c:v>41.2</c:v>
                </c:pt>
                <c:pt idx="4">
                  <c:v>41.81</c:v>
                </c:pt>
              </c:numCache>
            </c:numRef>
          </c:val>
          <c:extLst>
            <c:ext xmlns:c16="http://schemas.microsoft.com/office/drawing/2014/chart" uri="{C3380CC4-5D6E-409C-BE32-E72D297353CC}">
              <c16:uniqueId val="{00000001-2720-4327-87DB-D8A536A2E2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-2.46</c:v>
                </c:pt>
                <c:pt idx="1">
                  <c:v>1.44</c:v>
                </c:pt>
                <c:pt idx="2">
                  <c:v>7.32</c:v>
                </c:pt>
                <c:pt idx="3">
                  <c:v>2.7</c:v>
                </c:pt>
                <c:pt idx="4">
                  <c:v>3.75</c:v>
                </c:pt>
              </c:numCache>
            </c:numRef>
          </c:val>
          <c:smooth val="0"/>
          <c:extLst>
            <c:ext xmlns:c16="http://schemas.microsoft.com/office/drawing/2014/chart" uri="{C3380CC4-5D6E-409C-BE32-E72D297353CC}">
              <c16:uniqueId val="{00000002-2720-4327-87DB-D8A536A2E2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B4F-46D5-9121-AFA6D17CF2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4F-46D5-9121-AFA6D17CF24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B4F-46D5-9121-AFA6D17CF241}"/>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B4F-46D5-9121-AFA6D17CF241}"/>
            </c:ext>
          </c:extLst>
        </c:ser>
        <c:ser>
          <c:idx val="4"/>
          <c:order val="4"/>
          <c:tx>
            <c:strRef>
              <c:f>データシート!$A$31</c:f>
              <c:strCache>
                <c:ptCount val="1"/>
                <c:pt idx="0">
                  <c:v>介護予防支援事業特別会計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0.06</c:v>
                </c:pt>
                <c:pt idx="4">
                  <c:v>#N/A</c:v>
                </c:pt>
                <c:pt idx="5">
                  <c:v>0.04</c:v>
                </c:pt>
                <c:pt idx="6">
                  <c:v>#N/A</c:v>
                </c:pt>
                <c:pt idx="7">
                  <c:v>0.03</c:v>
                </c:pt>
                <c:pt idx="8">
                  <c:v>#N/A</c:v>
                </c:pt>
                <c:pt idx="9">
                  <c:v>0.03</c:v>
                </c:pt>
              </c:numCache>
            </c:numRef>
          </c:val>
          <c:extLst>
            <c:ext xmlns:c16="http://schemas.microsoft.com/office/drawing/2014/chart" uri="{C3380CC4-5D6E-409C-BE32-E72D297353CC}">
              <c16:uniqueId val="{00000004-1B4F-46D5-9121-AFA6D17CF241}"/>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0.02</c:v>
                </c:pt>
                <c:pt idx="4">
                  <c:v>#N/A</c:v>
                </c:pt>
                <c:pt idx="5">
                  <c:v>0</c:v>
                </c:pt>
                <c:pt idx="6">
                  <c:v>#N/A</c:v>
                </c:pt>
                <c:pt idx="7">
                  <c:v>0.1</c:v>
                </c:pt>
                <c:pt idx="8">
                  <c:v>#N/A</c:v>
                </c:pt>
                <c:pt idx="9">
                  <c:v>0.18</c:v>
                </c:pt>
              </c:numCache>
            </c:numRef>
          </c:val>
          <c:extLst>
            <c:ext xmlns:c16="http://schemas.microsoft.com/office/drawing/2014/chart" uri="{C3380CC4-5D6E-409C-BE32-E72D297353CC}">
              <c16:uniqueId val="{00000005-1B4F-46D5-9121-AFA6D17CF24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0.26</c:v>
                </c:pt>
                <c:pt idx="2">
                  <c:v>#N/A</c:v>
                </c:pt>
                <c:pt idx="3">
                  <c:v>0.87</c:v>
                </c:pt>
                <c:pt idx="4">
                  <c:v>#N/A</c:v>
                </c:pt>
                <c:pt idx="5">
                  <c:v>1.52</c:v>
                </c:pt>
                <c:pt idx="6">
                  <c:v>#N/A</c:v>
                </c:pt>
                <c:pt idx="7">
                  <c:v>1.3</c:v>
                </c:pt>
                <c:pt idx="8">
                  <c:v>#N/A</c:v>
                </c:pt>
                <c:pt idx="9">
                  <c:v>0.87</c:v>
                </c:pt>
              </c:numCache>
            </c:numRef>
          </c:val>
          <c:extLst>
            <c:ext xmlns:c16="http://schemas.microsoft.com/office/drawing/2014/chart" uri="{C3380CC4-5D6E-409C-BE32-E72D297353CC}">
              <c16:uniqueId val="{00000006-1B4F-46D5-9121-AFA6D17CF241}"/>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0.54</c:v>
                </c:pt>
                <c:pt idx="2">
                  <c:v>#N/A</c:v>
                </c:pt>
                <c:pt idx="3">
                  <c:v>0.96</c:v>
                </c:pt>
                <c:pt idx="4">
                  <c:v>#N/A</c:v>
                </c:pt>
                <c:pt idx="5">
                  <c:v>1.19</c:v>
                </c:pt>
                <c:pt idx="6">
                  <c:v>#N/A</c:v>
                </c:pt>
                <c:pt idx="7">
                  <c:v>1.19</c:v>
                </c:pt>
                <c:pt idx="8">
                  <c:v>#N/A</c:v>
                </c:pt>
                <c:pt idx="9">
                  <c:v>0.93</c:v>
                </c:pt>
              </c:numCache>
            </c:numRef>
          </c:val>
          <c:extLst>
            <c:ext xmlns:c16="http://schemas.microsoft.com/office/drawing/2014/chart" uri="{C3380CC4-5D6E-409C-BE32-E72D297353CC}">
              <c16:uniqueId val="{00000007-1B4F-46D5-9121-AFA6D17CF241}"/>
            </c:ext>
          </c:extLst>
        </c:ser>
        <c:ser>
          <c:idx val="8"/>
          <c:order val="8"/>
          <c:tx>
            <c:strRef>
              <c:f>データシート!$A$35</c:f>
              <c:strCache>
                <c:ptCount val="1"/>
                <c:pt idx="0">
                  <c:v>介護保険施設事業会計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2.23</c:v>
                </c:pt>
                <c:pt idx="2">
                  <c:v>#N/A</c:v>
                </c:pt>
                <c:pt idx="3">
                  <c:v>2.2000000000000002</c:v>
                </c:pt>
                <c:pt idx="4">
                  <c:v>#N/A</c:v>
                </c:pt>
                <c:pt idx="5">
                  <c:v>1.77</c:v>
                </c:pt>
                <c:pt idx="6">
                  <c:v>#N/A</c:v>
                </c:pt>
                <c:pt idx="7">
                  <c:v>2.04</c:v>
                </c:pt>
                <c:pt idx="8">
                  <c:v>#N/A</c:v>
                </c:pt>
                <c:pt idx="9">
                  <c:v>2.41</c:v>
                </c:pt>
              </c:numCache>
            </c:numRef>
          </c:val>
          <c:extLst>
            <c:ext xmlns:c16="http://schemas.microsoft.com/office/drawing/2014/chart" uri="{C3380CC4-5D6E-409C-BE32-E72D297353CC}">
              <c16:uniqueId val="{00000008-1B4F-46D5-9121-AFA6D17CF24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6.16</c:v>
                </c:pt>
                <c:pt idx="2">
                  <c:v>#N/A</c:v>
                </c:pt>
                <c:pt idx="3">
                  <c:v>7.26</c:v>
                </c:pt>
                <c:pt idx="4">
                  <c:v>#N/A</c:v>
                </c:pt>
                <c:pt idx="5">
                  <c:v>14.19</c:v>
                </c:pt>
                <c:pt idx="6">
                  <c:v>#N/A</c:v>
                </c:pt>
                <c:pt idx="7">
                  <c:v>17.239999999999998</c:v>
                </c:pt>
                <c:pt idx="8">
                  <c:v>#N/A</c:v>
                </c:pt>
                <c:pt idx="9">
                  <c:v>21.2</c:v>
                </c:pt>
              </c:numCache>
            </c:numRef>
          </c:val>
          <c:extLst>
            <c:ext xmlns:c16="http://schemas.microsoft.com/office/drawing/2014/chart" uri="{C3380CC4-5D6E-409C-BE32-E72D297353CC}">
              <c16:uniqueId val="{00000009-1B4F-46D5-9121-AFA6D17CF2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1047</c:v>
                </c:pt>
                <c:pt idx="5">
                  <c:v>1147</c:v>
                </c:pt>
                <c:pt idx="8">
                  <c:v>1176</c:v>
                </c:pt>
                <c:pt idx="11">
                  <c:v>1160</c:v>
                </c:pt>
                <c:pt idx="14">
                  <c:v>1104</c:v>
                </c:pt>
              </c:numCache>
            </c:numRef>
          </c:val>
          <c:extLst>
            <c:ext xmlns:c16="http://schemas.microsoft.com/office/drawing/2014/chart" uri="{C3380CC4-5D6E-409C-BE32-E72D297353CC}">
              <c16:uniqueId val="{00000000-ED23-4D18-BE92-8C050B32F4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23-4D18-BE92-8C050B32F4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D23-4D18-BE92-8C050B32F4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115</c:v>
                </c:pt>
                <c:pt idx="3">
                  <c:v>127</c:v>
                </c:pt>
                <c:pt idx="6">
                  <c:v>124</c:v>
                </c:pt>
                <c:pt idx="9">
                  <c:v>118</c:v>
                </c:pt>
                <c:pt idx="12">
                  <c:v>118</c:v>
                </c:pt>
              </c:numCache>
            </c:numRef>
          </c:val>
          <c:extLst>
            <c:ext xmlns:c16="http://schemas.microsoft.com/office/drawing/2014/chart" uri="{C3380CC4-5D6E-409C-BE32-E72D297353CC}">
              <c16:uniqueId val="{00000003-ED23-4D18-BE92-8C050B32F4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23-4D18-BE92-8C050B32F4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23-4D18-BE92-8C050B32F4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23-4D18-BE92-8C050B32F4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1200</c:v>
                </c:pt>
                <c:pt idx="3">
                  <c:v>1327</c:v>
                </c:pt>
                <c:pt idx="6">
                  <c:v>1347</c:v>
                </c:pt>
                <c:pt idx="9">
                  <c:v>1320</c:v>
                </c:pt>
                <c:pt idx="12">
                  <c:v>1231</c:v>
                </c:pt>
              </c:numCache>
            </c:numRef>
          </c:val>
          <c:extLst>
            <c:ext xmlns:c16="http://schemas.microsoft.com/office/drawing/2014/chart" uri="{C3380CC4-5D6E-409C-BE32-E72D297353CC}">
              <c16:uniqueId val="{00000007-ED23-4D18-BE92-8C050B32F4D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268</c:v>
                </c:pt>
                <c:pt idx="2">
                  <c:v>#N/A</c:v>
                </c:pt>
                <c:pt idx="3">
                  <c:v>#N/A</c:v>
                </c:pt>
                <c:pt idx="4">
                  <c:v>307</c:v>
                </c:pt>
                <c:pt idx="5">
                  <c:v>#N/A</c:v>
                </c:pt>
                <c:pt idx="6">
                  <c:v>#N/A</c:v>
                </c:pt>
                <c:pt idx="7">
                  <c:v>295</c:v>
                </c:pt>
                <c:pt idx="8">
                  <c:v>#N/A</c:v>
                </c:pt>
                <c:pt idx="9">
                  <c:v>#N/A</c:v>
                </c:pt>
                <c:pt idx="10">
                  <c:v>278</c:v>
                </c:pt>
                <c:pt idx="11">
                  <c:v>#N/A</c:v>
                </c:pt>
                <c:pt idx="12">
                  <c:v>#N/A</c:v>
                </c:pt>
                <c:pt idx="13">
                  <c:v>245</c:v>
                </c:pt>
                <c:pt idx="14">
                  <c:v>#N/A</c:v>
                </c:pt>
              </c:numCache>
            </c:numRef>
          </c:val>
          <c:smooth val="0"/>
          <c:extLst>
            <c:ext xmlns:c16="http://schemas.microsoft.com/office/drawing/2014/chart" uri="{C3380CC4-5D6E-409C-BE32-E72D297353CC}">
              <c16:uniqueId val="{00000008-ED23-4D18-BE92-8C050B32F4D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10972</c:v>
                </c:pt>
                <c:pt idx="5">
                  <c:v>11055</c:v>
                </c:pt>
                <c:pt idx="8">
                  <c:v>10751</c:v>
                </c:pt>
                <c:pt idx="11">
                  <c:v>10471</c:v>
                </c:pt>
                <c:pt idx="14">
                  <c:v>10353</c:v>
                </c:pt>
              </c:numCache>
            </c:numRef>
          </c:val>
          <c:extLst>
            <c:ext xmlns:c16="http://schemas.microsoft.com/office/drawing/2014/chart" uri="{C3380CC4-5D6E-409C-BE32-E72D297353CC}">
              <c16:uniqueId val="{00000000-4455-48AD-A7B0-E8E488F07A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c:v>
                </c:pt>
                <c:pt idx="5">
                  <c:v>0</c:v>
                </c:pt>
                <c:pt idx="8">
                  <c:v>0</c:v>
                </c:pt>
                <c:pt idx="11">
                  <c:v>7</c:v>
                </c:pt>
                <c:pt idx="14">
                  <c:v>245</c:v>
                </c:pt>
              </c:numCache>
            </c:numRef>
          </c:val>
          <c:extLst>
            <c:ext xmlns:c16="http://schemas.microsoft.com/office/drawing/2014/chart" uri="{C3380CC4-5D6E-409C-BE32-E72D297353CC}">
              <c16:uniqueId val="{00000001-4455-48AD-A7B0-E8E488F07A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5640</c:v>
                </c:pt>
                <c:pt idx="5">
                  <c:v>5965</c:v>
                </c:pt>
                <c:pt idx="8">
                  <c:v>6530</c:v>
                </c:pt>
                <c:pt idx="11">
                  <c:v>6999</c:v>
                </c:pt>
                <c:pt idx="14">
                  <c:v>7207</c:v>
                </c:pt>
              </c:numCache>
            </c:numRef>
          </c:val>
          <c:extLst>
            <c:ext xmlns:c16="http://schemas.microsoft.com/office/drawing/2014/chart" uri="{C3380CC4-5D6E-409C-BE32-E72D297353CC}">
              <c16:uniqueId val="{00000002-4455-48AD-A7B0-E8E488F07A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55-48AD-A7B0-E8E488F07A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455-48AD-A7B0-E8E488F07A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55-48AD-A7B0-E8E488F07A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1010</c:v>
                </c:pt>
                <c:pt idx="3">
                  <c:v>974</c:v>
                </c:pt>
                <c:pt idx="6">
                  <c:v>945</c:v>
                </c:pt>
                <c:pt idx="9">
                  <c:v>905</c:v>
                </c:pt>
                <c:pt idx="12">
                  <c:v>906</c:v>
                </c:pt>
              </c:numCache>
            </c:numRef>
          </c:val>
          <c:extLst>
            <c:ext xmlns:c16="http://schemas.microsoft.com/office/drawing/2014/chart" uri="{C3380CC4-5D6E-409C-BE32-E72D297353CC}">
              <c16:uniqueId val="{00000006-4455-48AD-A7B0-E8E488F07A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1218</c:v>
                </c:pt>
                <c:pt idx="3">
                  <c:v>1117</c:v>
                </c:pt>
                <c:pt idx="6">
                  <c:v>1008</c:v>
                </c:pt>
                <c:pt idx="9">
                  <c:v>906</c:v>
                </c:pt>
                <c:pt idx="12">
                  <c:v>869</c:v>
                </c:pt>
              </c:numCache>
            </c:numRef>
          </c:val>
          <c:extLst>
            <c:ext xmlns:c16="http://schemas.microsoft.com/office/drawing/2014/chart" uri="{C3380CC4-5D6E-409C-BE32-E72D297353CC}">
              <c16:uniqueId val="{00000007-4455-48AD-A7B0-E8E488F07A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4455-48AD-A7B0-E8E488F07A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455-48AD-A7B0-E8E488F07A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10821</c:v>
                </c:pt>
                <c:pt idx="3">
                  <c:v>10752</c:v>
                </c:pt>
                <c:pt idx="6">
                  <c:v>10448</c:v>
                </c:pt>
                <c:pt idx="9">
                  <c:v>10175</c:v>
                </c:pt>
                <c:pt idx="12">
                  <c:v>10078</c:v>
                </c:pt>
              </c:numCache>
            </c:numRef>
          </c:val>
          <c:extLst>
            <c:ext xmlns:c16="http://schemas.microsoft.com/office/drawing/2014/chart" uri="{C3380CC4-5D6E-409C-BE32-E72D297353CC}">
              <c16:uniqueId val="{0000000A-4455-48AD-A7B0-E8E488F07A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455-48AD-A7B0-E8E488F07A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1966</c:v>
                </c:pt>
                <c:pt idx="1">
                  <c:v>2396</c:v>
                </c:pt>
                <c:pt idx="2">
                  <c:v>2397</c:v>
                </c:pt>
              </c:numCache>
            </c:numRef>
          </c:val>
          <c:extLst>
            <c:ext xmlns:c16="http://schemas.microsoft.com/office/drawing/2014/chart" uri="{C3380CC4-5D6E-409C-BE32-E72D297353CC}">
              <c16:uniqueId val="{00000000-D96D-4B02-B4BA-2972B0B7E5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2000</c:v>
                </c:pt>
                <c:pt idx="1">
                  <c:v>1910</c:v>
                </c:pt>
                <c:pt idx="2">
                  <c:v>2204</c:v>
                </c:pt>
              </c:numCache>
            </c:numRef>
          </c:val>
          <c:extLst>
            <c:ext xmlns:c16="http://schemas.microsoft.com/office/drawing/2014/chart" uri="{C3380CC4-5D6E-409C-BE32-E72D297353CC}">
              <c16:uniqueId val="{00000001-D96D-4B02-B4BA-2972B0B7E5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3170</c:v>
                </c:pt>
                <c:pt idx="1">
                  <c:v>3230</c:v>
                </c:pt>
                <c:pt idx="2">
                  <c:v>3088</c:v>
                </c:pt>
              </c:numCache>
            </c:numRef>
          </c:val>
          <c:extLst>
            <c:ext xmlns:c16="http://schemas.microsoft.com/office/drawing/2014/chart" uri="{C3380CC4-5D6E-409C-BE32-E72D297353CC}">
              <c16:uniqueId val="{00000002-D96D-4B02-B4BA-2972B0B7E5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{B6CFFE59-0D90-4273-B442-CADD98927728}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ABC-4052-99B5-3B57B6966A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{A7767A1E-D9FB-4AE9-9558-E481D6247FCC}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BC-4052-99B5-3B57B6966A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{46063B70-45A0-4B48-80F5-93A846884D88}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BC-4052-99B5-3B57B6966A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{2C05D93B-B380-45DC-8BD4-285544706011}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BC-4052-99B5-3B57B6966A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{36B44EF6-D941-455F-9F7E-1FF9125E6993}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BC-4052-99B5-3B57B6966A0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{0C31439B-64A5-4D3B-934B-5BDD747ECC16}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ABC-4052-99B5-3B57B6966A0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{850F1CD7-0FE1-4FE7-8862-F7D017EAA469}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ABC-4052-99B5-3B57B6966A0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{ECB765E1-5FE2-4BA5-A0FE-DF0E905E038D}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ABC-4052-99B5-3B57B6966A0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{07654CCB-703C-414C-BDF7-B4949E0F8F82}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ABC-4052-99B5-3B57B6966A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75.400000000000006</c:v>
                </c:pt>
                <c:pt idx="8">
                  <c:v>75.900000000000006</c:v>
                </c:pt>
                <c:pt idx="16">
                  <c:v>74.099999999999994</c:v>
                </c:pt>
                <c:pt idx="24">
                  <c:v>74.5</c:v>
                </c:pt>
                <c:pt idx="32">
                  <c:v>74.5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ABC-4052-99B5-3B57B6966A0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{A78BF88F-2027-40FD-A999-05AB138147FA}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ABC-4052-99B5-3B57B6966A0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{AC46058D-9CD2-46F6-AA97-DB64F9579D84}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BC-4052-99B5-3B57B6966A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{07DAB563-DE15-4672-8E4F-75FAA83896A7}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BC-4052-99B5-3B57B6966A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{09A5EC70-8A76-4448-B709-D8F1FED18D73}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BC-4052-99B5-3B57B6966A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{91B90E78-C03A-433B-A08F-7EDC076C2920}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BC-4052-99B5-3B57B6966A0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{444E306B-8A37-4BC0-87F0-E30D634D6271}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ABC-4052-99B5-3B57B6966A0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{73045F4C-4E9B-4A63-9FE8-555DC4F24CF5}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ABC-4052-99B5-3B57B6966A0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{6A63C2B5-E9D7-4544-BDBC-471FBCCCD3E2}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ABC-4052-99B5-3B57B6966A0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{AF81F539-7F5E-4FCF-8908-36B66741AA9E}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ABC-4052-99B5-3B57B6966A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9ABC-4052-99B5-3B57B6966A04}"/>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{9A8C567A-9F84-465E-9532-77C518655FF8}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33A-425E-9F89-79669C0FF5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{58ECD528-D294-4DF8-9209-F281B4017484}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3A-425E-9F89-79669C0FF5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{4E9233D1-E204-4149-A025-C1B742DD66ED}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3A-425E-9F89-79669C0FF5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{66090E95-A569-47A7-8792-EAD65E798937}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3A-425E-9F89-79669C0FF5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{AF6CD060-12AA-4687-B25E-B8742F6B0436}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3A-425E-9F89-79669C0FF54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{EE6830AC-D439-4ED6-ACA0-6FD8DC20D387}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33A-425E-9F89-79669C0FF54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{773013FA-067A-4582-9760-7FC0BAF6CDE6}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33A-425E-9F89-79669C0FF54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{C33C1D76-8045-4CDB-A2A6-9E9CB20D5134}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33A-425E-9F89-79669C0FF54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{9CBB0947-8631-49F1-BA71-F634B2981DFA}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33A-425E-9F89-79669C0FF5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6.3</c:v>
                </c:pt>
                <c:pt idx="16">
                  <c:v>6.3</c:v>
                </c:pt>
                <c:pt idx="24">
                  <c:v>6.2</c:v>
                </c:pt>
                <c:pt idx="32">
                  <c:v>5.8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33A-425E-9F89-79669C0FF5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{D950C681-DEEE-40BC-80A9-39819ED88354}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33A-425E-9F89-79669C0FF54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{F7C10D4E-22AB-4934-AF2E-88CA4BF0A759}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3A-425E-9F89-79669C0FF5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{2323AFD2-FED2-4ED4-A0EA-6F72F647D61E}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3A-425E-9F89-79669C0FF5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{3BB53688-EF9D-40C1-9A36-9BFA10266C9E}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3A-425E-9F89-79669C0FF5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{56B0421F-AA9A-4947-8807-F8FEC78C4151}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3A-425E-9F89-79669C0FF54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{09568C67-F4F1-47B6-A0EA-90A670E539F5}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33A-425E-9F89-79669C0FF54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{6F6ED285-ABFC-444E-8373-3C41E3482FB8}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33A-425E-9F89-79669C0FF54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{C27913F7-4EE5-4D62-A8CF-41939F6E8F9E}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33A-425E-9F89-79669C0FF54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{467A3EDA-9247-4FA1-9477-C14525E1D01D}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33A-425E-9F89-79669C0FF5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333A-425E-9F89-79669C0FF54F}"/>
            </c:ext>
          </c:extLst>
        </c:ser>
        <c:dLbls>
          <c:showLegendKey val="0"/>
          <c:showVal val="1"/>
          <c:showCatName val="0"/>
          <c:showSerName val="0"/>
          <c:showPercent val="0"/>
          <c:showBubbleSize val="0"/>
        </c:dLbls>
        <c:axId val="84219776"/>
        <c:axId val="84234240"/>
      </c:scatterChart>
      <c:valAx>
        <c:axId val="84219776"/>
        <c:scaling>
          <c:orientation val="maxMin"/>
          <c:max val="8.1999999999999993"/>
          <c:min val="7.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香川県小豆島町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元利償還金については、合併特例債を活用した地域振興基金造成に係る地方債償還が終了したことなどから令和５年度については減少している。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また、組合等が起こした地方債の元利償還金に対する負担金等については、小豆島中央病院の医療機器整備や更新などの返済のため高止まりしている状況である。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交付税算入見込額が大きな地方債の活用を進めていることもあり、算入公債費等も横ばいとなっているが、今後の公債費を抑制するためにも、普通建設事業の選択と集中、地方債の新規発行額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香川県小豆島町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合併以降、黒字決算による財政調整基金・減債基金への積立等、充当可能基金が維持できている。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交付税措置見込が大きな地方債の活用を進めるとともに、後年度負担の適正化のため臨時財政対策債の発行を抑制した一方で、合併特例債等の償還が進んだことから基準財政需要額算入見込額については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組合等負担等見込額は、小豆地区広域行政事務組合の常備消防に係る公債費（庁舎建設等）負担や、小豆島中央病院企業団の病院建設に係る公債費負担が大きなものである。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公立病院の再編により病院事業から債務承継を行っており、一般会計等に係る地方債の現在高がその分増えている状況にあり、この地方債償還が終了する令和８年度までは大きな水準で推移すると見込まれる。</a:t>
          </a:r>
          <a:endParaRPr kumimoji="1" lang="en-US" altLang="ja-JP"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香川県小豆島町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百万円となっている。内訳としては、財政調整基金が対前年度比百万円増の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百万円、減債基金が対前年度比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百万円、その他特定目的基金が対前年度比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億円）を残高水準の目安とし、財源の過不足等を調整するために活用しながらも、引き続き災害が発生した場合や経済情勢の著しい変動が生じた場合を想定して確保していきたい。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その他特定目的基金については、各条例の目的に沿った事業実施に必要な積立や事業実施のために活用することとしている。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的な方針としては、超高齢化社会の進展に伴う社会保障関係経費の増大、公共施設の老朽化に伴う更新費用の増加など、財政需要の増加が見込まれるため、歳入確保の観点からも活用を進め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地域振興基金については、町民の連帯強化と地域振興を図るため活用している。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ふるさとづくり基金については、地域づくり及び快適な生活環境の形成を図るために活用している。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水道基金については、水道事業の健全な運営及びこれに関連した地域の活性化を図るために活用している。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については、ふるさと納税寄付額の順調な推移のほか令和５年度については充当事業費が対前年度比で減少したことから繰入額も同様に減少したため、基金残高は増加した。一方、高峰秀子生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年記念事業の財源として松山善三・高峰秀子基金（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百万円）や香川県広域水道企業団小豆島事業体が実施する経年施設更新整備事業（配水管工事）に対する出資財源として水道基金（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百万円）を活用したことなどからその他特定目的基金全体で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今後も条例の目的に沿った事業に活用することとし、特にふるさと納税寄付金を原資として積み立てたふるさとづくり基金については、各種まちづくり施策の貴重な財源として活用を進めていきたい。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財源の過不足等を調整するための取崩しが前年度同様に不要であったことから、利子収入積立による百万円の増となっている。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億円）を残高水準の目安としており、年度間の財源の調整を行い、財政の健全化を確保するために活用することとしている。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令和５年度は庁舎再編に伴い継承した旧内海病院の残債の償還の財源として活用したほか、令和４年度決算剰余金処分について減債基金へ積立を行ったため、対前年度比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期限を繰り上げて町債の償還を行う場合や、年度によって町債の償還が多額になる場合に財源として活用することとしており、当面は旧内海病院の残債償還や臨時財政対策債の償還の財源、令和４年度事業着手の更新住宅整備事業に係る公営住宅建設事業債の償還財源として活用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FFC5F06-6FF3-4E0C-BD9C-C9449EBE7C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374B7D1-4CE8-436C-BE35-72AA2AEF7B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8A433F3-4E2A-4CD2-9F28-6716214A4A60}"/>
            </a:ext>
          </a:extLst>
        </xdr:cNvPr>
        <xdr:cNvSpPr/>
      </xdr:nvSpPr>
      <xdr:spPr>
        <a:xfrm>
          <a:off x="117602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418D689-EC2E-4A21-A52B-9436183B0911}"/>
            </a:ext>
          </a:extLst>
        </xdr:cNvPr>
        <xdr:cNvSpPr/>
      </xdr:nvSpPr>
      <xdr:spPr>
        <a:xfrm>
          <a:off x="131318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08019F3-90FE-4A1D-A947-4632BEC1A559}"/>
            </a:ext>
          </a:extLst>
        </xdr:cNvPr>
        <xdr:cNvSpPr/>
      </xdr:nvSpPr>
      <xdr:spPr>
        <a:xfrm>
          <a:off x="145034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622A9A1-20E9-48C5-9B29-55D051BB8BA6}"/>
            </a:ext>
          </a:extLst>
        </xdr:cNvPr>
        <xdr:cNvSpPr/>
      </xdr:nvSpPr>
      <xdr:spPr>
        <a:xfrm>
          <a:off x="158750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2F05189-D3F7-4A70-9223-C80A54EC00AD}"/>
            </a:ext>
          </a:extLst>
        </xdr:cNvPr>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C113B04-26EA-47F7-A652-43B2E944E0D3}"/>
            </a:ext>
          </a:extLst>
        </xdr:cNvPr>
        <xdr:cNvSpPr/>
      </xdr:nvSpPr>
      <xdr:spPr>
        <a:xfrm>
          <a:off x="117602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34120EE-20B1-41B2-8D34-A26F844C4033}"/>
            </a:ext>
          </a:extLst>
        </xdr:cNvPr>
        <xdr:cNvSpPr/>
      </xdr:nvSpPr>
      <xdr:spPr>
        <a:xfrm>
          <a:off x="131318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08C150B-1874-4E29-9922-FB0DF665BA54}"/>
            </a:ext>
          </a:extLst>
        </xdr:cNvPr>
        <xdr:cNvSpPr/>
      </xdr:nvSpPr>
      <xdr:spPr>
        <a:xfrm>
          <a:off x="145034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C09A25F-7F17-465F-A143-40270D205AF7}"/>
            </a:ext>
          </a:extLst>
        </xdr:cNvPr>
        <xdr:cNvSpPr/>
      </xdr:nvSpPr>
      <xdr:spPr>
        <a:xfrm>
          <a:off x="158750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9D152A0-C0B7-4388-854A-3EA6FC79890A}"/>
            </a:ext>
          </a:extLst>
        </xdr:cNvPr>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CACEB9C-09D6-4F75-84B0-683EC3291D69}"/>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1891C85-6928-4E2E-9B3C-BA50F78E1714}"/>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A12F838-F711-432C-99C2-05EFBC35F215}"/>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9520447-C1F5-47B5-990C-C14B787F6292}"/>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香川県小豆島町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B53C0B6-3007-4F6E-98DE-01C3F8FE5FDE}"/>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E41DA76-D080-45AA-B817-8B24AAE8A2D6}"/>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128583F-CCB4-4C31-AB00-CE9BB4DFA9A5}"/>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4D888F5-9AF1-44BF-9CFA-09F128914243}"/>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6630457-3007-43A5-912B-89A66B19C93A}"/>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5CCC651-0486-45A0-8989-98A3A76FAE72}"/>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13,337
13,145
95.59
12,966,086
11,536,809
1,215,885
5,734,899
9,633,699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D1EE645-0BE3-46C3-B1AC-944531B7A234}"/>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8FD21A8-7BAB-46FE-8BFD-00CA63EC6179}"/>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2A26640-B8EB-46EB-B9CE-1849E0657281}"/>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FCF12ECE-D52A-4343-BC49-A2B1BBE87ABF}"/>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757FF8E-1EFC-4643-B448-EF0CD179577E}"/>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92D4AF6-2196-4AA7-A797-5ADBCF03B483}"/>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724388A-7882-4A6C-9674-7E6A5E873AA2}"/>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ADC83BB-1205-4034-BCFB-AB46E5F5703B}"/>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B4B7115-E963-41B4-8AED-D6CFBEB3354E}"/>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4E82E86-0133-4B67-AF47-386BA0E690B4}"/>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96EBDEA-F108-4996-9EC4-FAF446135F5D}"/>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77ED548-BD4A-425E-89A1-0A90470709EA}"/>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EF5E4C2-102C-4F72-9CB2-B36D7C2D5C5F}"/>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0820870-DB4E-4D03-A7FC-9168A5ED1BE4}"/>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14F39AF-FDBD-44A3-9074-6940619D3B09}"/>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2E9165B-5013-44B5-84A3-F660394E3824}"/>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CF4C30A-22E4-4BE6-9893-72C3AA10BDF3}"/>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F3C04CA-8B9A-4C32-A8DC-1E97115DAD65}"/>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3578339-A320-4E94-B0DB-E2D27140943B}"/>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0A6952A-F059-4AD4-9BAF-C758C434F144}"/>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788ACAE9-179B-4EB9-B7EA-BCA2265C049E}"/>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460C6C9F-D70C-412A-B2C4-2F62420D2659}"/>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7C78F68-6F3F-47A1-9B68-509F16E6E949}"/>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B8BE96A-914C-4E37-9FED-1A8B204312C7}"/>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6BAFB85-E584-4E59-9C02-8371E737014A}"/>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76EECD7-6BD5-43E0-BCAA-0EFE6D5C72EC}"/>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3A0B1DA-50CA-464D-9AAA-E9232199B7B6}"/>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D2D4310-6A22-4D8D-9685-7A3D5D49326C}"/>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B72EC94-F032-4062-B44B-9876241B8A99}"/>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B642D37-DD16-4F04-BFAD-89718D29D351}"/>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220884A-58CD-4FDF-ACEA-7A4A8A992E9F}"/>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91E57EA-B422-49E0-B495-8E2D613903EB}"/>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75D3C61-2ED7-4EE7-8498-0BEE1091CE69}"/>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C26EB74-D16A-46F9-A434-1BDBC3DBBE7B}"/>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BA05D78-A349-4BAE-BA93-B16E163F4DBF}"/>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や全国平均、香川県平均より高い水準にあり、老朽化した資産が多いといえる。令和元年度に策定した集中改革プランにおいて、高度の危険性や老朽化等により住民生活に必要が認められない施設については、廃止・除却を進めるという方針を掲げ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年度から変動は無いが、依然として高い水準にあるため、今後の人口動向に応じた施設配置の適正化や改良住宅の更新等、有形固定資産減価償却率の改善に向けて取り組んでいる最中である。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84F6EF3-9BA5-4613-979E-F98D0BF6FDED}"/>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F5729F0-E498-4004-A2F1-3D10D6E37924}"/>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F88E3DA0-EB25-4396-8A7F-EB693D577950}"/>
            </a:ext>
          </a:extLst>
        </xdr:cNvPr>
        <xdr:cNvSpPr txBox="1"/>
      </xdr:nvSpPr>
      <xdr:spPr>
        <a:xfrm>
          <a:off x="735486" y="6018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D58DFB71-CEFD-47D9-A50C-BC198E01F504}"/>
            </a:ext>
          </a:extLst>
        </xdr:cNvPr>
        <xdr:cNvCxnSpPr/>
      </xdr:nvCxnSpPr>
      <xdr:spPr>
        <a:xfrm>
          <a:off x="1152525" y="5848350"/>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2390810E-C5D0-4C32-A98A-7CF6D28FCC35}"/>
            </a:ext>
          </a:extLst>
        </xdr:cNvPr>
        <xdr:cNvSpPr txBox="1"/>
      </xdr:nvSpPr>
      <xdr:spPr>
        <a:xfrm>
          <a:off x="786781" y="57608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7B8602AB-51ED-471E-A27C-A579C8B5148D}"/>
            </a:ext>
          </a:extLst>
        </xdr:cNvPr>
        <xdr:cNvCxnSpPr/>
      </xdr:nvCxnSpPr>
      <xdr:spPr>
        <a:xfrm>
          <a:off x="1152525" y="55911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363FB6F2-DA50-47A3-AD6C-BDA9118EB89A}"/>
            </a:ext>
          </a:extLst>
        </xdr:cNvPr>
        <xdr:cNvSpPr txBox="1"/>
      </xdr:nvSpPr>
      <xdr:spPr>
        <a:xfrm>
          <a:off x="786781" y="5497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BEDE0554-91B7-432E-A9E4-2C4AC2BE9326}"/>
            </a:ext>
          </a:extLst>
        </xdr:cNvPr>
        <xdr:cNvCxnSpPr/>
      </xdr:nvCxnSpPr>
      <xdr:spPr>
        <a:xfrm>
          <a:off x="1152525" y="5327650"/>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010B36E2-85DD-4850-B757-713033B14D0B}"/>
            </a:ext>
          </a:extLst>
        </xdr:cNvPr>
        <xdr:cNvSpPr txBox="1"/>
      </xdr:nvSpPr>
      <xdr:spPr>
        <a:xfrm>
          <a:off x="786781" y="5240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6D005FF3-477F-417B-ADFF-24744B342CC3}"/>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4FADA9C8-EDD2-4B25-BE8C-44961432A10A}"/>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4E00E647-CDB2-4858-BC29-907EA4388213}"/>
            </a:ext>
          </a:extLst>
        </xdr:cNvPr>
        <xdr:cNvCxnSpPr/>
      </xdr:nvCxnSpPr>
      <xdr:spPr>
        <a:xfrm>
          <a:off x="1152525" y="4806950"/>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56CD3C82-B2A8-44E1-A628-D576A3DA601E}"/>
            </a:ext>
          </a:extLst>
        </xdr:cNvPr>
        <xdr:cNvSpPr txBox="1"/>
      </xdr:nvSpPr>
      <xdr:spPr>
        <a:xfrm>
          <a:off x="786781" y="47194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0C37BBAD-5BCF-41B9-964C-9F157347A328}"/>
            </a:ext>
          </a:extLst>
        </xdr:cNvPr>
        <xdr:cNvCxnSpPr/>
      </xdr:nvCxnSpPr>
      <xdr:spPr>
        <a:xfrm>
          <a:off x="1152525" y="4549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B8546AF5-08B1-41FC-AC52-648D4B7AA90E}"/>
            </a:ext>
          </a:extLst>
        </xdr:cNvPr>
        <xdr:cNvSpPr txBox="1"/>
      </xdr:nvSpPr>
      <xdr:spPr>
        <a:xfrm>
          <a:off x="786781" y="4455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94E060EC-5750-4165-9B35-1E56F9381915}"/>
            </a:ext>
          </a:extLst>
        </xdr:cNvPr>
        <xdr:cNvCxnSpPr/>
      </xdr:nvCxnSpPr>
      <xdr:spPr>
        <a:xfrm>
          <a:off x="1152525" y="4292600"/>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37581469-10E3-45A1-B80A-ABAABC1C5E67}"/>
            </a:ext>
          </a:extLst>
        </xdr:cNvPr>
        <xdr:cNvSpPr txBox="1"/>
      </xdr:nvSpPr>
      <xdr:spPr>
        <a:xfrm>
          <a:off x="786781" y="4198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3FA73350-FDD7-4D3D-BB3B-F5597DD4C71E}"/>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E45C77FC-1BA5-4A27-801D-BF1079962DD7}"/>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F1D82604-3D3D-4CA1-A8C3-7F8A998A253A}"/>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9" name="直線コネクタ 78">
          <a:extLst>
            <a:ext uri="{FF2B5EF4-FFF2-40B4-BE49-F238E27FC236}">
              <a16:creationId xmlns:a16="http://schemas.microsoft.com/office/drawing/2014/main" id="{F6D43D9F-BD9A-449A-AFDB-F8B7C4F0457E}"/>
            </a:ext>
          </a:extLst>
        </xdr:cNvPr>
        <xdr:cNvCxnSpPr/>
      </xdr:nvCxnSpPr>
      <xdr:spPr>
        <a:xfrm flipV="1">
          <a:off x="4300220" y="4383405"/>
          <a:ext cx="1270" cy="128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80" name="有形固定資産減価償却率最小値テキスト">
          <a:extLst>
            <a:ext uri="{FF2B5EF4-FFF2-40B4-BE49-F238E27FC236}">
              <a16:creationId xmlns:a16="http://schemas.microsoft.com/office/drawing/2014/main" id="{6F019625-1B0A-48D2-9B59-9BD0B6C7FD19}"/>
            </a:ext>
          </a:extLst>
        </xdr:cNvPr>
        <xdr:cNvSpPr txBox="1"/>
      </xdr:nvSpPr>
      <xdr:spPr>
        <a:xfrm>
          <a:off x="4352925" y="5672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81" name="直線コネクタ 80">
          <a:extLst>
            <a:ext uri="{FF2B5EF4-FFF2-40B4-BE49-F238E27FC236}">
              <a16:creationId xmlns:a16="http://schemas.microsoft.com/office/drawing/2014/main" id="{60684052-F3EE-47F0-941D-A41DC39931DA}"/>
            </a:ext>
          </a:extLst>
        </xdr:cNvPr>
        <xdr:cNvCxnSpPr/>
      </xdr:nvCxnSpPr>
      <xdr:spPr>
        <a:xfrm>
          <a:off x="4213225" y="566848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82" name="有形固定資産減価償却率最大値テキスト">
          <a:extLst>
            <a:ext uri="{FF2B5EF4-FFF2-40B4-BE49-F238E27FC236}">
              <a16:creationId xmlns:a16="http://schemas.microsoft.com/office/drawing/2014/main" id="{4DEAE49B-2478-4D42-8D8F-3CFA1E5F0DE2}"/>
            </a:ext>
          </a:extLst>
        </xdr:cNvPr>
        <xdr:cNvSpPr txBox="1"/>
      </xdr:nvSpPr>
      <xdr:spPr>
        <a:xfrm>
          <a:off x="4352925" y="416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83" name="直線コネクタ 82">
          <a:extLst>
            <a:ext uri="{FF2B5EF4-FFF2-40B4-BE49-F238E27FC236}">
              <a16:creationId xmlns:a16="http://schemas.microsoft.com/office/drawing/2014/main" id="{67070F96-02B3-459A-BAED-D69BDB50B448}"/>
            </a:ext>
          </a:extLst>
        </xdr:cNvPr>
        <xdr:cNvCxnSpPr/>
      </xdr:nvCxnSpPr>
      <xdr:spPr>
        <a:xfrm>
          <a:off x="4213225" y="438340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84" name="有形固定資産減価償却率平均値テキスト">
          <a:extLst>
            <a:ext uri="{FF2B5EF4-FFF2-40B4-BE49-F238E27FC236}">
              <a16:creationId xmlns:a16="http://schemas.microsoft.com/office/drawing/2014/main" id="{B40176E6-C4E4-4201-9E36-128ABDA3A7FE}"/>
            </a:ext>
          </a:extLst>
        </xdr:cNvPr>
        <xdr:cNvSpPr txBox="1"/>
      </xdr:nvSpPr>
      <xdr:spPr>
        <a:xfrm>
          <a:off x="4352925" y="498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5" name="フローチャート: 判断 84">
          <a:extLst>
            <a:ext uri="{FF2B5EF4-FFF2-40B4-BE49-F238E27FC236}">
              <a16:creationId xmlns:a16="http://schemas.microsoft.com/office/drawing/2014/main" id="{6C19C1C2-430F-4EE8-9ABE-6F441FC6DCD8}"/>
            </a:ext>
          </a:extLst>
        </xdr:cNvPr>
        <xdr:cNvSpPr/>
      </xdr:nvSpPr>
      <xdr:spPr>
        <a:xfrm>
          <a:off x="4251325" y="51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6" name="フローチャート: 判断 85">
          <a:extLst>
            <a:ext uri="{FF2B5EF4-FFF2-40B4-BE49-F238E27FC236}">
              <a16:creationId xmlns:a16="http://schemas.microsoft.com/office/drawing/2014/main" id="{207AFBB6-1F14-440B-A9D7-1D3CBE59E1B9}"/>
            </a:ext>
          </a:extLst>
        </xdr:cNvPr>
        <xdr:cNvSpPr/>
      </xdr:nvSpPr>
      <xdr:spPr>
        <a:xfrm>
          <a:off x="3616325" y="51087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7" name="フローチャート: 判断 86">
          <a:extLst>
            <a:ext uri="{FF2B5EF4-FFF2-40B4-BE49-F238E27FC236}">
              <a16:creationId xmlns:a16="http://schemas.microsoft.com/office/drawing/2014/main" id="{7FCCBBC7-B904-4C00-8FA5-724C8C69BAE7}"/>
            </a:ext>
          </a:extLst>
        </xdr:cNvPr>
        <xdr:cNvSpPr/>
      </xdr:nvSpPr>
      <xdr:spPr>
        <a:xfrm>
          <a:off x="2930525" y="50979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8" name="フローチャート: 判断 87">
          <a:extLst>
            <a:ext uri="{FF2B5EF4-FFF2-40B4-BE49-F238E27FC236}">
              <a16:creationId xmlns:a16="http://schemas.microsoft.com/office/drawing/2014/main" id="{E277CA62-7A78-4EE7-AD38-DC8C2E01309D}"/>
            </a:ext>
          </a:extLst>
        </xdr:cNvPr>
        <xdr:cNvSpPr/>
      </xdr:nvSpPr>
      <xdr:spPr>
        <a:xfrm>
          <a:off x="2244725" y="5073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9" name="フローチャート: 判断 88">
          <a:extLst>
            <a:ext uri="{FF2B5EF4-FFF2-40B4-BE49-F238E27FC236}">
              <a16:creationId xmlns:a16="http://schemas.microsoft.com/office/drawing/2014/main" id="{E13ED63C-F542-4B5A-AA08-9C0393867F08}"/>
            </a:ext>
          </a:extLst>
        </xdr:cNvPr>
        <xdr:cNvSpPr/>
      </xdr:nvSpPr>
      <xdr:spPr>
        <a:xfrm>
          <a:off x="1558925" y="50520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79665E3-78B4-4080-B87D-D02ED834918F}"/>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B24F079-C5F8-4816-9644-C5EC97D64A7D}"/>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1F729437-E8FA-4A8A-BCAB-EB3174D6E834}"/>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464B935D-67F1-4693-ACB0-9A36DB01AFF5}"/>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C286A526-F839-4D2F-A9A3-4DAA90F685F7}"/>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115094</xdr:rowOff>
    </xdr:from>
    <xdr:to>
      <xdr:col>23</xdr:col>
      <xdr:colOff>136525</xdr:colOff>
      <xdr:row>33</xdr:row>
      <xdr:rowOff>45244</xdr:rowOff>
    </xdr:to>
    <xdr:sp macro="" textlink="">
      <xdr:nvSpPr>
        <xdr:cNvPr id="95" name="楕円 94">
          <a:extLst>
            <a:ext uri="{FF2B5EF4-FFF2-40B4-BE49-F238E27FC236}">
              <a16:creationId xmlns:a16="http://schemas.microsoft.com/office/drawing/2014/main" id="{BC110978-ECB2-4040-8796-C1762F47689F}"/>
            </a:ext>
          </a:extLst>
        </xdr:cNvPr>
        <xdr:cNvSpPr/>
      </xdr:nvSpPr>
      <xdr:spPr>
        <a:xfrm>
          <a:off x="4251325" y="53982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93521</xdr:rowOff>
    </xdr:from>
    <xdr:ext cx="405111" cy="259045"/>
    <xdr:sp macro="" textlink="">
      <xdr:nvSpPr>
        <xdr:cNvPr id="96" name="有形固定資産減価償却率該当値テキスト">
          <a:extLst>
            <a:ext uri="{FF2B5EF4-FFF2-40B4-BE49-F238E27FC236}">
              <a16:creationId xmlns:a16="http://schemas.microsoft.com/office/drawing/2014/main" id="{76131E07-A935-45E3-8CA5-7A356A1C9BF8}"/>
            </a:ext>
          </a:extLst>
        </xdr:cNvPr>
        <xdr:cNvSpPr txBox="1"/>
      </xdr:nvSpPr>
      <xdr:spPr>
        <a:xfrm>
          <a:off x="4352925" y="537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115094</xdr:rowOff>
    </xdr:from>
    <xdr:to>
      <xdr:col>19</xdr:col>
      <xdr:colOff>187325</xdr:colOff>
      <xdr:row>33</xdr:row>
      <xdr:rowOff>45244</xdr:rowOff>
    </xdr:to>
    <xdr:sp macro="" textlink="">
      <xdr:nvSpPr>
        <xdr:cNvPr id="97" name="楕円 96">
          <a:extLst>
            <a:ext uri="{FF2B5EF4-FFF2-40B4-BE49-F238E27FC236}">
              <a16:creationId xmlns:a16="http://schemas.microsoft.com/office/drawing/2014/main" id="{F20DC4A6-5A0E-4378-A6FB-33F1F4CD57D8}"/>
            </a:ext>
          </a:extLst>
        </xdr:cNvPr>
        <xdr:cNvSpPr/>
      </xdr:nvSpPr>
      <xdr:spPr>
        <a:xfrm>
          <a:off x="3616325" y="53982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165894</xdr:rowOff>
    </xdr:from>
    <xdr:to>
      <xdr:col>23</xdr:col>
      <xdr:colOff>85725</xdr:colOff>
      <xdr:row>32</xdr:row>
      <xdr:rowOff>165894</xdr:rowOff>
    </xdr:to>
    <xdr:cxnSp macro="">
      <xdr:nvCxnSpPr>
        <xdr:cNvPr id="98" name="直線コネクタ 97">
          <a:extLst>
            <a:ext uri="{FF2B5EF4-FFF2-40B4-BE49-F238E27FC236}">
              <a16:creationId xmlns:a16="http://schemas.microsoft.com/office/drawing/2014/main" id="{13FACE1A-31FB-4D92-B7BC-FD166EF7A322}"/>
            </a:ext>
          </a:extLst>
        </xdr:cNvPr>
        <xdr:cNvCxnSpPr/>
      </xdr:nvCxnSpPr>
      <xdr:spPr>
        <a:xfrm>
          <a:off x="3667125" y="5449094"/>
          <a:ext cx="635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104299</xdr:rowOff>
    </xdr:from>
    <xdr:to>
      <xdr:col>15</xdr:col>
      <xdr:colOff>187325</xdr:colOff>
      <xdr:row>33</xdr:row>
      <xdr:rowOff>34449</xdr:rowOff>
    </xdr:to>
    <xdr:sp macro="" textlink="">
      <xdr:nvSpPr>
        <xdr:cNvPr id="99" name="楕円 98">
          <a:extLst>
            <a:ext uri="{FF2B5EF4-FFF2-40B4-BE49-F238E27FC236}">
              <a16:creationId xmlns:a16="http://schemas.microsoft.com/office/drawing/2014/main" id="{5D9D02E2-9568-4ECD-AD56-4F763B582C5C}"/>
            </a:ext>
          </a:extLst>
        </xdr:cNvPr>
        <xdr:cNvSpPr/>
      </xdr:nvSpPr>
      <xdr:spPr>
        <a:xfrm>
          <a:off x="2930525" y="53874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155099</xdr:rowOff>
    </xdr:from>
    <xdr:to>
      <xdr:col>19</xdr:col>
      <xdr:colOff>136525</xdr:colOff>
      <xdr:row>32</xdr:row>
      <xdr:rowOff>165894</xdr:rowOff>
    </xdr:to>
    <xdr:cxnSp macro="">
      <xdr:nvCxnSpPr>
        <xdr:cNvPr id="100" name="直線コネクタ 99">
          <a:extLst>
            <a:ext uri="{FF2B5EF4-FFF2-40B4-BE49-F238E27FC236}">
              <a16:creationId xmlns:a16="http://schemas.microsoft.com/office/drawing/2014/main" id="{2DE5ACFF-3B0C-4E62-A4C0-A975E0C5369B}"/>
            </a:ext>
          </a:extLst>
        </xdr:cNvPr>
        <xdr:cNvCxnSpPr/>
      </xdr:nvCxnSpPr>
      <xdr:spPr>
        <a:xfrm>
          <a:off x="2981325" y="5438299"/>
          <a:ext cx="6858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152876</xdr:rowOff>
    </xdr:from>
    <xdr:to>
      <xdr:col>11</xdr:col>
      <xdr:colOff>187325</xdr:colOff>
      <xdr:row>33</xdr:row>
      <xdr:rowOff>83026</xdr:rowOff>
    </xdr:to>
    <xdr:sp macro="" textlink="">
      <xdr:nvSpPr>
        <xdr:cNvPr id="101" name="楕円 100">
          <a:extLst>
            <a:ext uri="{FF2B5EF4-FFF2-40B4-BE49-F238E27FC236}">
              <a16:creationId xmlns:a16="http://schemas.microsoft.com/office/drawing/2014/main" id="{5C7CD569-7BFD-431D-9845-4EA60F2E4DAD}"/>
            </a:ext>
          </a:extLst>
        </xdr:cNvPr>
        <xdr:cNvSpPr/>
      </xdr:nvSpPr>
      <xdr:spPr>
        <a:xfrm>
          <a:off x="2244725" y="54360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155099</xdr:rowOff>
    </xdr:from>
    <xdr:to>
      <xdr:col>15</xdr:col>
      <xdr:colOff>136525</xdr:colOff>
      <xdr:row>33</xdr:row>
      <xdr:rowOff>32226</xdr:rowOff>
    </xdr:to>
    <xdr:cxnSp macro="">
      <xdr:nvCxnSpPr>
        <xdr:cNvPr id="102" name="直線コネクタ 101">
          <a:extLst>
            <a:ext uri="{FF2B5EF4-FFF2-40B4-BE49-F238E27FC236}">
              <a16:creationId xmlns:a16="http://schemas.microsoft.com/office/drawing/2014/main" id="{BB1ED648-72A7-4CE0-967A-4A9232CC861D}"/>
            </a:ext>
          </a:extLst>
        </xdr:cNvPr>
        <xdr:cNvCxnSpPr/>
      </xdr:nvCxnSpPr>
      <xdr:spPr>
        <a:xfrm flipV="1">
          <a:off x="2295525" y="5438299"/>
          <a:ext cx="6858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139383</xdr:rowOff>
    </xdr:from>
    <xdr:to>
      <xdr:col>7</xdr:col>
      <xdr:colOff>187325</xdr:colOff>
      <xdr:row>33</xdr:row>
      <xdr:rowOff>69533</xdr:rowOff>
    </xdr:to>
    <xdr:sp macro="" textlink="">
      <xdr:nvSpPr>
        <xdr:cNvPr id="103" name="楕円 102">
          <a:extLst>
            <a:ext uri="{FF2B5EF4-FFF2-40B4-BE49-F238E27FC236}">
              <a16:creationId xmlns:a16="http://schemas.microsoft.com/office/drawing/2014/main" id="{D5F3E0B4-1490-4C38-9F71-73F2A6E5E98B}"/>
            </a:ext>
          </a:extLst>
        </xdr:cNvPr>
        <xdr:cNvSpPr/>
      </xdr:nvSpPr>
      <xdr:spPr>
        <a:xfrm>
          <a:off x="1558925" y="54225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18733</xdr:rowOff>
    </xdr:from>
    <xdr:to>
      <xdr:col>11</xdr:col>
      <xdr:colOff>136525</xdr:colOff>
      <xdr:row>33</xdr:row>
      <xdr:rowOff>32226</xdr:rowOff>
    </xdr:to>
    <xdr:cxnSp macro="">
      <xdr:nvCxnSpPr>
        <xdr:cNvPr id="104" name="直線コネクタ 103">
          <a:extLst>
            <a:ext uri="{FF2B5EF4-FFF2-40B4-BE49-F238E27FC236}">
              <a16:creationId xmlns:a16="http://schemas.microsoft.com/office/drawing/2014/main" id="{05DE59EC-8423-4009-94CA-694ED67C4BA3}"/>
            </a:ext>
          </a:extLst>
        </xdr:cNvPr>
        <xdr:cNvCxnSpPr/>
      </xdr:nvCxnSpPr>
      <xdr:spPr>
        <a:xfrm>
          <a:off x="1609725" y="5467033"/>
          <a:ext cx="685800" cy="1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105" name="n_1aveValue有形固定資産減価償却率">
          <a:extLst>
            <a:ext uri="{FF2B5EF4-FFF2-40B4-BE49-F238E27FC236}">
              <a16:creationId xmlns:a16="http://schemas.microsoft.com/office/drawing/2014/main" id="{5624A31B-B019-42C5-A0C0-9AA818F5F18D}"/>
            </a:ext>
          </a:extLst>
        </xdr:cNvPr>
        <xdr:cNvSpPr txBox="1"/>
      </xdr:nvSpPr>
      <xdr:spPr>
        <a:xfrm>
          <a:off x="3470919" y="489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106" name="n_2aveValue有形固定資産減価償却率">
          <a:extLst>
            <a:ext uri="{FF2B5EF4-FFF2-40B4-BE49-F238E27FC236}">
              <a16:creationId xmlns:a16="http://schemas.microsoft.com/office/drawing/2014/main" id="{7BF6776A-E444-42FD-BBB9-D7AAA0866CFD}"/>
            </a:ext>
          </a:extLst>
        </xdr:cNvPr>
        <xdr:cNvSpPr txBox="1"/>
      </xdr:nvSpPr>
      <xdr:spPr>
        <a:xfrm>
          <a:off x="2797819" y="48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7" name="n_3aveValue有形固定資産減価償却率">
          <a:extLst>
            <a:ext uri="{FF2B5EF4-FFF2-40B4-BE49-F238E27FC236}">
              <a16:creationId xmlns:a16="http://schemas.microsoft.com/office/drawing/2014/main" id="{AC1B7130-5B32-4CAE-B151-2CF71F8594A5}"/>
            </a:ext>
          </a:extLst>
        </xdr:cNvPr>
        <xdr:cNvSpPr txBox="1"/>
      </xdr:nvSpPr>
      <xdr:spPr>
        <a:xfrm>
          <a:off x="2112019" y="48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8" name="n_4aveValue有形固定資産減価償却率">
          <a:extLst>
            <a:ext uri="{FF2B5EF4-FFF2-40B4-BE49-F238E27FC236}">
              <a16:creationId xmlns:a16="http://schemas.microsoft.com/office/drawing/2014/main" id="{BF0BF932-6594-426C-8A76-D34B5167C1AE}"/>
            </a:ext>
          </a:extLst>
        </xdr:cNvPr>
        <xdr:cNvSpPr txBox="1"/>
      </xdr:nvSpPr>
      <xdr:spPr>
        <a:xfrm>
          <a:off x="1426219" y="48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36371</xdr:rowOff>
    </xdr:from>
    <xdr:ext cx="405111" cy="259045"/>
    <xdr:sp macro="" textlink="">
      <xdr:nvSpPr>
        <xdr:cNvPr id="109" name="n_1mainValue有形固定資産減価償却率">
          <a:extLst>
            <a:ext uri="{FF2B5EF4-FFF2-40B4-BE49-F238E27FC236}">
              <a16:creationId xmlns:a16="http://schemas.microsoft.com/office/drawing/2014/main" id="{F731DA05-D025-4E4D-87AA-704CADE3E90C}"/>
            </a:ext>
          </a:extLst>
        </xdr:cNvPr>
        <xdr:cNvSpPr txBox="1"/>
      </xdr:nvSpPr>
      <xdr:spPr>
        <a:xfrm>
          <a:off x="3470919" y="5484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25576</xdr:rowOff>
    </xdr:from>
    <xdr:ext cx="405111" cy="259045"/>
    <xdr:sp macro="" textlink="">
      <xdr:nvSpPr>
        <xdr:cNvPr id="110" name="n_2mainValue有形固定資産減価償却率">
          <a:extLst>
            <a:ext uri="{FF2B5EF4-FFF2-40B4-BE49-F238E27FC236}">
              <a16:creationId xmlns:a16="http://schemas.microsoft.com/office/drawing/2014/main" id="{49AF2D56-9FD1-42A6-A2C7-6148C3C27F86}"/>
            </a:ext>
          </a:extLst>
        </xdr:cNvPr>
        <xdr:cNvSpPr txBox="1"/>
      </xdr:nvSpPr>
      <xdr:spPr>
        <a:xfrm>
          <a:off x="2797819" y="547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74153</xdr:rowOff>
    </xdr:from>
    <xdr:ext cx="405111" cy="259045"/>
    <xdr:sp macro="" textlink="">
      <xdr:nvSpPr>
        <xdr:cNvPr id="111" name="n_3mainValue有形固定資産減価償却率">
          <a:extLst>
            <a:ext uri="{FF2B5EF4-FFF2-40B4-BE49-F238E27FC236}">
              <a16:creationId xmlns:a16="http://schemas.microsoft.com/office/drawing/2014/main" id="{784E5EC6-B534-400A-BF40-673A8AA289CE}"/>
            </a:ext>
          </a:extLst>
        </xdr:cNvPr>
        <xdr:cNvSpPr txBox="1"/>
      </xdr:nvSpPr>
      <xdr:spPr>
        <a:xfrm>
          <a:off x="2112019" y="5522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60659</xdr:rowOff>
    </xdr:from>
    <xdr:ext cx="405111" cy="259045"/>
    <xdr:sp macro="" textlink="">
      <xdr:nvSpPr>
        <xdr:cNvPr id="112" name="n_4mainValue有形固定資産減価償却率">
          <a:extLst>
            <a:ext uri="{FF2B5EF4-FFF2-40B4-BE49-F238E27FC236}">
              <a16:creationId xmlns:a16="http://schemas.microsoft.com/office/drawing/2014/main" id="{B63F542B-A99B-414A-80DA-E50CE63EEE75}"/>
            </a:ext>
          </a:extLst>
        </xdr:cNvPr>
        <xdr:cNvSpPr txBox="1"/>
      </xdr:nvSpPr>
      <xdr:spPr>
        <a:xfrm>
          <a:off x="1426219" y="5508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9289EEFF-0D22-43EF-92BE-BAA33B0753CD}"/>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B8645F9B-687F-4CA7-A807-35CA19D29C98}"/>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1D17DF6A-B9B2-4CB0-9848-F5FB906CB4FD}"/>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A87E8D27-0056-4A4D-88C0-3203159BFDF2}"/>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B3F0D6E3-4C80-4B25-8D71-9C04B6171C5D}"/>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B06132A3-5717-4BBB-98EF-D09BDE8A19ED}"/>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712CD12C-62E4-4A7A-AD1D-8D42A213BB73}"/>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6403E5F1-8422-4623-A1B7-595BA68874BE}"/>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B34D92EE-75AF-4627-B3C9-8A7B0E7D4DD8}"/>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87B5590A-3D30-42D3-BE82-92AD34C6951D}"/>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3782DD94-50F5-4B17-9ED7-EA0A23988393}"/>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A4125074-C503-4357-BB02-6CD1ACB8AD4B}"/>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87BB29DB-5095-4998-A3D4-B908A303B67E}"/>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全国平均及び香川県平均を下回った。分子にあたる将来負担額については、町債の償還が順次進んでいることから減少傾向にあり、ふるさと納税の増加等により充当可能財源も増加傾向にある。分母にあたる経常一般財源については、普通交付税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割強を占めている中、町税についても年々減少していくことが予想されるため、現在の水準を上回らないよう、集中改革プランに基づき職員数の削減等も含め、経常経費の縮減に引き続き取り組んでいく。</a:t>
          </a: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13C6D7B9-567B-46C8-8F20-44928BCDA973}"/>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57165353-A737-41E5-A4BD-194736D871DC}"/>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8EA5A07C-02B2-4E59-B03C-2769D55F848F}"/>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ACF37CED-2CD5-4A46-A60E-56C919D8B287}"/>
            </a:ext>
          </a:extLst>
        </xdr:cNvPr>
        <xdr:cNvCxnSpPr/>
      </xdr:nvCxnSpPr>
      <xdr:spPr>
        <a:xfrm>
          <a:off x="10194925" y="580979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0E5706A1-FCEA-4380-B95F-3FB55C6C2212}"/>
            </a:ext>
          </a:extLst>
        </xdr:cNvPr>
        <xdr:cNvSpPr txBox="1"/>
      </xdr:nvSpPr>
      <xdr:spPr>
        <a:xfrm>
          <a:off x="9705751" y="57223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44B72016-F540-4105-B295-65887AC403AE}"/>
            </a:ext>
          </a:extLst>
        </xdr:cNvPr>
        <xdr:cNvCxnSpPr/>
      </xdr:nvCxnSpPr>
      <xdr:spPr>
        <a:xfrm>
          <a:off x="10194925" y="551406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5CE93247-D75F-4EDB-A893-BE5BE03DA5FE}"/>
            </a:ext>
          </a:extLst>
        </xdr:cNvPr>
        <xdr:cNvSpPr txBox="1"/>
      </xdr:nvSpPr>
      <xdr:spPr>
        <a:xfrm>
          <a:off x="9758836" y="54266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60B15654-F693-49BB-82CC-FB67CD56284F}"/>
            </a:ext>
          </a:extLst>
        </xdr:cNvPr>
        <xdr:cNvCxnSpPr/>
      </xdr:nvCxnSpPr>
      <xdr:spPr>
        <a:xfrm>
          <a:off x="10194925" y="521833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0BC9BB5B-9897-4FB6-BE49-B2FE14E369E8}"/>
            </a:ext>
          </a:extLst>
        </xdr:cNvPr>
        <xdr:cNvSpPr txBox="1"/>
      </xdr:nvSpPr>
      <xdr:spPr>
        <a:xfrm>
          <a:off x="9758836" y="51245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1307E761-5DB0-4193-A36D-6F70D08FE202}"/>
            </a:ext>
          </a:extLst>
        </xdr:cNvPr>
        <xdr:cNvCxnSpPr/>
      </xdr:nvCxnSpPr>
      <xdr:spPr>
        <a:xfrm>
          <a:off x="10194925" y="492261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00A56C5D-2964-4FC5-85BD-01D901CC70E2}"/>
            </a:ext>
          </a:extLst>
        </xdr:cNvPr>
        <xdr:cNvSpPr txBox="1"/>
      </xdr:nvSpPr>
      <xdr:spPr>
        <a:xfrm>
          <a:off x="9758836" y="482881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51F8602E-C3B0-4DF1-995D-4B30E83CB5BD}"/>
            </a:ext>
          </a:extLst>
        </xdr:cNvPr>
        <xdr:cNvCxnSpPr/>
      </xdr:nvCxnSpPr>
      <xdr:spPr>
        <a:xfrm>
          <a:off x="10194925" y="462053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5930E12D-5C65-47E7-A29F-24792BE0BEEE}"/>
            </a:ext>
          </a:extLst>
        </xdr:cNvPr>
        <xdr:cNvSpPr txBox="1"/>
      </xdr:nvSpPr>
      <xdr:spPr>
        <a:xfrm>
          <a:off x="9758836" y="45330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03C95E33-22F6-4E4F-A142-E54F10EE346C}"/>
            </a:ext>
          </a:extLst>
        </xdr:cNvPr>
        <xdr:cNvCxnSpPr/>
      </xdr:nvCxnSpPr>
      <xdr:spPr>
        <a:xfrm>
          <a:off x="10194925" y="432480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D5FCF704-B173-47E4-8CE0-41100502DDCD}"/>
            </a:ext>
          </a:extLst>
        </xdr:cNvPr>
        <xdr:cNvSpPr txBox="1"/>
      </xdr:nvSpPr>
      <xdr:spPr>
        <a:xfrm>
          <a:off x="9861428" y="42373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D4003731-7240-4534-A9CF-215D100FC9B3}"/>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73F04FF5-2FCE-4135-BD3D-F786FBA5D3EC}"/>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43" name="直線コネクタ 142">
          <a:extLst>
            <a:ext uri="{FF2B5EF4-FFF2-40B4-BE49-F238E27FC236}">
              <a16:creationId xmlns:a16="http://schemas.microsoft.com/office/drawing/2014/main" id="{4643C7FD-BBF7-4064-A934-1C73BE34A9A3}"/>
            </a:ext>
          </a:extLst>
        </xdr:cNvPr>
        <xdr:cNvCxnSpPr/>
      </xdr:nvCxnSpPr>
      <xdr:spPr>
        <a:xfrm flipV="1">
          <a:off x="13323570" y="4324803"/>
          <a:ext cx="1269" cy="1282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4" name="債務償還比率最小値テキスト">
          <a:extLst>
            <a:ext uri="{FF2B5EF4-FFF2-40B4-BE49-F238E27FC236}">
              <a16:creationId xmlns:a16="http://schemas.microsoft.com/office/drawing/2014/main" id="{E519DCA3-3C92-48E8-ABF7-3A8C50EE11D1}"/>
            </a:ext>
          </a:extLst>
        </xdr:cNvPr>
        <xdr:cNvSpPr txBox="1"/>
      </xdr:nvSpPr>
      <xdr:spPr>
        <a:xfrm>
          <a:off x="13376275" y="561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5" name="直線コネクタ 144">
          <a:extLst>
            <a:ext uri="{FF2B5EF4-FFF2-40B4-BE49-F238E27FC236}">
              <a16:creationId xmlns:a16="http://schemas.microsoft.com/office/drawing/2014/main" id="{AF386284-3232-4C2B-B9C0-45D877A69C8C}"/>
            </a:ext>
          </a:extLst>
        </xdr:cNvPr>
        <xdr:cNvCxnSpPr/>
      </xdr:nvCxnSpPr>
      <xdr:spPr>
        <a:xfrm>
          <a:off x="13255625" y="56070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3966DD23-0001-4FEC-8910-491E2944887F}"/>
            </a:ext>
          </a:extLst>
        </xdr:cNvPr>
        <xdr:cNvSpPr txBox="1"/>
      </xdr:nvSpPr>
      <xdr:spPr>
        <a:xfrm>
          <a:off x="13376275" y="41127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0D9D8BFC-B619-4C67-9D01-E4B82274B3EF}"/>
            </a:ext>
          </a:extLst>
        </xdr:cNvPr>
        <xdr:cNvCxnSpPr/>
      </xdr:nvCxnSpPr>
      <xdr:spPr>
        <a:xfrm>
          <a:off x="13255625" y="4324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8" name="債務償還比率平均値テキスト">
          <a:extLst>
            <a:ext uri="{FF2B5EF4-FFF2-40B4-BE49-F238E27FC236}">
              <a16:creationId xmlns:a16="http://schemas.microsoft.com/office/drawing/2014/main" id="{7BEE2F6C-CE65-4A00-92A3-83FF8B9747F1}"/>
            </a:ext>
          </a:extLst>
        </xdr:cNvPr>
        <xdr:cNvSpPr txBox="1"/>
      </xdr:nvSpPr>
      <xdr:spPr>
        <a:xfrm>
          <a:off x="13376275" y="4901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9" name="フローチャート: 判断 148">
          <a:extLst>
            <a:ext uri="{FF2B5EF4-FFF2-40B4-BE49-F238E27FC236}">
              <a16:creationId xmlns:a16="http://schemas.microsoft.com/office/drawing/2014/main" id="{6A97C9B6-2C66-45EA-86FF-DED10DBBB1D4}"/>
            </a:ext>
          </a:extLst>
        </xdr:cNvPr>
        <xdr:cNvSpPr/>
      </xdr:nvSpPr>
      <xdr:spPr>
        <a:xfrm>
          <a:off x="13293725" y="49228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50" name="フローチャート: 判断 149">
          <a:extLst>
            <a:ext uri="{FF2B5EF4-FFF2-40B4-BE49-F238E27FC236}">
              <a16:creationId xmlns:a16="http://schemas.microsoft.com/office/drawing/2014/main" id="{D62B7CE6-CBE4-4217-A91B-5F2CEF3047DD}"/>
            </a:ext>
          </a:extLst>
        </xdr:cNvPr>
        <xdr:cNvSpPr/>
      </xdr:nvSpPr>
      <xdr:spPr>
        <a:xfrm>
          <a:off x="12639675" y="4908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51" name="フローチャート: 判断 150">
          <a:extLst>
            <a:ext uri="{FF2B5EF4-FFF2-40B4-BE49-F238E27FC236}">
              <a16:creationId xmlns:a16="http://schemas.microsoft.com/office/drawing/2014/main" id="{5807BCC0-98BB-402B-B912-CAFDF0B1EC15}"/>
            </a:ext>
          </a:extLst>
        </xdr:cNvPr>
        <xdr:cNvSpPr/>
      </xdr:nvSpPr>
      <xdr:spPr>
        <a:xfrm>
          <a:off x="11953875" y="49017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52" name="フローチャート: 判断 151">
          <a:extLst>
            <a:ext uri="{FF2B5EF4-FFF2-40B4-BE49-F238E27FC236}">
              <a16:creationId xmlns:a16="http://schemas.microsoft.com/office/drawing/2014/main" id="{CCF0CFC0-3B4A-4718-878C-863AA647D447}"/>
            </a:ext>
          </a:extLst>
        </xdr:cNvPr>
        <xdr:cNvSpPr/>
      </xdr:nvSpPr>
      <xdr:spPr>
        <a:xfrm>
          <a:off x="11268075" y="50997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53" name="フローチャート: 判断 152">
          <a:extLst>
            <a:ext uri="{FF2B5EF4-FFF2-40B4-BE49-F238E27FC236}">
              <a16:creationId xmlns:a16="http://schemas.microsoft.com/office/drawing/2014/main" id="{0EB4B625-7D04-44DF-9FBD-793DDC409EA4}"/>
            </a:ext>
          </a:extLst>
        </xdr:cNvPr>
        <xdr:cNvSpPr/>
      </xdr:nvSpPr>
      <xdr:spPr>
        <a:xfrm>
          <a:off x="10582275" y="50515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1B3E9C1C-177C-4DF8-AA28-EFD36399B2D5}"/>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66A2A3DA-E3EB-4E59-A7F6-90128C82BC03}"/>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B14D27D6-AED0-4FC8-AA74-7675215E5E8A}"/>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9F1AF57C-E1CF-4E25-BF34-43D01C18B2C5}"/>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73F03EF8-30F5-4B5B-B685-0257C4A649B0}"/>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53032</xdr:rowOff>
    </xdr:from>
    <xdr:to>
      <xdr:col>76</xdr:col>
      <xdr:colOff>73025</xdr:colOff>
      <xdr:row>28</xdr:row>
      <xdr:rowOff>154632</xdr:rowOff>
    </xdr:to>
    <xdr:sp macro="" textlink="">
      <xdr:nvSpPr>
        <xdr:cNvPr id="159" name="楕円 158">
          <a:extLst>
            <a:ext uri="{FF2B5EF4-FFF2-40B4-BE49-F238E27FC236}">
              <a16:creationId xmlns:a16="http://schemas.microsoft.com/office/drawing/2014/main" id="{E3D4D86E-C9E9-4AA2-9291-1D1F58137C77}"/>
            </a:ext>
          </a:extLst>
        </xdr:cNvPr>
        <xdr:cNvSpPr/>
      </xdr:nvSpPr>
      <xdr:spPr>
        <a:xfrm>
          <a:off x="13293725" y="46758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75909</xdr:rowOff>
    </xdr:from>
    <xdr:ext cx="469744" cy="259045"/>
    <xdr:sp macro="" textlink="">
      <xdr:nvSpPr>
        <xdr:cNvPr id="160" name="債務償還比率該当値テキスト">
          <a:extLst>
            <a:ext uri="{FF2B5EF4-FFF2-40B4-BE49-F238E27FC236}">
              <a16:creationId xmlns:a16="http://schemas.microsoft.com/office/drawing/2014/main" id="{AFE95B9C-8218-436D-88AB-030BFCB47717}"/>
            </a:ext>
          </a:extLst>
        </xdr:cNvPr>
        <xdr:cNvSpPr txBox="1"/>
      </xdr:nvSpPr>
      <xdr:spPr>
        <a:xfrm>
          <a:off x="13376275" y="45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68761</xdr:rowOff>
    </xdr:from>
    <xdr:to>
      <xdr:col>72</xdr:col>
      <xdr:colOff>123825</xdr:colOff>
      <xdr:row>28</xdr:row>
      <xdr:rowOff>170361</xdr:rowOff>
    </xdr:to>
    <xdr:sp macro="" textlink="">
      <xdr:nvSpPr>
        <xdr:cNvPr id="161" name="楕円 160">
          <a:extLst>
            <a:ext uri="{FF2B5EF4-FFF2-40B4-BE49-F238E27FC236}">
              <a16:creationId xmlns:a16="http://schemas.microsoft.com/office/drawing/2014/main" id="{4A3C3691-77EF-424C-A262-FBAF18CBBD40}"/>
            </a:ext>
          </a:extLst>
        </xdr:cNvPr>
        <xdr:cNvSpPr/>
      </xdr:nvSpPr>
      <xdr:spPr>
        <a:xfrm>
          <a:off x="12639675" y="4691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103832</xdr:rowOff>
    </xdr:from>
    <xdr:to>
      <xdr:col>76</xdr:col>
      <xdr:colOff>22225</xdr:colOff>
      <xdr:row>28</xdr:row>
      <xdr:rowOff>119561</xdr:rowOff>
    </xdr:to>
    <xdr:cxnSp macro="">
      <xdr:nvCxnSpPr>
        <xdr:cNvPr id="162" name="直線コネクタ 161">
          <a:extLst>
            <a:ext uri="{FF2B5EF4-FFF2-40B4-BE49-F238E27FC236}">
              <a16:creationId xmlns:a16="http://schemas.microsoft.com/office/drawing/2014/main" id="{39C19F9A-291F-4825-BA0B-22760B383248}"/>
            </a:ext>
          </a:extLst>
        </xdr:cNvPr>
        <xdr:cNvCxnSpPr/>
      </xdr:nvCxnSpPr>
      <xdr:spPr>
        <a:xfrm flipV="1">
          <a:off x="12690475" y="4726632"/>
          <a:ext cx="635000" cy="1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51181</xdr:rowOff>
    </xdr:from>
    <xdr:to>
      <xdr:col>68</xdr:col>
      <xdr:colOff>123825</xdr:colOff>
      <xdr:row>28</xdr:row>
      <xdr:rowOff>152781</xdr:rowOff>
    </xdr:to>
    <xdr:sp macro="" textlink="">
      <xdr:nvSpPr>
        <xdr:cNvPr id="163" name="楕円 162">
          <a:extLst>
            <a:ext uri="{FF2B5EF4-FFF2-40B4-BE49-F238E27FC236}">
              <a16:creationId xmlns:a16="http://schemas.microsoft.com/office/drawing/2014/main" id="{426DCBA4-12D6-4E7D-A6B5-23DD92A3C443}"/>
            </a:ext>
          </a:extLst>
        </xdr:cNvPr>
        <xdr:cNvSpPr/>
      </xdr:nvSpPr>
      <xdr:spPr>
        <a:xfrm>
          <a:off x="11953875" y="46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101981</xdr:rowOff>
    </xdr:from>
    <xdr:to>
      <xdr:col>72</xdr:col>
      <xdr:colOff>73025</xdr:colOff>
      <xdr:row>28</xdr:row>
      <xdr:rowOff>119561</xdr:rowOff>
    </xdr:to>
    <xdr:cxnSp macro="">
      <xdr:nvCxnSpPr>
        <xdr:cNvPr id="164" name="直線コネクタ 163">
          <a:extLst>
            <a:ext uri="{FF2B5EF4-FFF2-40B4-BE49-F238E27FC236}">
              <a16:creationId xmlns:a16="http://schemas.microsoft.com/office/drawing/2014/main" id="{525011CA-6340-4131-8661-2505DA2F5A3F}"/>
            </a:ext>
          </a:extLst>
        </xdr:cNvPr>
        <xdr:cNvCxnSpPr/>
      </xdr:nvCxnSpPr>
      <xdr:spPr>
        <a:xfrm>
          <a:off x="12004675" y="4724781"/>
          <a:ext cx="685800" cy="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99178</xdr:rowOff>
    </xdr:from>
    <xdr:to>
      <xdr:col>64</xdr:col>
      <xdr:colOff>123825</xdr:colOff>
      <xdr:row>30</xdr:row>
      <xdr:rowOff>29328</xdr:rowOff>
    </xdr:to>
    <xdr:sp macro="" textlink="">
      <xdr:nvSpPr>
        <xdr:cNvPr id="165" name="楕円 164">
          <a:extLst>
            <a:ext uri="{FF2B5EF4-FFF2-40B4-BE49-F238E27FC236}">
              <a16:creationId xmlns:a16="http://schemas.microsoft.com/office/drawing/2014/main" id="{B3BD361F-82C0-4BBD-8456-BEC0D1F32DD2}"/>
            </a:ext>
          </a:extLst>
        </xdr:cNvPr>
        <xdr:cNvSpPr/>
      </xdr:nvSpPr>
      <xdr:spPr>
        <a:xfrm>
          <a:off x="11268075" y="48870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101981</xdr:rowOff>
    </xdr:from>
    <xdr:to>
      <xdr:col>68</xdr:col>
      <xdr:colOff>73025</xdr:colOff>
      <xdr:row>29</xdr:row>
      <xdr:rowOff>149978</xdr:rowOff>
    </xdr:to>
    <xdr:cxnSp macro="">
      <xdr:nvCxnSpPr>
        <xdr:cNvPr id="166" name="直線コネクタ 165">
          <a:extLst>
            <a:ext uri="{FF2B5EF4-FFF2-40B4-BE49-F238E27FC236}">
              <a16:creationId xmlns:a16="http://schemas.microsoft.com/office/drawing/2014/main" id="{7736000A-4A47-49F1-981F-106C43E30E8B}"/>
            </a:ext>
          </a:extLst>
        </xdr:cNvPr>
        <xdr:cNvCxnSpPr/>
      </xdr:nvCxnSpPr>
      <xdr:spPr>
        <a:xfrm flipV="1">
          <a:off x="11318875" y="4724781"/>
          <a:ext cx="685800" cy="21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119416</xdr:rowOff>
    </xdr:from>
    <xdr:to>
      <xdr:col>60</xdr:col>
      <xdr:colOff>123825</xdr:colOff>
      <xdr:row>31</xdr:row>
      <xdr:rowOff>49566</xdr:rowOff>
    </xdr:to>
    <xdr:sp macro="" textlink="">
      <xdr:nvSpPr>
        <xdr:cNvPr id="167" name="楕円 166">
          <a:extLst>
            <a:ext uri="{FF2B5EF4-FFF2-40B4-BE49-F238E27FC236}">
              <a16:creationId xmlns:a16="http://schemas.microsoft.com/office/drawing/2014/main" id="{F7F39988-BED6-4FD4-BB12-DAD7797F3F59}"/>
            </a:ext>
          </a:extLst>
        </xdr:cNvPr>
        <xdr:cNvSpPr/>
      </xdr:nvSpPr>
      <xdr:spPr>
        <a:xfrm>
          <a:off x="10582275" y="50724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149978</xdr:rowOff>
    </xdr:from>
    <xdr:to>
      <xdr:col>64</xdr:col>
      <xdr:colOff>73025</xdr:colOff>
      <xdr:row>30</xdr:row>
      <xdr:rowOff>170216</xdr:rowOff>
    </xdr:to>
    <xdr:cxnSp macro="">
      <xdr:nvCxnSpPr>
        <xdr:cNvPr id="168" name="直線コネクタ 167">
          <a:extLst>
            <a:ext uri="{FF2B5EF4-FFF2-40B4-BE49-F238E27FC236}">
              <a16:creationId xmlns:a16="http://schemas.microsoft.com/office/drawing/2014/main" id="{1BA25959-91A8-4A99-B825-7E05EB9D1625}"/>
            </a:ext>
          </a:extLst>
        </xdr:cNvPr>
        <xdr:cNvCxnSpPr/>
      </xdr:nvCxnSpPr>
      <xdr:spPr>
        <a:xfrm flipV="1">
          <a:off x="10633075" y="4937878"/>
          <a:ext cx="685800" cy="17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9" name="n_1aveValue債務償還比率">
          <a:extLst>
            <a:ext uri="{FF2B5EF4-FFF2-40B4-BE49-F238E27FC236}">
              <a16:creationId xmlns:a16="http://schemas.microsoft.com/office/drawing/2014/main" id="{3F2069A5-9D4F-4BD7-96C7-194D6C9043FA}"/>
            </a:ext>
          </a:extLst>
        </xdr:cNvPr>
        <xdr:cNvSpPr txBox="1"/>
      </xdr:nvSpPr>
      <xdr:spPr>
        <a:xfrm>
          <a:off x="12461952" y="499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70" name="n_2aveValue債務償還比率">
          <a:extLst>
            <a:ext uri="{FF2B5EF4-FFF2-40B4-BE49-F238E27FC236}">
              <a16:creationId xmlns:a16="http://schemas.microsoft.com/office/drawing/2014/main" id="{8BA56A10-F22F-4FA7-AE9C-875A8E2D01EA}"/>
            </a:ext>
          </a:extLst>
        </xdr:cNvPr>
        <xdr:cNvSpPr txBox="1"/>
      </xdr:nvSpPr>
      <xdr:spPr>
        <a:xfrm>
          <a:off x="11788852" y="498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71" name="n_3aveValue債務償還比率">
          <a:extLst>
            <a:ext uri="{FF2B5EF4-FFF2-40B4-BE49-F238E27FC236}">
              <a16:creationId xmlns:a16="http://schemas.microsoft.com/office/drawing/2014/main" id="{7F821541-4AF0-4661-A1D0-B1766F8F0A12}"/>
            </a:ext>
          </a:extLst>
        </xdr:cNvPr>
        <xdr:cNvSpPr txBox="1"/>
      </xdr:nvSpPr>
      <xdr:spPr>
        <a:xfrm>
          <a:off x="11103052" y="518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72" name="n_4aveValue債務償還比率">
          <a:extLst>
            <a:ext uri="{FF2B5EF4-FFF2-40B4-BE49-F238E27FC236}">
              <a16:creationId xmlns:a16="http://schemas.microsoft.com/office/drawing/2014/main" id="{7E3DA6ED-5E2F-42B3-8104-E5A78D00118B}"/>
            </a:ext>
          </a:extLst>
        </xdr:cNvPr>
        <xdr:cNvSpPr txBox="1"/>
      </xdr:nvSpPr>
      <xdr:spPr>
        <a:xfrm>
          <a:off x="10417252" y="483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15438</xdr:rowOff>
    </xdr:from>
    <xdr:ext cx="469744" cy="259045"/>
    <xdr:sp macro="" textlink="">
      <xdr:nvSpPr>
        <xdr:cNvPr id="173" name="n_1mainValue債務償還比率">
          <a:extLst>
            <a:ext uri="{FF2B5EF4-FFF2-40B4-BE49-F238E27FC236}">
              <a16:creationId xmlns:a16="http://schemas.microsoft.com/office/drawing/2014/main" id="{1D7890DD-B754-41E1-820B-93EEE17255A5}"/>
            </a:ext>
          </a:extLst>
        </xdr:cNvPr>
        <xdr:cNvSpPr txBox="1"/>
      </xdr:nvSpPr>
      <xdr:spPr>
        <a:xfrm>
          <a:off x="12461952" y="447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169308</xdr:rowOff>
    </xdr:from>
    <xdr:ext cx="469744" cy="259045"/>
    <xdr:sp macro="" textlink="">
      <xdr:nvSpPr>
        <xdr:cNvPr id="174" name="n_2mainValue債務償還比率">
          <a:extLst>
            <a:ext uri="{FF2B5EF4-FFF2-40B4-BE49-F238E27FC236}">
              <a16:creationId xmlns:a16="http://schemas.microsoft.com/office/drawing/2014/main" id="{C620C017-C911-4A3E-AF2B-8DA6919E938E}"/>
            </a:ext>
          </a:extLst>
        </xdr:cNvPr>
        <xdr:cNvSpPr txBox="1"/>
      </xdr:nvSpPr>
      <xdr:spPr>
        <a:xfrm>
          <a:off x="11788852" y="445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45855</xdr:rowOff>
    </xdr:from>
    <xdr:ext cx="469744" cy="259045"/>
    <xdr:sp macro="" textlink="">
      <xdr:nvSpPr>
        <xdr:cNvPr id="175" name="n_3mainValue債務償還比率">
          <a:extLst>
            <a:ext uri="{FF2B5EF4-FFF2-40B4-BE49-F238E27FC236}">
              <a16:creationId xmlns:a16="http://schemas.microsoft.com/office/drawing/2014/main" id="{BCDF2FE9-EAD0-4162-A12F-C9798677C5FE}"/>
            </a:ext>
          </a:extLst>
        </xdr:cNvPr>
        <xdr:cNvSpPr txBox="1"/>
      </xdr:nvSpPr>
      <xdr:spPr>
        <a:xfrm>
          <a:off x="11103052" y="466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40693</xdr:rowOff>
    </xdr:from>
    <xdr:ext cx="469744" cy="259045"/>
    <xdr:sp macro="" textlink="">
      <xdr:nvSpPr>
        <xdr:cNvPr id="176" name="n_4mainValue債務償還比率">
          <a:extLst>
            <a:ext uri="{FF2B5EF4-FFF2-40B4-BE49-F238E27FC236}">
              <a16:creationId xmlns:a16="http://schemas.microsoft.com/office/drawing/2014/main" id="{F286035B-F9F9-4F30-BDF0-6088EAF3F5E5}"/>
            </a:ext>
          </a:extLst>
        </xdr:cNvPr>
        <xdr:cNvSpPr txBox="1"/>
      </xdr:nvSpPr>
      <xdr:spPr>
        <a:xfrm>
          <a:off x="10417252" y="515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35CE146F-D318-4D1B-A5CA-A2763B3A8B93}"/>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2952CFB9-A0B9-4425-84DF-54C0B447CD75}"/>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48906353-9274-4CBA-94BF-88C48F0EA960}"/>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63E18349-7092-4F8C-93D1-5F998C459708}"/>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EE92DD52-5BBB-4750-B9F8-1BFE7818C9B8}"/>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4F3AD75D-E3D8-435A-A27E-972BD1876B19}"/>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B5289E-D263-4D3B-9048-D743E126C7E9}"/>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A7B93D0-FBD9-4784-B6FE-49F2657B51C1}"/>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093D90C-42A6-4B71-87F4-9F5B85666A1A}"/>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F08E4A-F000-4398-AA1F-071CA64AF9F6}"/>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香川県小豆島町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CED4897-5D51-4C7D-A308-38A125CE68E1}"/>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CB5B035-EA5F-4027-82CB-AFB72BBF5228}"/>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880086F-357A-4968-B2BB-248558FB5EA6}"/>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07B9D90-F1DF-4CD7-B825-8326805F9FFB}"/>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99BDC09-8294-404D-AB3A-B15C5BC3FE10}"/>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EA36926-48B7-4FAC-A5A9-9D14AE5642DE}"/>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13,337
13,145
95.59
12,966,086
11,536,809
1,215,885
5,734,899
9,633,699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4BA58F1-B965-4073-91C2-B73B2E7FFFD0}"/>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74B3A44-93FA-4D62-A931-BA9242C09DDC}"/>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B51C413-EAF4-42BB-876C-BAE61C8F30EB}"/>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FB7F35-C109-4A12-8BD8-FC3C96ABC393}"/>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585E8C3-8DE3-4524-9E64-B650D35FEC0D}"/>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3C0230C-94EA-4286-A69E-C8C7C4F0212D}"/>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F893DF2-0E08-451A-AD1E-8A90CE0B2FEA}"/>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0F5D2C0-4610-4BBA-81C4-E70DA5EF4FC8}"/>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434B2C4-81EA-44FE-8F40-D79B7ECC02F4}"/>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06B0C8-C2E7-4838-8508-7EE6D7DE365B}"/>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8588409-CB83-43DE-BE77-A76B75E66054}"/>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5F3EB08-19E5-4E82-AFA2-CE0D714868EC}"/>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36040B3-3928-477B-A21F-3F8A8ACAF801}"/>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A08C623-EF91-4716-970A-5114830D2470}"/>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2A4E4D0-3258-4C1B-AB75-A0F01C70BA8D}"/>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F6448FA-E6A0-47C1-8743-D89DFFF3D4BA}"/>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67E5A9-1028-4282-8A20-B4B8EF9A9B2E}"/>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253EAB5-15B7-4037-B785-648896011904}"/>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DB3DD5D-1BDC-43B1-A903-E2349FE37CBB}"/>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96CA242-E7A2-405A-BA1A-B4CA303CB16D}"/>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10E31CE-3FA6-42DB-AF0D-61ADD33F47EC}"/>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980B21E-1355-408E-B879-21424E7E7A10}"/>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D903FBB-0DCF-485E-A0E3-DE659E351AEB}"/>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741DAFB-0929-4408-93F7-89180F893617}"/>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3E9E39C-D543-4A92-8723-66C45C4D26CD}"/>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0529B06-E885-4306-A988-B04F94EA873D}"/>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C253642-1847-49D9-9673-C7FE0ADB344F}"/>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DDB4EB-6311-4BC8-B54A-A4046D00802C}"/>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72AFC3C-5B28-4D30-B62F-9B3AD3707983}"/>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615B9D8-0286-4F33-9078-B8117CC8DF47}"/>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A06E5A1-ED8C-477F-A65C-672E5C068648}"/>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EA3C194-8F7B-4F1A-A638-D638A5A8F0E2}"/>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DAB8EB1-BCE1-4912-AF12-AA025D77DBCF}"/>
            </a:ext>
          </a:extLst>
        </xdr:cNvPr>
        <xdr:cNvCxnSpPr/>
      </xdr:nvCxnSpPr>
      <xdr:spPr>
        <a:xfrm>
          <a:off x="6858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9DA7EBC-BB8A-4471-93FB-FAB87CED9276}"/>
            </a:ext>
          </a:extLst>
        </xdr:cNvPr>
        <xdr:cNvSpPr txBox="1"/>
      </xdr:nvSpPr>
      <xdr:spPr>
        <a:xfrm>
          <a:off x="2757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E71DCBD-C695-4F4B-A3AD-BCE746EC8ED7}"/>
            </a:ext>
          </a:extLst>
        </xdr:cNvPr>
        <xdr:cNvCxnSpPr/>
      </xdr:nvCxnSpPr>
      <xdr:spPr>
        <a:xfrm>
          <a:off x="6858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3EB70AA-7A8B-4DF0-8A67-AC8591F55FF3}"/>
            </a:ext>
          </a:extLst>
        </xdr:cNvPr>
        <xdr:cNvSpPr txBox="1"/>
      </xdr:nvSpPr>
      <xdr:spPr>
        <a:xfrm>
          <a:off x="3398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64BF6F6-2E9D-4603-952A-312FB7F57AE5}"/>
            </a:ext>
          </a:extLst>
        </xdr:cNvPr>
        <xdr:cNvCxnSpPr/>
      </xdr:nvCxnSpPr>
      <xdr:spPr>
        <a:xfrm>
          <a:off x="6858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4DCF5CF-9A6E-49B4-86C9-A916DC434529}"/>
            </a:ext>
          </a:extLst>
        </xdr:cNvPr>
        <xdr:cNvSpPr txBox="1"/>
      </xdr:nvSpPr>
      <xdr:spPr>
        <a:xfrm>
          <a:off x="3398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07869BE-2D80-40EF-A4B3-B22684CA2CD4}"/>
            </a:ext>
          </a:extLst>
        </xdr:cNvPr>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4AF365-C041-4A93-B632-7C127454D30E}"/>
            </a:ext>
          </a:extLst>
        </xdr:cNvPr>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A015B4B-850C-4654-94EE-F7D477264AF5}"/>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B047DA6-EED8-4294-A76F-E4F6D54EC385}"/>
            </a:ext>
          </a:extLst>
        </xdr:cNvPr>
        <xdr:cNvSpPr txBox="1"/>
      </xdr:nvSpPr>
      <xdr:spPr>
        <a:xfrm>
          <a:off x="3398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4062F11-DA6B-497B-8B70-493FE5D22974}"/>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C152DEF7-F817-42B9-ABE5-0CD341B5E819}"/>
            </a:ext>
          </a:extLst>
        </xdr:cNvPr>
        <xdr:cNvCxnSpPr/>
      </xdr:nvCxnSpPr>
      <xdr:spPr>
        <a:xfrm flipV="1">
          <a:off x="4177665" y="5556504"/>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F3560D0C-3D94-4223-8AE0-FF061EB53EDE}"/>
            </a:ext>
          </a:extLst>
        </xdr:cNvPr>
        <xdr:cNvSpPr txBox="1"/>
      </xdr:nvSpPr>
      <xdr:spPr>
        <a:xfrm>
          <a:off x="4216400" y="6835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757B7034-8A05-4A1D-A57D-ACB3D3C67C4D}"/>
            </a:ext>
          </a:extLst>
        </xdr:cNvPr>
        <xdr:cNvCxnSpPr/>
      </xdr:nvCxnSpPr>
      <xdr:spPr>
        <a:xfrm>
          <a:off x="4108450" y="68315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E4B4F0C2-25E8-4A97-B500-3B8FBE8C6E9D}"/>
            </a:ext>
          </a:extLst>
        </xdr:cNvPr>
        <xdr:cNvSpPr txBox="1"/>
      </xdr:nvSpPr>
      <xdr:spPr>
        <a:xfrm>
          <a:off x="4216400" y="533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605AF0C3-1B40-4B61-AC35-DA91A2E5150B}"/>
            </a:ext>
          </a:extLst>
        </xdr:cNvPr>
        <xdr:cNvCxnSpPr/>
      </xdr:nvCxnSpPr>
      <xdr:spPr>
        <a:xfrm>
          <a:off x="4108450" y="55565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7350C10D-960C-4508-B2BD-81D5CA0F2830}"/>
            </a:ext>
          </a:extLst>
        </xdr:cNvPr>
        <xdr:cNvSpPr txBox="1"/>
      </xdr:nvSpPr>
      <xdr:spPr>
        <a:xfrm>
          <a:off x="4216400" y="60193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4976D0C6-DE0A-444C-9BD1-15DF9A109FCF}"/>
            </a:ext>
          </a:extLst>
        </xdr:cNvPr>
        <xdr:cNvSpPr/>
      </xdr:nvSpPr>
      <xdr:spPr>
        <a:xfrm>
          <a:off x="41275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8801EDB6-21E0-4AB5-BC82-F15C46A487DB}"/>
            </a:ext>
          </a:extLst>
        </xdr:cNvPr>
        <xdr:cNvSpPr/>
      </xdr:nvSpPr>
      <xdr:spPr>
        <a:xfrm>
          <a:off x="3384550" y="61203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89AC8FFC-5E6B-45F4-8AC4-A19BE4697B0A}"/>
            </a:ext>
          </a:extLst>
        </xdr:cNvPr>
        <xdr:cNvSpPr/>
      </xdr:nvSpPr>
      <xdr:spPr>
        <a:xfrm>
          <a:off x="2571750" y="61084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FEA4D486-2294-4A57-B1A0-F35F44F8F7EA}"/>
            </a:ext>
          </a:extLst>
        </xdr:cNvPr>
        <xdr:cNvSpPr/>
      </xdr:nvSpPr>
      <xdr:spPr>
        <a:xfrm>
          <a:off x="1778000" y="6071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34DE390B-DABC-47D9-ABD2-22E15EDC57A4}"/>
            </a:ext>
          </a:extLst>
        </xdr:cNvPr>
        <xdr:cNvSpPr/>
      </xdr:nvSpPr>
      <xdr:spPr>
        <a:xfrm>
          <a:off x="984250" y="60467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8BAE1BB-A54B-4F20-A2B8-B76B2A4FCE99}"/>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2409F83-B30C-43EB-A6EA-ACFD6AFCCDBE}"/>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3DD38ED-23FF-454E-9733-C5073293B49F}"/>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0CF9DA7-486B-41CE-A21F-42CA4E4CE884}"/>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BC425B2-3CB4-443F-B9F3-EECCF1626F9B}"/>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167132</xdr:rowOff>
    </xdr:from>
    <xdr:to>
      <xdr:col>24</xdr:col>
      <xdr:colOff>114300</xdr:colOff>
      <xdr:row>40</xdr:row>
      <xdr:rowOff>97282</xdr:rowOff>
    </xdr:to>
    <xdr:sp macro="" textlink="">
      <xdr:nvSpPr>
        <xdr:cNvPr id="71" name="楕円 70">
          <a:extLst>
            <a:ext uri="{FF2B5EF4-FFF2-40B4-BE49-F238E27FC236}">
              <a16:creationId xmlns:a16="http://schemas.microsoft.com/office/drawing/2014/main" id="{BC5CAF6C-88BA-4089-8594-ADEF49B4A4E9}"/>
            </a:ext>
          </a:extLst>
        </xdr:cNvPr>
        <xdr:cNvSpPr/>
      </xdr:nvSpPr>
      <xdr:spPr>
        <a:xfrm>
          <a:off x="4127500" y="66060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145559</xdr:rowOff>
    </xdr:from>
    <xdr:ext cx="405111" cy="259045"/>
    <xdr:sp macro="" textlink="">
      <xdr:nvSpPr>
        <xdr:cNvPr id="72" name="【道路】&#10;有形固定資産減価償却率該当値テキスト">
          <a:extLst>
            <a:ext uri="{FF2B5EF4-FFF2-40B4-BE49-F238E27FC236}">
              <a16:creationId xmlns:a16="http://schemas.microsoft.com/office/drawing/2014/main" id="{BD13ED5B-0075-4D99-9C24-7963A41B408D}"/>
            </a:ext>
          </a:extLst>
        </xdr:cNvPr>
        <xdr:cNvSpPr txBox="1"/>
      </xdr:nvSpPr>
      <xdr:spPr>
        <a:xfrm>
          <a:off x="4216400" y="658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164846</xdr:rowOff>
    </xdr:from>
    <xdr:to>
      <xdr:col>20</xdr:col>
      <xdr:colOff>38100</xdr:colOff>
      <xdr:row>40</xdr:row>
      <xdr:rowOff>94996</xdr:rowOff>
    </xdr:to>
    <xdr:sp macro="" textlink="">
      <xdr:nvSpPr>
        <xdr:cNvPr id="73" name="楕円 72">
          <a:extLst>
            <a:ext uri="{FF2B5EF4-FFF2-40B4-BE49-F238E27FC236}">
              <a16:creationId xmlns:a16="http://schemas.microsoft.com/office/drawing/2014/main" id="{AF183112-7006-4629-AFAB-B39716165F19}"/>
            </a:ext>
          </a:extLst>
        </xdr:cNvPr>
        <xdr:cNvSpPr/>
      </xdr:nvSpPr>
      <xdr:spPr>
        <a:xfrm>
          <a:off x="3384550" y="66037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44196</xdr:rowOff>
    </xdr:from>
    <xdr:to>
      <xdr:col>24</xdr:col>
      <xdr:colOff>63500</xdr:colOff>
      <xdr:row>40</xdr:row>
      <xdr:rowOff>46482</xdr:rowOff>
    </xdr:to>
    <xdr:cxnSp macro="">
      <xdr:nvCxnSpPr>
        <xdr:cNvPr id="74" name="直線コネクタ 73">
          <a:extLst>
            <a:ext uri="{FF2B5EF4-FFF2-40B4-BE49-F238E27FC236}">
              <a16:creationId xmlns:a16="http://schemas.microsoft.com/office/drawing/2014/main" id="{DA382348-B3EB-4157-8DD0-008FA4C8090D}"/>
            </a:ext>
          </a:extLst>
        </xdr:cNvPr>
        <xdr:cNvCxnSpPr/>
      </xdr:nvCxnSpPr>
      <xdr:spPr>
        <a:xfrm>
          <a:off x="3429000" y="6648196"/>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160274</xdr:rowOff>
    </xdr:from>
    <xdr:to>
      <xdr:col>15</xdr:col>
      <xdr:colOff>101600</xdr:colOff>
      <xdr:row>40</xdr:row>
      <xdr:rowOff>90424</xdr:rowOff>
    </xdr:to>
    <xdr:sp macro="" textlink="">
      <xdr:nvSpPr>
        <xdr:cNvPr id="75" name="楕円 74">
          <a:extLst>
            <a:ext uri="{FF2B5EF4-FFF2-40B4-BE49-F238E27FC236}">
              <a16:creationId xmlns:a16="http://schemas.microsoft.com/office/drawing/2014/main" id="{55B69645-CA13-4024-B893-4B86BC47091C}"/>
            </a:ext>
          </a:extLst>
        </xdr:cNvPr>
        <xdr:cNvSpPr/>
      </xdr:nvSpPr>
      <xdr:spPr>
        <a:xfrm>
          <a:off x="2571750" y="65991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39624</xdr:rowOff>
    </xdr:from>
    <xdr:to>
      <xdr:col>19</xdr:col>
      <xdr:colOff>177800</xdr:colOff>
      <xdr:row>40</xdr:row>
      <xdr:rowOff>44196</xdr:rowOff>
    </xdr:to>
    <xdr:cxnSp macro="">
      <xdr:nvCxnSpPr>
        <xdr:cNvPr id="76" name="直線コネクタ 75">
          <a:extLst>
            <a:ext uri="{FF2B5EF4-FFF2-40B4-BE49-F238E27FC236}">
              <a16:creationId xmlns:a16="http://schemas.microsoft.com/office/drawing/2014/main" id="{D1BB006B-FED6-419D-B92B-91C5984CE08E}"/>
            </a:ext>
          </a:extLst>
        </xdr:cNvPr>
        <xdr:cNvCxnSpPr/>
      </xdr:nvCxnSpPr>
      <xdr:spPr>
        <a:xfrm>
          <a:off x="2622550" y="6643624"/>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157988</xdr:rowOff>
    </xdr:from>
    <xdr:to>
      <xdr:col>10</xdr:col>
      <xdr:colOff>165100</xdr:colOff>
      <xdr:row>40</xdr:row>
      <xdr:rowOff>88138</xdr:rowOff>
    </xdr:to>
    <xdr:sp macro="" textlink="">
      <xdr:nvSpPr>
        <xdr:cNvPr id="77" name="楕円 76">
          <a:extLst>
            <a:ext uri="{FF2B5EF4-FFF2-40B4-BE49-F238E27FC236}">
              <a16:creationId xmlns:a16="http://schemas.microsoft.com/office/drawing/2014/main" id="{59C8A9B5-BCCA-4571-9C69-FFA2CA3DE129}"/>
            </a:ext>
          </a:extLst>
        </xdr:cNvPr>
        <xdr:cNvSpPr/>
      </xdr:nvSpPr>
      <xdr:spPr>
        <a:xfrm>
          <a:off x="1778000" y="65968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37338</xdr:rowOff>
    </xdr:from>
    <xdr:to>
      <xdr:col>15</xdr:col>
      <xdr:colOff>50800</xdr:colOff>
      <xdr:row>40</xdr:row>
      <xdr:rowOff>39624</xdr:rowOff>
    </xdr:to>
    <xdr:cxnSp macro="">
      <xdr:nvCxnSpPr>
        <xdr:cNvPr id="78" name="直線コネクタ 77">
          <a:extLst>
            <a:ext uri="{FF2B5EF4-FFF2-40B4-BE49-F238E27FC236}">
              <a16:creationId xmlns:a16="http://schemas.microsoft.com/office/drawing/2014/main" id="{13A786BF-ED87-44B7-AE90-7ABB48AABE6B}"/>
            </a:ext>
          </a:extLst>
        </xdr:cNvPr>
        <xdr:cNvCxnSpPr/>
      </xdr:nvCxnSpPr>
      <xdr:spPr>
        <a:xfrm>
          <a:off x="1828800" y="6641338"/>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164846</xdr:rowOff>
    </xdr:from>
    <xdr:to>
      <xdr:col>6</xdr:col>
      <xdr:colOff>38100</xdr:colOff>
      <xdr:row>40</xdr:row>
      <xdr:rowOff>94996</xdr:rowOff>
    </xdr:to>
    <xdr:sp macro="" textlink="">
      <xdr:nvSpPr>
        <xdr:cNvPr id="79" name="楕円 78">
          <a:extLst>
            <a:ext uri="{FF2B5EF4-FFF2-40B4-BE49-F238E27FC236}">
              <a16:creationId xmlns:a16="http://schemas.microsoft.com/office/drawing/2014/main" id="{6046865A-D310-473C-9C2C-BE4FA16D96B3}"/>
            </a:ext>
          </a:extLst>
        </xdr:cNvPr>
        <xdr:cNvSpPr/>
      </xdr:nvSpPr>
      <xdr:spPr>
        <a:xfrm>
          <a:off x="984250" y="66037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37338</xdr:rowOff>
    </xdr:from>
    <xdr:to>
      <xdr:col>10</xdr:col>
      <xdr:colOff>114300</xdr:colOff>
      <xdr:row>40</xdr:row>
      <xdr:rowOff>44196</xdr:rowOff>
    </xdr:to>
    <xdr:cxnSp macro="">
      <xdr:nvCxnSpPr>
        <xdr:cNvPr id="80" name="直線コネクタ 79">
          <a:extLst>
            <a:ext uri="{FF2B5EF4-FFF2-40B4-BE49-F238E27FC236}">
              <a16:creationId xmlns:a16="http://schemas.microsoft.com/office/drawing/2014/main" id="{F70E8605-F6F3-4F85-A10C-023029D7D881}"/>
            </a:ext>
          </a:extLst>
        </xdr:cNvPr>
        <xdr:cNvCxnSpPr/>
      </xdr:nvCxnSpPr>
      <xdr:spPr>
        <a:xfrm flipV="1">
          <a:off x="1028700" y="6641338"/>
          <a:ext cx="8001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877D9F35-4477-4065-9C04-FDEA36AE838D}"/>
            </a:ext>
          </a:extLst>
        </xdr:cNvPr>
        <xdr:cNvSpPr txBox="1"/>
      </xdr:nvSpPr>
      <xdr:spPr>
        <a:xfrm>
          <a:off x="3239144" y="5908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3A04DD12-0D37-4EA7-9513-1ED40532A190}"/>
            </a:ext>
          </a:extLst>
        </xdr:cNvPr>
        <xdr:cNvSpPr txBox="1"/>
      </xdr:nvSpPr>
      <xdr:spPr>
        <a:xfrm>
          <a:off x="2439044" y="5890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11442B81-0693-473D-A340-908D65E84C5A}"/>
            </a:ext>
          </a:extLst>
        </xdr:cNvPr>
        <xdr:cNvSpPr txBox="1"/>
      </xdr:nvSpPr>
      <xdr:spPr>
        <a:xfrm>
          <a:off x="1645294" y="585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825E782E-55ED-42A5-87A0-8A0EEDF16753}"/>
            </a:ext>
          </a:extLst>
        </xdr:cNvPr>
        <xdr:cNvSpPr txBox="1"/>
      </xdr:nvSpPr>
      <xdr:spPr>
        <a:xfrm>
          <a:off x="851544" y="5828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86123</xdr:rowOff>
    </xdr:from>
    <xdr:ext cx="405111" cy="259045"/>
    <xdr:sp macro="" textlink="">
      <xdr:nvSpPr>
        <xdr:cNvPr id="85" name="n_1mainValue【道路】&#10;有形固定資産減価償却率">
          <a:extLst>
            <a:ext uri="{FF2B5EF4-FFF2-40B4-BE49-F238E27FC236}">
              <a16:creationId xmlns:a16="http://schemas.microsoft.com/office/drawing/2014/main" id="{27B06E37-98B5-42C0-9051-31ED844AFFB3}"/>
            </a:ext>
          </a:extLst>
        </xdr:cNvPr>
        <xdr:cNvSpPr txBox="1"/>
      </xdr:nvSpPr>
      <xdr:spPr>
        <a:xfrm>
          <a:off x="3239144" y="669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81551</xdr:rowOff>
    </xdr:from>
    <xdr:ext cx="405111" cy="259045"/>
    <xdr:sp macro="" textlink="">
      <xdr:nvSpPr>
        <xdr:cNvPr id="86" name="n_2mainValue【道路】&#10;有形固定資産減価償却率">
          <a:extLst>
            <a:ext uri="{FF2B5EF4-FFF2-40B4-BE49-F238E27FC236}">
              <a16:creationId xmlns:a16="http://schemas.microsoft.com/office/drawing/2014/main" id="{4A7E158E-5205-4FE3-86D5-04EADED6E91D}"/>
            </a:ext>
          </a:extLst>
        </xdr:cNvPr>
        <xdr:cNvSpPr txBox="1"/>
      </xdr:nvSpPr>
      <xdr:spPr>
        <a:xfrm>
          <a:off x="2439044" y="6685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79265</xdr:rowOff>
    </xdr:from>
    <xdr:ext cx="405111" cy="259045"/>
    <xdr:sp macro="" textlink="">
      <xdr:nvSpPr>
        <xdr:cNvPr id="87" name="n_3mainValue【道路】&#10;有形固定資産減価償却率">
          <a:extLst>
            <a:ext uri="{FF2B5EF4-FFF2-40B4-BE49-F238E27FC236}">
              <a16:creationId xmlns:a16="http://schemas.microsoft.com/office/drawing/2014/main" id="{FF69E797-B871-4482-9233-F19A81A8DD16}"/>
            </a:ext>
          </a:extLst>
        </xdr:cNvPr>
        <xdr:cNvSpPr txBox="1"/>
      </xdr:nvSpPr>
      <xdr:spPr>
        <a:xfrm>
          <a:off x="1645294" y="6683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86123</xdr:rowOff>
    </xdr:from>
    <xdr:ext cx="405111" cy="259045"/>
    <xdr:sp macro="" textlink="">
      <xdr:nvSpPr>
        <xdr:cNvPr id="88" name="n_4mainValue【道路】&#10;有形固定資産減価償却率">
          <a:extLst>
            <a:ext uri="{FF2B5EF4-FFF2-40B4-BE49-F238E27FC236}">
              <a16:creationId xmlns:a16="http://schemas.microsoft.com/office/drawing/2014/main" id="{97538F0D-CCB5-417B-9190-86F34864533B}"/>
            </a:ext>
          </a:extLst>
        </xdr:cNvPr>
        <xdr:cNvSpPr txBox="1"/>
      </xdr:nvSpPr>
      <xdr:spPr>
        <a:xfrm>
          <a:off x="851544" y="669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8E1FA24-0281-498D-9E55-EB23B76D9C46}"/>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3CA2542-7700-4AF1-9562-C5B6029AB8D0}"/>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C344A0A-D347-4A00-8E41-2B62937F19B7}"/>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CDA854D-2518-4846-BB4A-4434BC92C3C5}"/>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F0C88B2-1423-4AF6-A779-B441006F5DD0}"/>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29E3346-4528-46C2-9C46-35A5FC804F12}"/>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C2FE346-070A-48C0-B20C-D631BAECCB31}"/>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CFD2FF3-E83A-428B-BE0F-15522ECA0B57}"/>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19F2B0A-15F0-43B7-8256-3345B12007DF}"/>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E560624-3B56-4CE1-9A85-825CA4C8E5D5}"/>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9CE4787-6FA2-4C4C-937D-68D79C5E9A64}"/>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74EF767-9A71-444B-A90C-E8C95F9847D0}"/>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6A51CB0-9A55-42DD-A7A7-AAD38AA7926D}"/>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ABC2A38B-60F3-4EB3-A158-BA5EECE2DE93}"/>
            </a:ext>
          </a:extLst>
        </xdr:cNvPr>
        <xdr:cNvSpPr txBox="1"/>
      </xdr:nvSpPr>
      <xdr:spPr>
        <a:xfrm>
          <a:off x="5482151" y="646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9181AF1-92CB-4850-82E3-104DCA40ADF2}"/>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6C05A612-0F2A-4DD8-AC59-3618174059DB}"/>
            </a:ext>
          </a:extLst>
        </xdr:cNvPr>
        <xdr:cNvSpPr txBox="1"/>
      </xdr:nvSpPr>
      <xdr:spPr>
        <a:xfrm>
          <a:off x="54821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89F35528-B34B-4244-9396-2E4C5E3FDB69}"/>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6CCC675A-7AFF-4F25-952B-7D42840C8DBC}"/>
            </a:ext>
          </a:extLst>
        </xdr:cNvPr>
        <xdr:cNvSpPr txBox="1"/>
      </xdr:nvSpPr>
      <xdr:spPr>
        <a:xfrm>
          <a:off x="5482151" y="5737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2C135D0D-DCBF-4E3D-8B86-FE2FA7B4F181}"/>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75252CC-5AB3-4776-81F3-6BB512F4D4B4}"/>
            </a:ext>
          </a:extLst>
        </xdr:cNvPr>
        <xdr:cNvSpPr txBox="1"/>
      </xdr:nvSpPr>
      <xdr:spPr>
        <a:xfrm>
          <a:off x="5482151" y="536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BF4548E-24BA-4125-97DA-C2D1F366F3F1}"/>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AEFA1F98-BC80-4578-AC11-880BD50513C3}"/>
            </a:ext>
          </a:extLst>
        </xdr:cNvPr>
        <xdr:cNvSpPr txBox="1"/>
      </xdr:nvSpPr>
      <xdr:spPr>
        <a:xfrm>
          <a:off x="541803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7F60456E-A8EC-4B94-B4A6-8EAF27202F1B}"/>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4B255A33-0DF8-4055-ADDC-9A4D818DABE7}"/>
            </a:ext>
          </a:extLst>
        </xdr:cNvPr>
        <xdr:cNvCxnSpPr/>
      </xdr:nvCxnSpPr>
      <xdr:spPr>
        <a:xfrm flipV="1">
          <a:off x="9429115" y="5677598"/>
          <a:ext cx="0" cy="1237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2548B391-5BEB-4961-B660-229DD0281D41}"/>
            </a:ext>
          </a:extLst>
        </xdr:cNvPr>
        <xdr:cNvSpPr txBox="1"/>
      </xdr:nvSpPr>
      <xdr:spPr>
        <a:xfrm>
          <a:off x="9467850" y="691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4892875A-92CA-47CD-8E9A-D6B376AB027D}"/>
            </a:ext>
          </a:extLst>
        </xdr:cNvPr>
        <xdr:cNvCxnSpPr/>
      </xdr:nvCxnSpPr>
      <xdr:spPr>
        <a:xfrm>
          <a:off x="9359900" y="6915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6C94EFD5-62B9-4E98-A938-29285C2151E1}"/>
            </a:ext>
          </a:extLst>
        </xdr:cNvPr>
        <xdr:cNvSpPr txBox="1"/>
      </xdr:nvSpPr>
      <xdr:spPr>
        <a:xfrm>
          <a:off x="9467850" y="545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5F8EF84A-052B-4A09-965B-258B1642DE48}"/>
            </a:ext>
          </a:extLst>
        </xdr:cNvPr>
        <xdr:cNvCxnSpPr/>
      </xdr:nvCxnSpPr>
      <xdr:spPr>
        <a:xfrm>
          <a:off x="9359900" y="56775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4A2BCFEA-0E67-4DB1-B86E-18ACF38C0B92}"/>
            </a:ext>
          </a:extLst>
        </xdr:cNvPr>
        <xdr:cNvSpPr txBox="1"/>
      </xdr:nvSpPr>
      <xdr:spPr>
        <a:xfrm>
          <a:off x="9467850" y="637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27F1AF75-48ED-4E59-95E7-314DBAF49836}"/>
            </a:ext>
          </a:extLst>
        </xdr:cNvPr>
        <xdr:cNvSpPr/>
      </xdr:nvSpPr>
      <xdr:spPr>
        <a:xfrm>
          <a:off x="9398000" y="65209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617FA25C-CA89-4245-BC3F-E5EAF05219D3}"/>
            </a:ext>
          </a:extLst>
        </xdr:cNvPr>
        <xdr:cNvSpPr/>
      </xdr:nvSpPr>
      <xdr:spPr>
        <a:xfrm>
          <a:off x="8636000" y="65176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C006E2FD-F720-4D2D-BFBC-60B016C0FB66}"/>
            </a:ext>
          </a:extLst>
        </xdr:cNvPr>
        <xdr:cNvSpPr/>
      </xdr:nvSpPr>
      <xdr:spPr>
        <a:xfrm>
          <a:off x="7842250" y="65274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4FF4F7F1-5EE4-4D97-9631-E0E68068F2A3}"/>
            </a:ext>
          </a:extLst>
        </xdr:cNvPr>
        <xdr:cNvSpPr/>
      </xdr:nvSpPr>
      <xdr:spPr>
        <a:xfrm>
          <a:off x="7029450" y="65371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B7BE48EF-E6F3-4DBD-97D5-A39BAB2345E1}"/>
            </a:ext>
          </a:extLst>
        </xdr:cNvPr>
        <xdr:cNvSpPr/>
      </xdr:nvSpPr>
      <xdr:spPr>
        <a:xfrm>
          <a:off x="6235700" y="6542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7E07323-4CBF-45BD-A791-175D4AFC216E}"/>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D5C3BA1-45E7-4E4C-A2AA-201404F9EB5E}"/>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E4A613D-333A-440D-818D-DF32CEE064E3}"/>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E2AAFFF-0801-40B6-9071-B403B07209C3}"/>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598D26E-E393-423E-B217-835D6819CE8A}"/>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9493</xdr:rowOff>
    </xdr:from>
    <xdr:to>
      <xdr:col>55</xdr:col>
      <xdr:colOff>50800</xdr:colOff>
      <xdr:row>40</xdr:row>
      <xdr:rowOff>111093</xdr:rowOff>
    </xdr:to>
    <xdr:sp macro="" textlink="">
      <xdr:nvSpPr>
        <xdr:cNvPr id="128" name="楕円 127">
          <a:extLst>
            <a:ext uri="{FF2B5EF4-FFF2-40B4-BE49-F238E27FC236}">
              <a16:creationId xmlns:a16="http://schemas.microsoft.com/office/drawing/2014/main" id="{00B0EDBF-9F42-40DF-B661-B71B9FE6AE52}"/>
            </a:ext>
          </a:extLst>
        </xdr:cNvPr>
        <xdr:cNvSpPr/>
      </xdr:nvSpPr>
      <xdr:spPr>
        <a:xfrm>
          <a:off x="9398000" y="66134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159370</xdr:rowOff>
    </xdr:from>
    <xdr:ext cx="534377" cy="259045"/>
    <xdr:sp macro="" textlink="">
      <xdr:nvSpPr>
        <xdr:cNvPr id="129" name="【道路】&#10;一人当たり延長該当値テキスト">
          <a:extLst>
            <a:ext uri="{FF2B5EF4-FFF2-40B4-BE49-F238E27FC236}">
              <a16:creationId xmlns:a16="http://schemas.microsoft.com/office/drawing/2014/main" id="{CA99B2C9-9FF4-413B-B49B-F5BFC6396C03}"/>
            </a:ext>
          </a:extLst>
        </xdr:cNvPr>
        <xdr:cNvSpPr txBox="1"/>
      </xdr:nvSpPr>
      <xdr:spPr>
        <a:xfrm>
          <a:off x="9467850" y="65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16066</xdr:rowOff>
    </xdr:from>
    <xdr:to>
      <xdr:col>50</xdr:col>
      <xdr:colOff>165100</xdr:colOff>
      <xdr:row>40</xdr:row>
      <xdr:rowOff>117666</xdr:rowOff>
    </xdr:to>
    <xdr:sp macro="" textlink="">
      <xdr:nvSpPr>
        <xdr:cNvPr id="130" name="楕円 129">
          <a:extLst>
            <a:ext uri="{FF2B5EF4-FFF2-40B4-BE49-F238E27FC236}">
              <a16:creationId xmlns:a16="http://schemas.microsoft.com/office/drawing/2014/main" id="{CD8E4547-58A2-4F2F-A8FC-67B48A05496E}"/>
            </a:ext>
          </a:extLst>
        </xdr:cNvPr>
        <xdr:cNvSpPr/>
      </xdr:nvSpPr>
      <xdr:spPr>
        <a:xfrm>
          <a:off x="8636000" y="66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60293</xdr:rowOff>
    </xdr:from>
    <xdr:to>
      <xdr:col>55</xdr:col>
      <xdr:colOff>0</xdr:colOff>
      <xdr:row>40</xdr:row>
      <xdr:rowOff>66866</xdr:rowOff>
    </xdr:to>
    <xdr:cxnSp macro="">
      <xdr:nvCxnSpPr>
        <xdr:cNvPr id="131" name="直線コネクタ 130">
          <a:extLst>
            <a:ext uri="{FF2B5EF4-FFF2-40B4-BE49-F238E27FC236}">
              <a16:creationId xmlns:a16="http://schemas.microsoft.com/office/drawing/2014/main" id="{709688AD-398E-4183-BE23-698C0EFFB6F6}"/>
            </a:ext>
          </a:extLst>
        </xdr:cNvPr>
        <xdr:cNvCxnSpPr/>
      </xdr:nvCxnSpPr>
      <xdr:spPr>
        <a:xfrm flipV="1">
          <a:off x="8686800" y="6664293"/>
          <a:ext cx="74295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22066</xdr:rowOff>
    </xdr:from>
    <xdr:to>
      <xdr:col>46</xdr:col>
      <xdr:colOff>38100</xdr:colOff>
      <xdr:row>40</xdr:row>
      <xdr:rowOff>123666</xdr:rowOff>
    </xdr:to>
    <xdr:sp macro="" textlink="">
      <xdr:nvSpPr>
        <xdr:cNvPr id="132" name="楕円 131">
          <a:extLst>
            <a:ext uri="{FF2B5EF4-FFF2-40B4-BE49-F238E27FC236}">
              <a16:creationId xmlns:a16="http://schemas.microsoft.com/office/drawing/2014/main" id="{1DA45C3B-6034-4191-8D50-27FA2CE8938E}"/>
            </a:ext>
          </a:extLst>
        </xdr:cNvPr>
        <xdr:cNvSpPr/>
      </xdr:nvSpPr>
      <xdr:spPr>
        <a:xfrm>
          <a:off x="7842250" y="66260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66866</xdr:rowOff>
    </xdr:from>
    <xdr:to>
      <xdr:col>50</xdr:col>
      <xdr:colOff>114300</xdr:colOff>
      <xdr:row>40</xdr:row>
      <xdr:rowOff>72866</xdr:rowOff>
    </xdr:to>
    <xdr:cxnSp macro="">
      <xdr:nvCxnSpPr>
        <xdr:cNvPr id="133" name="直線コネクタ 132">
          <a:extLst>
            <a:ext uri="{FF2B5EF4-FFF2-40B4-BE49-F238E27FC236}">
              <a16:creationId xmlns:a16="http://schemas.microsoft.com/office/drawing/2014/main" id="{4768CD9D-3F20-4DB9-82F7-90F700895907}"/>
            </a:ext>
          </a:extLst>
        </xdr:cNvPr>
        <xdr:cNvCxnSpPr/>
      </xdr:nvCxnSpPr>
      <xdr:spPr>
        <a:xfrm flipV="1">
          <a:off x="7886700" y="6670866"/>
          <a:ext cx="800100" cy="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33115</xdr:rowOff>
    </xdr:from>
    <xdr:to>
      <xdr:col>41</xdr:col>
      <xdr:colOff>101600</xdr:colOff>
      <xdr:row>40</xdr:row>
      <xdr:rowOff>134715</xdr:rowOff>
    </xdr:to>
    <xdr:sp macro="" textlink="">
      <xdr:nvSpPr>
        <xdr:cNvPr id="134" name="楕円 133">
          <a:extLst>
            <a:ext uri="{FF2B5EF4-FFF2-40B4-BE49-F238E27FC236}">
              <a16:creationId xmlns:a16="http://schemas.microsoft.com/office/drawing/2014/main" id="{751924B5-9186-4B3D-91C9-E95F32305EE6}"/>
            </a:ext>
          </a:extLst>
        </xdr:cNvPr>
        <xdr:cNvSpPr/>
      </xdr:nvSpPr>
      <xdr:spPr>
        <a:xfrm>
          <a:off x="7029450" y="66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72866</xdr:rowOff>
    </xdr:from>
    <xdr:to>
      <xdr:col>45</xdr:col>
      <xdr:colOff>177800</xdr:colOff>
      <xdr:row>40</xdr:row>
      <xdr:rowOff>83915</xdr:rowOff>
    </xdr:to>
    <xdr:cxnSp macro="">
      <xdr:nvCxnSpPr>
        <xdr:cNvPr id="135" name="直線コネクタ 134">
          <a:extLst>
            <a:ext uri="{FF2B5EF4-FFF2-40B4-BE49-F238E27FC236}">
              <a16:creationId xmlns:a16="http://schemas.microsoft.com/office/drawing/2014/main" id="{482ACB73-05BB-414A-8235-603C2FA3E0A6}"/>
            </a:ext>
          </a:extLst>
        </xdr:cNvPr>
        <xdr:cNvCxnSpPr/>
      </xdr:nvCxnSpPr>
      <xdr:spPr>
        <a:xfrm flipV="1">
          <a:off x="7080250" y="6676866"/>
          <a:ext cx="80645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38354</xdr:rowOff>
    </xdr:from>
    <xdr:to>
      <xdr:col>36</xdr:col>
      <xdr:colOff>165100</xdr:colOff>
      <xdr:row>40</xdr:row>
      <xdr:rowOff>139954</xdr:rowOff>
    </xdr:to>
    <xdr:sp macro="" textlink="">
      <xdr:nvSpPr>
        <xdr:cNvPr id="136" name="楕円 135">
          <a:extLst>
            <a:ext uri="{FF2B5EF4-FFF2-40B4-BE49-F238E27FC236}">
              <a16:creationId xmlns:a16="http://schemas.microsoft.com/office/drawing/2014/main" id="{97E90BD2-21E7-41C7-BC8E-2FAB2E9D3A21}"/>
            </a:ext>
          </a:extLst>
        </xdr:cNvPr>
        <xdr:cNvSpPr/>
      </xdr:nvSpPr>
      <xdr:spPr>
        <a:xfrm>
          <a:off x="6235700" y="664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83915</xdr:rowOff>
    </xdr:from>
    <xdr:to>
      <xdr:col>41</xdr:col>
      <xdr:colOff>50800</xdr:colOff>
      <xdr:row>40</xdr:row>
      <xdr:rowOff>89154</xdr:rowOff>
    </xdr:to>
    <xdr:cxnSp macro="">
      <xdr:nvCxnSpPr>
        <xdr:cNvPr id="137" name="直線コネクタ 136">
          <a:extLst>
            <a:ext uri="{FF2B5EF4-FFF2-40B4-BE49-F238E27FC236}">
              <a16:creationId xmlns:a16="http://schemas.microsoft.com/office/drawing/2014/main" id="{B3B94C3A-2A1E-464D-B04B-60B9C3BB25BD}"/>
            </a:ext>
          </a:extLst>
        </xdr:cNvPr>
        <xdr:cNvCxnSpPr/>
      </xdr:nvCxnSpPr>
      <xdr:spPr>
        <a:xfrm flipV="1">
          <a:off x="6286500" y="6687915"/>
          <a:ext cx="79375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8107F8E1-829D-4670-BE9B-AF5D8B62BBAC}"/>
            </a:ext>
          </a:extLst>
        </xdr:cNvPr>
        <xdr:cNvSpPr txBox="1"/>
      </xdr:nvSpPr>
      <xdr:spPr>
        <a:xfrm>
          <a:off x="8425961" y="62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CD4979E1-656C-4E53-A494-461607D371CA}"/>
            </a:ext>
          </a:extLst>
        </xdr:cNvPr>
        <xdr:cNvSpPr txBox="1"/>
      </xdr:nvSpPr>
      <xdr:spPr>
        <a:xfrm>
          <a:off x="7644911" y="630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EB97FBBF-45DB-46E8-BC2A-ED1E82896095}"/>
            </a:ext>
          </a:extLst>
        </xdr:cNvPr>
        <xdr:cNvSpPr txBox="1"/>
      </xdr:nvSpPr>
      <xdr:spPr>
        <a:xfrm>
          <a:off x="6851161" y="63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39759D0B-54AB-47E7-B51B-575DF5F6800D}"/>
            </a:ext>
          </a:extLst>
        </xdr:cNvPr>
        <xdr:cNvSpPr txBox="1"/>
      </xdr:nvSpPr>
      <xdr:spPr>
        <a:xfrm>
          <a:off x="6038361" y="632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108793</xdr:rowOff>
    </xdr:from>
    <xdr:ext cx="534377" cy="259045"/>
    <xdr:sp macro="" textlink="">
      <xdr:nvSpPr>
        <xdr:cNvPr id="142" name="n_1mainValue【道路】&#10;一人当たり延長">
          <a:extLst>
            <a:ext uri="{FF2B5EF4-FFF2-40B4-BE49-F238E27FC236}">
              <a16:creationId xmlns:a16="http://schemas.microsoft.com/office/drawing/2014/main" id="{6730187A-D3D9-4241-8133-B7EEF53B6AA6}"/>
            </a:ext>
          </a:extLst>
        </xdr:cNvPr>
        <xdr:cNvSpPr txBox="1"/>
      </xdr:nvSpPr>
      <xdr:spPr>
        <a:xfrm>
          <a:off x="8425961" y="671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114793</xdr:rowOff>
    </xdr:from>
    <xdr:ext cx="534377" cy="259045"/>
    <xdr:sp macro="" textlink="">
      <xdr:nvSpPr>
        <xdr:cNvPr id="143" name="n_2mainValue【道路】&#10;一人当たり延長">
          <a:extLst>
            <a:ext uri="{FF2B5EF4-FFF2-40B4-BE49-F238E27FC236}">
              <a16:creationId xmlns:a16="http://schemas.microsoft.com/office/drawing/2014/main" id="{0C161490-5F20-415D-A016-16B4C5A5045C}"/>
            </a:ext>
          </a:extLst>
        </xdr:cNvPr>
        <xdr:cNvSpPr txBox="1"/>
      </xdr:nvSpPr>
      <xdr:spPr>
        <a:xfrm>
          <a:off x="7644911" y="671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125842</xdr:rowOff>
    </xdr:from>
    <xdr:ext cx="534377" cy="259045"/>
    <xdr:sp macro="" textlink="">
      <xdr:nvSpPr>
        <xdr:cNvPr id="144" name="n_3mainValue【道路】&#10;一人当たり延長">
          <a:extLst>
            <a:ext uri="{FF2B5EF4-FFF2-40B4-BE49-F238E27FC236}">
              <a16:creationId xmlns:a16="http://schemas.microsoft.com/office/drawing/2014/main" id="{2F49DEC7-6E02-4510-A85C-B4F9B40C285E}"/>
            </a:ext>
          </a:extLst>
        </xdr:cNvPr>
        <xdr:cNvSpPr txBox="1"/>
      </xdr:nvSpPr>
      <xdr:spPr>
        <a:xfrm>
          <a:off x="6851161" y="672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131081</xdr:rowOff>
    </xdr:from>
    <xdr:ext cx="534377" cy="259045"/>
    <xdr:sp macro="" textlink="">
      <xdr:nvSpPr>
        <xdr:cNvPr id="145" name="n_4mainValue【道路】&#10;一人当たり延長">
          <a:extLst>
            <a:ext uri="{FF2B5EF4-FFF2-40B4-BE49-F238E27FC236}">
              <a16:creationId xmlns:a16="http://schemas.microsoft.com/office/drawing/2014/main" id="{309B0F44-4064-403B-8921-DF05810EDDA5}"/>
            </a:ext>
          </a:extLst>
        </xdr:cNvPr>
        <xdr:cNvSpPr txBox="1"/>
      </xdr:nvSpPr>
      <xdr:spPr>
        <a:xfrm>
          <a:off x="6038361" y="673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ED1646C-C164-4F0D-ACD2-E9F67D9FCBD0}"/>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36B2004-4007-4C02-AA38-9E26CEEE8F1C}"/>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A72D6FB-C9C7-4A4F-8DBB-F92FDAE6E390}"/>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AEA6481-635D-4B0C-82F0-A483CBD2064D}"/>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C85A9CE-DDA0-439B-8B99-D1CC478BDF6E}"/>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BDB739B-5414-4438-AA01-93FF790A5E02}"/>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2D4761D-BB85-42E8-BCBD-60C1F4272F8E}"/>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8BE3047-80C6-4F86-84A6-32D3AC4101DE}"/>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E8DC1C8-7D9C-4000-A8C9-499E8AC82349}"/>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CEE5E53-0641-4E73-BB02-E35EBE251EC0}"/>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D70C579-2313-45E9-AFA1-1F4ADD004DA3}"/>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13B35ED6-9ABD-42D4-A0B5-89250DCDDFC2}"/>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957222E4-D723-47F3-9A3B-D1A626D69F5C}"/>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80668127-2B60-4FEC-8202-5F2F37B96ABA}"/>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967C04FB-2318-48B5-966E-33C4A766E561}"/>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7A2C591B-EA0C-42A1-A13F-0C286437C9DE}"/>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F48A0C60-F464-4B7D-A8F3-1293A56F57C5}"/>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9BA42EFC-7738-47BC-8CE6-46D8BCF602F6}"/>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1ED8E473-38F6-42C5-A640-CE937D1D988D}"/>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A1722123-80CA-418A-BAB5-3F8B8A8415F3}"/>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2DF44F80-6BFA-41BF-96B5-88EF8C669732}"/>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1DEDFBA4-D012-4B3B-9E7B-72CA21DB8EC0}"/>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9B36A47-E334-4FC6-9B59-A14B50DA824A}"/>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6853F1F-4CB4-49E3-9736-192358133572}"/>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E4C3042F-2419-40F6-9180-0D59B0DEB61D}"/>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B899B128-045C-41FA-901D-B28C7B73A8FF}"/>
            </a:ext>
          </a:extLst>
        </xdr:cNvPr>
        <xdr:cNvCxnSpPr/>
      </xdr:nvCxnSpPr>
      <xdr:spPr>
        <a:xfrm flipV="1">
          <a:off x="4177665" y="92013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6392F263-2C2D-40A0-80CA-4DE15FEBF247}"/>
            </a:ext>
          </a:extLst>
        </xdr:cNvPr>
        <xdr:cNvSpPr txBox="1"/>
      </xdr:nvSpPr>
      <xdr:spPr>
        <a:xfrm>
          <a:off x="4216400" y="107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7B0BEAB5-C4E0-49DE-868A-378EE2BC200A}"/>
            </a:ext>
          </a:extLst>
        </xdr:cNvPr>
        <xdr:cNvCxnSpPr/>
      </xdr:nvCxnSpPr>
      <xdr:spPr>
        <a:xfrm>
          <a:off x="4108450" y="10697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134D4EF7-343C-4F88-868E-224F02DF3837}"/>
            </a:ext>
          </a:extLst>
        </xdr:cNvPr>
        <xdr:cNvSpPr txBox="1"/>
      </xdr:nvSpPr>
      <xdr:spPr>
        <a:xfrm>
          <a:off x="4216400" y="89829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C3C5AA2C-FA69-428B-A3C7-403CFA7AD11A}"/>
            </a:ext>
          </a:extLst>
        </xdr:cNvPr>
        <xdr:cNvCxnSpPr/>
      </xdr:nvCxnSpPr>
      <xdr:spPr>
        <a:xfrm>
          <a:off x="4108450" y="92013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3ED42E4-30A6-4BEE-85E4-A26D7134BD62}"/>
            </a:ext>
          </a:extLst>
        </xdr:cNvPr>
        <xdr:cNvSpPr txBox="1"/>
      </xdr:nvSpPr>
      <xdr:spPr>
        <a:xfrm>
          <a:off x="4216400" y="10026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FC0CC873-0725-462A-9D95-5672213D9124}"/>
            </a:ext>
          </a:extLst>
        </xdr:cNvPr>
        <xdr:cNvSpPr/>
      </xdr:nvSpPr>
      <xdr:spPr>
        <a:xfrm>
          <a:off x="4127500" y="100478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CBD140DF-529A-4327-85DB-5BD6A4BE2255}"/>
            </a:ext>
          </a:extLst>
        </xdr:cNvPr>
        <xdr:cNvSpPr/>
      </xdr:nvSpPr>
      <xdr:spPr>
        <a:xfrm>
          <a:off x="3384550" y="100576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E6E2D509-9331-40E3-BD16-34C9FE47D98D}"/>
            </a:ext>
          </a:extLst>
        </xdr:cNvPr>
        <xdr:cNvSpPr/>
      </xdr:nvSpPr>
      <xdr:spPr>
        <a:xfrm>
          <a:off x="2571750" y="100413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E611603E-47C0-4AFA-9A49-A952779A8BBD}"/>
            </a:ext>
          </a:extLst>
        </xdr:cNvPr>
        <xdr:cNvSpPr/>
      </xdr:nvSpPr>
      <xdr:spPr>
        <a:xfrm>
          <a:off x="1778000" y="10003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91D2B569-0082-441F-A8F2-3FF8B78B0250}"/>
            </a:ext>
          </a:extLst>
        </xdr:cNvPr>
        <xdr:cNvSpPr/>
      </xdr:nvSpPr>
      <xdr:spPr>
        <a:xfrm>
          <a:off x="984250" y="99776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356BF69-0ECC-4610-8A38-52B915AA134D}"/>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3D6D47E-5C8F-44BD-8776-2A55F836E8C4}"/>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8F029F6-9634-4D13-8842-E0009710B06E}"/>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2783E3C-71E0-45E5-8719-DC97D1F07C12}"/>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CAEF1C0-AEE3-4A18-B063-E38CF7321E1A}"/>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130447</xdr:rowOff>
    </xdr:from>
    <xdr:to>
      <xdr:col>24</xdr:col>
      <xdr:colOff>114300</xdr:colOff>
      <xdr:row>58</xdr:row>
      <xdr:rowOff>60597</xdr:rowOff>
    </xdr:to>
    <xdr:sp macro="" textlink="">
      <xdr:nvSpPr>
        <xdr:cNvPr id="187" name="楕円 186">
          <a:extLst>
            <a:ext uri="{FF2B5EF4-FFF2-40B4-BE49-F238E27FC236}">
              <a16:creationId xmlns:a16="http://schemas.microsoft.com/office/drawing/2014/main" id="{75449475-2BAB-4EFD-9B2F-4A93BC7E58BA}"/>
            </a:ext>
          </a:extLst>
        </xdr:cNvPr>
        <xdr:cNvSpPr/>
      </xdr:nvSpPr>
      <xdr:spPr>
        <a:xfrm>
          <a:off x="4127500" y="95411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153324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8E91E742-36D2-424F-BF87-DEC6C9055293}"/>
            </a:ext>
          </a:extLst>
        </xdr:cNvPr>
        <xdr:cNvSpPr txBox="1"/>
      </xdr:nvSpPr>
      <xdr:spPr>
        <a:xfrm>
          <a:off x="4216400" y="9398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14515</xdr:rowOff>
    </xdr:from>
    <xdr:to>
      <xdr:col>20</xdr:col>
      <xdr:colOff>38100</xdr:colOff>
      <xdr:row>58</xdr:row>
      <xdr:rowOff>116115</xdr:rowOff>
    </xdr:to>
    <xdr:sp macro="" textlink="">
      <xdr:nvSpPr>
        <xdr:cNvPr id="189" name="楕円 188">
          <a:extLst>
            <a:ext uri="{FF2B5EF4-FFF2-40B4-BE49-F238E27FC236}">
              <a16:creationId xmlns:a16="http://schemas.microsoft.com/office/drawing/2014/main" id="{B3D00BB9-A913-40FB-81FC-001F95C8C011}"/>
            </a:ext>
          </a:extLst>
        </xdr:cNvPr>
        <xdr:cNvSpPr/>
      </xdr:nvSpPr>
      <xdr:spPr>
        <a:xfrm>
          <a:off x="3384550" y="95903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9797</xdr:rowOff>
    </xdr:from>
    <xdr:to>
      <xdr:col>24</xdr:col>
      <xdr:colOff>63500</xdr:colOff>
      <xdr:row>58</xdr:row>
      <xdr:rowOff>65315</xdr:rowOff>
    </xdr:to>
    <xdr:cxnSp macro="">
      <xdr:nvCxnSpPr>
        <xdr:cNvPr id="190" name="直線コネクタ 189">
          <a:extLst>
            <a:ext uri="{FF2B5EF4-FFF2-40B4-BE49-F238E27FC236}">
              <a16:creationId xmlns:a16="http://schemas.microsoft.com/office/drawing/2014/main" id="{F5BDECB9-4994-4D57-8D5F-34D16F1D8661}"/>
            </a:ext>
          </a:extLst>
        </xdr:cNvPr>
        <xdr:cNvCxnSpPr/>
      </xdr:nvCxnSpPr>
      <xdr:spPr>
        <a:xfrm flipV="1">
          <a:off x="3429000" y="9585597"/>
          <a:ext cx="7493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34109</xdr:rowOff>
    </xdr:from>
    <xdr:to>
      <xdr:col>15</xdr:col>
      <xdr:colOff>101600</xdr:colOff>
      <xdr:row>58</xdr:row>
      <xdr:rowOff>135709</xdr:rowOff>
    </xdr:to>
    <xdr:sp macro="" textlink="">
      <xdr:nvSpPr>
        <xdr:cNvPr id="191" name="楕円 190">
          <a:extLst>
            <a:ext uri="{FF2B5EF4-FFF2-40B4-BE49-F238E27FC236}">
              <a16:creationId xmlns:a16="http://schemas.microsoft.com/office/drawing/2014/main" id="{0EEDA148-302D-45C5-8C00-D3C4E9545DF6}"/>
            </a:ext>
          </a:extLst>
        </xdr:cNvPr>
        <xdr:cNvSpPr/>
      </xdr:nvSpPr>
      <xdr:spPr>
        <a:xfrm>
          <a:off x="2571750" y="960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65315</xdr:rowOff>
    </xdr:from>
    <xdr:to>
      <xdr:col>19</xdr:col>
      <xdr:colOff>177800</xdr:colOff>
      <xdr:row>58</xdr:row>
      <xdr:rowOff>84909</xdr:rowOff>
    </xdr:to>
    <xdr:cxnSp macro="">
      <xdr:nvCxnSpPr>
        <xdr:cNvPr id="192" name="直線コネクタ 191">
          <a:extLst>
            <a:ext uri="{FF2B5EF4-FFF2-40B4-BE49-F238E27FC236}">
              <a16:creationId xmlns:a16="http://schemas.microsoft.com/office/drawing/2014/main" id="{D61675F2-75C1-4B74-9748-22B3F5B6C849}"/>
            </a:ext>
          </a:extLst>
        </xdr:cNvPr>
        <xdr:cNvCxnSpPr/>
      </xdr:nvCxnSpPr>
      <xdr:spPr>
        <a:xfrm flipV="1">
          <a:off x="2622550" y="9641115"/>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6350</xdr:rowOff>
    </xdr:from>
    <xdr:to>
      <xdr:col>10</xdr:col>
      <xdr:colOff>165100</xdr:colOff>
      <xdr:row>59</xdr:row>
      <xdr:rowOff>107950</xdr:rowOff>
    </xdr:to>
    <xdr:sp macro="" textlink="">
      <xdr:nvSpPr>
        <xdr:cNvPr id="193" name="楕円 192">
          <a:extLst>
            <a:ext uri="{FF2B5EF4-FFF2-40B4-BE49-F238E27FC236}">
              <a16:creationId xmlns:a16="http://schemas.microsoft.com/office/drawing/2014/main" id="{2C52FECC-FB2F-4545-899F-70AEDAC65BF7}"/>
            </a:ext>
          </a:extLst>
        </xdr:cNvPr>
        <xdr:cNvSpPr/>
      </xdr:nvSpPr>
      <xdr:spPr>
        <a:xfrm>
          <a:off x="1778000" y="97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84909</xdr:rowOff>
    </xdr:from>
    <xdr:to>
      <xdr:col>15</xdr:col>
      <xdr:colOff>50800</xdr:colOff>
      <xdr:row>59</xdr:row>
      <xdr:rowOff>57150</xdr:rowOff>
    </xdr:to>
    <xdr:cxnSp macro="">
      <xdr:nvCxnSpPr>
        <xdr:cNvPr id="194" name="直線コネクタ 193">
          <a:extLst>
            <a:ext uri="{FF2B5EF4-FFF2-40B4-BE49-F238E27FC236}">
              <a16:creationId xmlns:a16="http://schemas.microsoft.com/office/drawing/2014/main" id="{694CF51C-2E4A-4001-A59B-D00D723B991C}"/>
            </a:ext>
          </a:extLst>
        </xdr:cNvPr>
        <xdr:cNvCxnSpPr/>
      </xdr:nvCxnSpPr>
      <xdr:spPr>
        <a:xfrm flipV="1">
          <a:off x="1828800" y="9660709"/>
          <a:ext cx="793750" cy="13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12881</xdr:rowOff>
    </xdr:from>
    <xdr:to>
      <xdr:col>6</xdr:col>
      <xdr:colOff>38100</xdr:colOff>
      <xdr:row>61</xdr:row>
      <xdr:rowOff>114481</xdr:rowOff>
    </xdr:to>
    <xdr:sp macro="" textlink="">
      <xdr:nvSpPr>
        <xdr:cNvPr id="195" name="楕円 194">
          <a:extLst>
            <a:ext uri="{FF2B5EF4-FFF2-40B4-BE49-F238E27FC236}">
              <a16:creationId xmlns:a16="http://schemas.microsoft.com/office/drawing/2014/main" id="{91BD6AA2-9310-4FFA-B23D-F2474AC99B67}"/>
            </a:ext>
          </a:extLst>
        </xdr:cNvPr>
        <xdr:cNvSpPr/>
      </xdr:nvSpPr>
      <xdr:spPr>
        <a:xfrm>
          <a:off x="984250" y="100839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57150</xdr:rowOff>
    </xdr:from>
    <xdr:to>
      <xdr:col>10</xdr:col>
      <xdr:colOff>114300</xdr:colOff>
      <xdr:row>61</xdr:row>
      <xdr:rowOff>63681</xdr:rowOff>
    </xdr:to>
    <xdr:cxnSp macro="">
      <xdr:nvCxnSpPr>
        <xdr:cNvPr id="196" name="直線コネクタ 195">
          <a:extLst>
            <a:ext uri="{FF2B5EF4-FFF2-40B4-BE49-F238E27FC236}">
              <a16:creationId xmlns:a16="http://schemas.microsoft.com/office/drawing/2014/main" id="{12163E70-0960-4FFA-A5AA-F34DC389D2FD}"/>
            </a:ext>
          </a:extLst>
        </xdr:cNvPr>
        <xdr:cNvCxnSpPr/>
      </xdr:nvCxnSpPr>
      <xdr:spPr>
        <a:xfrm flipV="1">
          <a:off x="1028700" y="9798050"/>
          <a:ext cx="800100" cy="33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C6CAE19B-3D61-4453-8253-87127D640E27}"/>
            </a:ext>
          </a:extLst>
        </xdr:cNvPr>
        <xdr:cNvSpPr txBox="1"/>
      </xdr:nvSpPr>
      <xdr:spPr>
        <a:xfrm>
          <a:off x="3239144" y="10144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26C84155-AF61-4361-83D2-6F7A21819A16}"/>
            </a:ext>
          </a:extLst>
        </xdr:cNvPr>
        <xdr:cNvSpPr txBox="1"/>
      </xdr:nvSpPr>
      <xdr:spPr>
        <a:xfrm>
          <a:off x="2439044" y="10127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7BCAF0DD-A9FC-4335-906B-77EFD6229789}"/>
            </a:ext>
          </a:extLst>
        </xdr:cNvPr>
        <xdr:cNvSpPr txBox="1"/>
      </xdr:nvSpPr>
      <xdr:spPr>
        <a:xfrm>
          <a:off x="1645294" y="10090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DF756011-B726-48E5-BF4D-1D4426DAC41E}"/>
            </a:ext>
          </a:extLst>
        </xdr:cNvPr>
        <xdr:cNvSpPr txBox="1"/>
      </xdr:nvSpPr>
      <xdr:spPr>
        <a:xfrm>
          <a:off x="851544" y="9759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132642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A485386-47BD-42E3-AAC2-BDCD82C09D39}"/>
            </a:ext>
          </a:extLst>
        </xdr:cNvPr>
        <xdr:cNvSpPr txBox="1"/>
      </xdr:nvSpPr>
      <xdr:spPr>
        <a:xfrm>
          <a:off x="3239144" y="937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152236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B1E5EBC1-7119-4A51-A287-7508A5581A92}"/>
            </a:ext>
          </a:extLst>
        </xdr:cNvPr>
        <xdr:cNvSpPr txBox="1"/>
      </xdr:nvSpPr>
      <xdr:spPr>
        <a:xfrm>
          <a:off x="2439044" y="9397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124477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4F108F43-1A64-40C1-A119-F33F23FF4045}"/>
            </a:ext>
          </a:extLst>
        </xdr:cNvPr>
        <xdr:cNvSpPr txBox="1"/>
      </xdr:nvSpPr>
      <xdr:spPr>
        <a:xfrm>
          <a:off x="164529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105608</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C604ECEA-CCE9-4239-9F20-98E570D2706B}"/>
            </a:ext>
          </a:extLst>
        </xdr:cNvPr>
        <xdr:cNvSpPr txBox="1"/>
      </xdr:nvSpPr>
      <xdr:spPr>
        <a:xfrm>
          <a:off x="851544" y="10176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B7B1A9F-0582-4ACE-B825-16D4D10E13E2}"/>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0247004-4486-4F5A-ACF1-D33653C4CB76}"/>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B9823D4-5E5B-4DEC-8657-BF007BEC66B1}"/>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73229A5-A6EA-49A8-8108-2D8F2C5ABF63}"/>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01C7D07-714D-4D7C-B271-35BA5494E9A4}"/>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263CFD7-FBD3-4285-9D3B-53708098F069}"/>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6049593-0A1E-42F2-AF7B-723625EF1703}"/>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A3F21B4-2075-44EE-B57C-22889123897D}"/>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080ADDA-AAB6-4FA7-9157-4829E89F2842}"/>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966EFCC-A019-457C-974E-DF2D1FD32BC8}"/>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81F13B72-A594-4642-AF34-732B8E7FE480}"/>
            </a:ext>
          </a:extLst>
        </xdr:cNvPr>
        <xdr:cNvCxnSpPr/>
      </xdr:nvCxnSpPr>
      <xdr:spPr>
        <a:xfrm>
          <a:off x="5956300" y="106970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E0157A85-CC06-4618-B2F8-1140F44BF987}"/>
            </a:ext>
          </a:extLst>
        </xdr:cNvPr>
        <xdr:cNvSpPr txBox="1"/>
      </xdr:nvSpPr>
      <xdr:spPr>
        <a:xfrm>
          <a:off x="5726564" y="105611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F55D71CF-8041-4261-9A96-151683CC5F5C}"/>
            </a:ext>
          </a:extLst>
        </xdr:cNvPr>
        <xdr:cNvCxnSpPr/>
      </xdr:nvCxnSpPr>
      <xdr:spPr>
        <a:xfrm>
          <a:off x="5956300" y="103831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1E77E440-7BF8-4DDB-8DFF-F1D3919BD68C}"/>
            </a:ext>
          </a:extLst>
        </xdr:cNvPr>
        <xdr:cNvSpPr txBox="1"/>
      </xdr:nvSpPr>
      <xdr:spPr>
        <a:xfrm>
          <a:off x="5418031" y="102409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9AFC6FDC-8DDB-41F4-82E1-6D9851F9246B}"/>
            </a:ext>
          </a:extLst>
        </xdr:cNvPr>
        <xdr:cNvCxnSpPr/>
      </xdr:nvCxnSpPr>
      <xdr:spPr>
        <a:xfrm>
          <a:off x="5956300" y="100692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9A21E0E3-B450-4CDE-95F1-12B14A9985D8}"/>
            </a:ext>
          </a:extLst>
        </xdr:cNvPr>
        <xdr:cNvSpPr txBox="1"/>
      </xdr:nvSpPr>
      <xdr:spPr>
        <a:xfrm>
          <a:off x="5418031" y="9927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DFC15FE9-AE91-403C-A670-A67C54F625B0}"/>
            </a:ext>
          </a:extLst>
        </xdr:cNvPr>
        <xdr:cNvCxnSpPr/>
      </xdr:nvCxnSpPr>
      <xdr:spPr>
        <a:xfrm>
          <a:off x="5956300" y="974906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7D57D5CF-F147-469C-9238-4534EA0EE3E2}"/>
            </a:ext>
          </a:extLst>
        </xdr:cNvPr>
        <xdr:cNvSpPr txBox="1"/>
      </xdr:nvSpPr>
      <xdr:spPr>
        <a:xfrm>
          <a:off x="5418031" y="96131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AD9B053D-FDF2-4331-AF5B-54F46735361F}"/>
            </a:ext>
          </a:extLst>
        </xdr:cNvPr>
        <xdr:cNvCxnSpPr/>
      </xdr:nvCxnSpPr>
      <xdr:spPr>
        <a:xfrm>
          <a:off x="5956300" y="94351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FD7835AC-8E85-417F-B1EC-E54A9273240B}"/>
            </a:ext>
          </a:extLst>
        </xdr:cNvPr>
        <xdr:cNvSpPr txBox="1"/>
      </xdr:nvSpPr>
      <xdr:spPr>
        <a:xfrm>
          <a:off x="5327878" y="92993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73A0C2DD-9648-44C2-A6D2-D399B2072AB3}"/>
            </a:ext>
          </a:extLst>
        </xdr:cNvPr>
        <xdr:cNvCxnSpPr/>
      </xdr:nvCxnSpPr>
      <xdr:spPr>
        <a:xfrm>
          <a:off x="5956300" y="91213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8B6D151E-86A4-401E-83A0-7621165A610D}"/>
            </a:ext>
          </a:extLst>
        </xdr:cNvPr>
        <xdr:cNvSpPr txBox="1"/>
      </xdr:nvSpPr>
      <xdr:spPr>
        <a:xfrm>
          <a:off x="5327878" y="89854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1030208-3233-45BE-AB5C-4C880AB7EBC4}"/>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A246304-DBFD-41C1-8952-30F60C736B0E}"/>
            </a:ext>
          </a:extLst>
        </xdr:cNvPr>
        <xdr:cNvSpPr txBox="1"/>
      </xdr:nvSpPr>
      <xdr:spPr>
        <a:xfrm>
          <a:off x="5327878" y="867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797860E-F027-498F-B4BD-11649B4A74E3}"/>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517EA71F-BDF3-41D5-B9FD-4318CDDD27BA}"/>
            </a:ext>
          </a:extLst>
        </xdr:cNvPr>
        <xdr:cNvCxnSpPr/>
      </xdr:nvCxnSpPr>
      <xdr:spPr>
        <a:xfrm flipV="1">
          <a:off x="9429115" y="9307469"/>
          <a:ext cx="0" cy="138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2461BA66-76E1-487E-8341-507134A3F3D1}"/>
            </a:ext>
          </a:extLst>
        </xdr:cNvPr>
        <xdr:cNvSpPr txBox="1"/>
      </xdr:nvSpPr>
      <xdr:spPr>
        <a:xfrm>
          <a:off x="9467850" y="1069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8B3F9C21-5C28-4DB8-94C8-152F2BE7D6AE}"/>
            </a:ext>
          </a:extLst>
        </xdr:cNvPr>
        <xdr:cNvCxnSpPr/>
      </xdr:nvCxnSpPr>
      <xdr:spPr>
        <a:xfrm>
          <a:off x="9359900" y="106955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39158AD-F049-4584-B28E-507151FDF745}"/>
            </a:ext>
          </a:extLst>
        </xdr:cNvPr>
        <xdr:cNvSpPr txBox="1"/>
      </xdr:nvSpPr>
      <xdr:spPr>
        <a:xfrm>
          <a:off x="9467850" y="90890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4BCD2A82-19CA-4B51-9549-32E13DCF69ED}"/>
            </a:ext>
          </a:extLst>
        </xdr:cNvPr>
        <xdr:cNvCxnSpPr/>
      </xdr:nvCxnSpPr>
      <xdr:spPr>
        <a:xfrm>
          <a:off x="9359900" y="93074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DF1992D-CA7D-4858-8FEC-0BBA6E8C3E3E}"/>
            </a:ext>
          </a:extLst>
        </xdr:cNvPr>
        <xdr:cNvSpPr txBox="1"/>
      </xdr:nvSpPr>
      <xdr:spPr>
        <a:xfrm>
          <a:off x="9467850" y="101875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D358C22F-3FFC-430B-975F-A351AB7E2B19}"/>
            </a:ext>
          </a:extLst>
        </xdr:cNvPr>
        <xdr:cNvSpPr/>
      </xdr:nvSpPr>
      <xdr:spPr>
        <a:xfrm>
          <a:off x="9398000" y="103297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1A13AB7C-AA19-47E7-98EA-524E91DE6DD0}"/>
            </a:ext>
          </a:extLst>
        </xdr:cNvPr>
        <xdr:cNvSpPr/>
      </xdr:nvSpPr>
      <xdr:spPr>
        <a:xfrm>
          <a:off x="8636000" y="103195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78E9D373-F024-4114-AECE-403531B72217}"/>
            </a:ext>
          </a:extLst>
        </xdr:cNvPr>
        <xdr:cNvSpPr/>
      </xdr:nvSpPr>
      <xdr:spPr>
        <a:xfrm>
          <a:off x="7842250" y="103357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DA43C864-A2AE-4869-B349-ECF2F32735CD}"/>
            </a:ext>
          </a:extLst>
        </xdr:cNvPr>
        <xdr:cNvSpPr/>
      </xdr:nvSpPr>
      <xdr:spPr>
        <a:xfrm>
          <a:off x="7029450" y="103422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837AF8A6-8B47-4AA0-B1F4-93EA445C1FC5}"/>
            </a:ext>
          </a:extLst>
        </xdr:cNvPr>
        <xdr:cNvSpPr/>
      </xdr:nvSpPr>
      <xdr:spPr>
        <a:xfrm>
          <a:off x="6235700" y="103533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07E6DA0-6D5E-47F1-B6ED-BFE725505599}"/>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731388C-4BA0-4562-8BC6-895EAD6F0739}"/>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7BC639A-9016-45BC-856C-153EFE96BAC7}"/>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5EA52B2-1EB2-4831-8F61-D57D3C83EF37}"/>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F2DB4E1-256A-4252-85D8-FAF4407A8A26}"/>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65847</xdr:rowOff>
    </xdr:from>
    <xdr:to>
      <xdr:col>55</xdr:col>
      <xdr:colOff>50800</xdr:colOff>
      <xdr:row>64</xdr:row>
      <xdr:rowOff>167447</xdr:rowOff>
    </xdr:to>
    <xdr:sp macro="" textlink="">
      <xdr:nvSpPr>
        <xdr:cNvPr id="246" name="楕円 245">
          <a:extLst>
            <a:ext uri="{FF2B5EF4-FFF2-40B4-BE49-F238E27FC236}">
              <a16:creationId xmlns:a16="http://schemas.microsoft.com/office/drawing/2014/main" id="{27C79AB5-0B94-46BF-BC82-1880E3083318}"/>
            </a:ext>
          </a:extLst>
        </xdr:cNvPr>
        <xdr:cNvSpPr/>
      </xdr:nvSpPr>
      <xdr:spPr>
        <a:xfrm>
          <a:off x="9398000" y="106322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152224</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71190721-989A-48AA-B9D3-766D638CDDCC}"/>
            </a:ext>
          </a:extLst>
        </xdr:cNvPr>
        <xdr:cNvSpPr txBox="1"/>
      </xdr:nvSpPr>
      <xdr:spPr>
        <a:xfrm>
          <a:off x="9467850" y="1055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68325</xdr:rowOff>
    </xdr:from>
    <xdr:to>
      <xdr:col>50</xdr:col>
      <xdr:colOff>165100</xdr:colOff>
      <xdr:row>64</xdr:row>
      <xdr:rowOff>169925</xdr:rowOff>
    </xdr:to>
    <xdr:sp macro="" textlink="">
      <xdr:nvSpPr>
        <xdr:cNvPr id="248" name="楕円 247">
          <a:extLst>
            <a:ext uri="{FF2B5EF4-FFF2-40B4-BE49-F238E27FC236}">
              <a16:creationId xmlns:a16="http://schemas.microsoft.com/office/drawing/2014/main" id="{752BDDCE-C8CA-4D49-8FC4-75740EC0F16D}"/>
            </a:ext>
          </a:extLst>
        </xdr:cNvPr>
        <xdr:cNvSpPr/>
      </xdr:nvSpPr>
      <xdr:spPr>
        <a:xfrm>
          <a:off x="8636000" y="10634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116647</xdr:rowOff>
    </xdr:from>
    <xdr:to>
      <xdr:col>55</xdr:col>
      <xdr:colOff>0</xdr:colOff>
      <xdr:row>64</xdr:row>
      <xdr:rowOff>119125</xdr:rowOff>
    </xdr:to>
    <xdr:cxnSp macro="">
      <xdr:nvCxnSpPr>
        <xdr:cNvPr id="249" name="直線コネクタ 248">
          <a:extLst>
            <a:ext uri="{FF2B5EF4-FFF2-40B4-BE49-F238E27FC236}">
              <a16:creationId xmlns:a16="http://schemas.microsoft.com/office/drawing/2014/main" id="{7ED031CA-47CE-4ACC-A38A-7DDF1D13D409}"/>
            </a:ext>
          </a:extLst>
        </xdr:cNvPr>
        <xdr:cNvCxnSpPr/>
      </xdr:nvCxnSpPr>
      <xdr:spPr>
        <a:xfrm flipV="1">
          <a:off x="8686800" y="10683047"/>
          <a:ext cx="74295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69600</xdr:rowOff>
    </xdr:from>
    <xdr:to>
      <xdr:col>46</xdr:col>
      <xdr:colOff>38100</xdr:colOff>
      <xdr:row>64</xdr:row>
      <xdr:rowOff>171200</xdr:rowOff>
    </xdr:to>
    <xdr:sp macro="" textlink="">
      <xdr:nvSpPr>
        <xdr:cNvPr id="250" name="楕円 249">
          <a:extLst>
            <a:ext uri="{FF2B5EF4-FFF2-40B4-BE49-F238E27FC236}">
              <a16:creationId xmlns:a16="http://schemas.microsoft.com/office/drawing/2014/main" id="{42BFB202-A123-4563-B49C-17A150D26DCA}"/>
            </a:ext>
          </a:extLst>
        </xdr:cNvPr>
        <xdr:cNvSpPr/>
      </xdr:nvSpPr>
      <xdr:spPr>
        <a:xfrm>
          <a:off x="7842250" y="10636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119125</xdr:rowOff>
    </xdr:from>
    <xdr:to>
      <xdr:col>50</xdr:col>
      <xdr:colOff>114300</xdr:colOff>
      <xdr:row>64</xdr:row>
      <xdr:rowOff>120400</xdr:rowOff>
    </xdr:to>
    <xdr:cxnSp macro="">
      <xdr:nvCxnSpPr>
        <xdr:cNvPr id="251" name="直線コネクタ 250">
          <a:extLst>
            <a:ext uri="{FF2B5EF4-FFF2-40B4-BE49-F238E27FC236}">
              <a16:creationId xmlns:a16="http://schemas.microsoft.com/office/drawing/2014/main" id="{5619DC69-9339-46C8-A795-E56CA3E863B3}"/>
            </a:ext>
          </a:extLst>
        </xdr:cNvPr>
        <xdr:cNvCxnSpPr/>
      </xdr:nvCxnSpPr>
      <xdr:spPr>
        <a:xfrm flipV="1">
          <a:off x="7886700" y="10685525"/>
          <a:ext cx="800100" cy="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72335</xdr:rowOff>
    </xdr:from>
    <xdr:to>
      <xdr:col>41</xdr:col>
      <xdr:colOff>101600</xdr:colOff>
      <xdr:row>65</xdr:row>
      <xdr:rowOff>2485</xdr:rowOff>
    </xdr:to>
    <xdr:sp macro="" textlink="">
      <xdr:nvSpPr>
        <xdr:cNvPr id="252" name="楕円 251">
          <a:extLst>
            <a:ext uri="{FF2B5EF4-FFF2-40B4-BE49-F238E27FC236}">
              <a16:creationId xmlns:a16="http://schemas.microsoft.com/office/drawing/2014/main" id="{66C08327-B1AF-44CE-BFC8-02ED3C85B252}"/>
            </a:ext>
          </a:extLst>
        </xdr:cNvPr>
        <xdr:cNvSpPr/>
      </xdr:nvSpPr>
      <xdr:spPr>
        <a:xfrm>
          <a:off x="7029450" y="10638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120400</xdr:rowOff>
    </xdr:from>
    <xdr:to>
      <xdr:col>45</xdr:col>
      <xdr:colOff>177800</xdr:colOff>
      <xdr:row>64</xdr:row>
      <xdr:rowOff>123135</xdr:rowOff>
    </xdr:to>
    <xdr:cxnSp macro="">
      <xdr:nvCxnSpPr>
        <xdr:cNvPr id="253" name="直線コネクタ 252">
          <a:extLst>
            <a:ext uri="{FF2B5EF4-FFF2-40B4-BE49-F238E27FC236}">
              <a16:creationId xmlns:a16="http://schemas.microsoft.com/office/drawing/2014/main" id="{7B5D4F94-26D7-489D-BA1D-71BBF96DC802}"/>
            </a:ext>
          </a:extLst>
        </xdr:cNvPr>
        <xdr:cNvCxnSpPr/>
      </xdr:nvCxnSpPr>
      <xdr:spPr>
        <a:xfrm flipV="1">
          <a:off x="7080250" y="10686800"/>
          <a:ext cx="80645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75122</xdr:rowOff>
    </xdr:from>
    <xdr:to>
      <xdr:col>36</xdr:col>
      <xdr:colOff>165100</xdr:colOff>
      <xdr:row>65</xdr:row>
      <xdr:rowOff>5272</xdr:rowOff>
    </xdr:to>
    <xdr:sp macro="" textlink="">
      <xdr:nvSpPr>
        <xdr:cNvPr id="254" name="楕円 253">
          <a:extLst>
            <a:ext uri="{FF2B5EF4-FFF2-40B4-BE49-F238E27FC236}">
              <a16:creationId xmlns:a16="http://schemas.microsoft.com/office/drawing/2014/main" id="{F491754B-53D5-4C1F-9361-C5D17F7130F1}"/>
            </a:ext>
          </a:extLst>
        </xdr:cNvPr>
        <xdr:cNvSpPr/>
      </xdr:nvSpPr>
      <xdr:spPr>
        <a:xfrm>
          <a:off x="6235700" y="106415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123135</xdr:rowOff>
    </xdr:from>
    <xdr:to>
      <xdr:col>41</xdr:col>
      <xdr:colOff>50800</xdr:colOff>
      <xdr:row>64</xdr:row>
      <xdr:rowOff>125922</xdr:rowOff>
    </xdr:to>
    <xdr:cxnSp macro="">
      <xdr:nvCxnSpPr>
        <xdr:cNvPr id="255" name="直線コネクタ 254">
          <a:extLst>
            <a:ext uri="{FF2B5EF4-FFF2-40B4-BE49-F238E27FC236}">
              <a16:creationId xmlns:a16="http://schemas.microsoft.com/office/drawing/2014/main" id="{45BB3933-2EC9-49C9-8E56-171F48F521B5}"/>
            </a:ext>
          </a:extLst>
        </xdr:cNvPr>
        <xdr:cNvCxnSpPr/>
      </xdr:nvCxnSpPr>
      <xdr:spPr>
        <a:xfrm flipV="1">
          <a:off x="6286500" y="10689535"/>
          <a:ext cx="793750" cy="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68C6791-1214-4F4B-A1B8-6358B4BEACA1}"/>
            </a:ext>
          </a:extLst>
        </xdr:cNvPr>
        <xdr:cNvSpPr txBox="1"/>
      </xdr:nvSpPr>
      <xdr:spPr>
        <a:xfrm>
          <a:off x="8399995" y="1010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3C2E751-85E5-406C-A37B-002A663A90D3}"/>
            </a:ext>
          </a:extLst>
        </xdr:cNvPr>
        <xdr:cNvSpPr txBox="1"/>
      </xdr:nvSpPr>
      <xdr:spPr>
        <a:xfrm>
          <a:off x="7612595" y="1011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78CA2CB-A3AC-4B7A-8F2C-05DF6A85B5DA}"/>
            </a:ext>
          </a:extLst>
        </xdr:cNvPr>
        <xdr:cNvSpPr txBox="1"/>
      </xdr:nvSpPr>
      <xdr:spPr>
        <a:xfrm>
          <a:off x="6818845" y="10123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0C7617F-9C2B-4946-85BA-CC21B191ED0B}"/>
            </a:ext>
          </a:extLst>
        </xdr:cNvPr>
        <xdr:cNvSpPr txBox="1"/>
      </xdr:nvSpPr>
      <xdr:spPr>
        <a:xfrm>
          <a:off x="6006045" y="1013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161052</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2A56D143-44B8-4A3C-A6A5-771E1E096C11}"/>
            </a:ext>
          </a:extLst>
        </xdr:cNvPr>
        <xdr:cNvSpPr txBox="1"/>
      </xdr:nvSpPr>
      <xdr:spPr>
        <a:xfrm>
          <a:off x="8425961" y="107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162327</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43E79DF5-AEDF-479F-A776-C2DFE0301B90}"/>
            </a:ext>
          </a:extLst>
        </xdr:cNvPr>
        <xdr:cNvSpPr txBox="1"/>
      </xdr:nvSpPr>
      <xdr:spPr>
        <a:xfrm>
          <a:off x="7677228" y="1072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165062</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9DDB9B63-20AD-4083-AE9B-DDB12287AB12}"/>
            </a:ext>
          </a:extLst>
        </xdr:cNvPr>
        <xdr:cNvSpPr txBox="1"/>
      </xdr:nvSpPr>
      <xdr:spPr>
        <a:xfrm>
          <a:off x="6864428" y="107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167849</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1C856F1E-C1C8-44DA-A1DA-A8A32C420088}"/>
            </a:ext>
          </a:extLst>
        </xdr:cNvPr>
        <xdr:cNvSpPr txBox="1"/>
      </xdr:nvSpPr>
      <xdr:spPr>
        <a:xfrm>
          <a:off x="6070678" y="1073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A298E0C-6311-41A0-866A-9EDBBCCE071A}"/>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C8C254C-1813-4F65-B301-6BDDC6DE4639}"/>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8D38FE0-D9E0-4A73-8A85-4AB75D20868B}"/>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0F4E3BC-A83E-4085-A71D-2F59A7962F05}"/>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A63229F-66CE-4396-B8A5-CCE212BB1C2C}"/>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298B0F2-241D-41ED-97E1-BBFB4368064A}"/>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F92AF2C-04B3-4535-B440-63573C14B4CC}"/>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316C066-2F14-4EF1-A493-06DB6B4BE1BF}"/>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8B4CF98-A643-4046-AB6B-A65C12078591}"/>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9623179-F8C3-47A6-9B3E-C59C4AA4C1AE}"/>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0F6EB8B-AB2C-4C5A-8D01-D593BF5FDD8F}"/>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0795580-4499-4AB6-AA81-25F7E5DE8263}"/>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ABF7942-E6B8-4840-AAE3-EE02F900EBD1}"/>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5770B8C-4322-4241-A813-F4286D745413}"/>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60C380E-AE25-40F3-8E99-419D097957F7}"/>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9913936-C870-4B65-BAA5-D4D5D2ABC65D}"/>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B52E5A9-9FBE-455D-8171-7AC8EE580F14}"/>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DCB842C8-2CA8-405A-98A2-79DCD2AB375D}"/>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63C70D8-BB98-4558-B12F-968625D42722}"/>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BC58C841-4020-4135-B367-7D508E2BF6E5}"/>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52A1113-936E-40EE-9B44-43FB17D05A1F}"/>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E24C59D-1AC6-43E3-99F0-B596164C0743}"/>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47DB9318-3AE5-40F4-A3E7-47786BE4D232}"/>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AD5CAEF-A05E-4827-BDFD-B65C659DB7D7}"/>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169C5E2-3877-400C-87AB-3FDE9BFC0107}"/>
            </a:ext>
          </a:extLst>
        </xdr:cNvPr>
        <xdr:cNvCxnSpPr/>
      </xdr:nvCxnSpPr>
      <xdr:spPr>
        <a:xfrm flipV="1">
          <a:off x="4177665" y="12955905"/>
          <a:ext cx="0" cy="1356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C11B3DA-B99C-4C10-97F2-3DEC22B81FD2}"/>
            </a:ext>
          </a:extLst>
        </xdr:cNvPr>
        <xdr:cNvSpPr txBox="1"/>
      </xdr:nvSpPr>
      <xdr:spPr>
        <a:xfrm>
          <a:off x="42164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246BCDD-22FB-4549-B9A9-F2D8C627A55D}"/>
            </a:ext>
          </a:extLst>
        </xdr:cNvPr>
        <xdr:cNvCxnSpPr/>
      </xdr:nvCxnSpPr>
      <xdr:spPr>
        <a:xfrm>
          <a:off x="41084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8EE293D-58FA-4984-9889-EEBCB730131B}"/>
            </a:ext>
          </a:extLst>
        </xdr:cNvPr>
        <xdr:cNvSpPr txBox="1"/>
      </xdr:nvSpPr>
      <xdr:spPr>
        <a:xfrm>
          <a:off x="4216400" y="1273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F8B6A258-D306-40BA-B824-31D755D27B90}"/>
            </a:ext>
          </a:extLst>
        </xdr:cNvPr>
        <xdr:cNvCxnSpPr/>
      </xdr:nvCxnSpPr>
      <xdr:spPr>
        <a:xfrm>
          <a:off x="4108450" y="12955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BB5F242-3934-4598-9148-D383C10833B2}"/>
            </a:ext>
          </a:extLst>
        </xdr:cNvPr>
        <xdr:cNvSpPr txBox="1"/>
      </xdr:nvSpPr>
      <xdr:spPr>
        <a:xfrm>
          <a:off x="4216400" y="13512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3D63D06A-837C-44B0-A16F-9EBBCB76013C}"/>
            </a:ext>
          </a:extLst>
        </xdr:cNvPr>
        <xdr:cNvSpPr/>
      </xdr:nvSpPr>
      <xdr:spPr>
        <a:xfrm>
          <a:off x="4127500" y="136550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00C21851-AB6A-4D48-8D80-E0D569AF7D4E}"/>
            </a:ext>
          </a:extLst>
        </xdr:cNvPr>
        <xdr:cNvSpPr/>
      </xdr:nvSpPr>
      <xdr:spPr>
        <a:xfrm>
          <a:off x="3384550" y="136283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1E23F7A9-84D9-419A-8D02-DCBF5A5E3509}"/>
            </a:ext>
          </a:extLst>
        </xdr:cNvPr>
        <xdr:cNvSpPr/>
      </xdr:nvSpPr>
      <xdr:spPr>
        <a:xfrm>
          <a:off x="2571750" y="135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8D559B9C-8D07-4006-8C27-373C0677FFB8}"/>
            </a:ext>
          </a:extLst>
        </xdr:cNvPr>
        <xdr:cNvSpPr/>
      </xdr:nvSpPr>
      <xdr:spPr>
        <a:xfrm>
          <a:off x="1778000" y="13607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4DDB62F4-4B8A-450A-BCC3-3380AA207102}"/>
            </a:ext>
          </a:extLst>
        </xdr:cNvPr>
        <xdr:cNvSpPr/>
      </xdr:nvSpPr>
      <xdr:spPr>
        <a:xfrm>
          <a:off x="984250" y="136036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5D36F93-485C-45DB-8FEC-F2C8BA3A60BC}"/>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010F40C-E058-4597-9F10-8B2DD140BC32}"/>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27C65AD-8788-4050-9CB2-D23C99A1E186}"/>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728147F-EDCF-4C2A-B8B5-EAC597D4DE55}"/>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62F6D0E-88C8-47CC-A733-8C738F2851EA}"/>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153036</xdr:rowOff>
    </xdr:from>
    <xdr:to>
      <xdr:col>24</xdr:col>
      <xdr:colOff>114300</xdr:colOff>
      <xdr:row>84</xdr:row>
      <xdr:rowOff>83186</xdr:rowOff>
    </xdr:to>
    <xdr:sp macro="" textlink="">
      <xdr:nvSpPr>
        <xdr:cNvPr id="304" name="楕円 303">
          <a:extLst>
            <a:ext uri="{FF2B5EF4-FFF2-40B4-BE49-F238E27FC236}">
              <a16:creationId xmlns:a16="http://schemas.microsoft.com/office/drawing/2014/main" id="{A57638F8-552D-4D24-BFF4-612D7241083A}"/>
            </a:ext>
          </a:extLst>
        </xdr:cNvPr>
        <xdr:cNvSpPr/>
      </xdr:nvSpPr>
      <xdr:spPr>
        <a:xfrm>
          <a:off x="4127500" y="138563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131463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0A5E3DC-9341-485A-93D1-DC8D21334250}"/>
            </a:ext>
          </a:extLst>
        </xdr:cNvPr>
        <xdr:cNvSpPr txBox="1"/>
      </xdr:nvSpPr>
      <xdr:spPr>
        <a:xfrm>
          <a:off x="4216400"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65405</xdr:rowOff>
    </xdr:from>
    <xdr:to>
      <xdr:col>20</xdr:col>
      <xdr:colOff>38100</xdr:colOff>
      <xdr:row>84</xdr:row>
      <xdr:rowOff>167005</xdr:rowOff>
    </xdr:to>
    <xdr:sp macro="" textlink="">
      <xdr:nvSpPr>
        <xdr:cNvPr id="306" name="楕円 305">
          <a:extLst>
            <a:ext uri="{FF2B5EF4-FFF2-40B4-BE49-F238E27FC236}">
              <a16:creationId xmlns:a16="http://schemas.microsoft.com/office/drawing/2014/main" id="{03BDE6C0-0E8D-4D98-9903-0308537F930D}"/>
            </a:ext>
          </a:extLst>
        </xdr:cNvPr>
        <xdr:cNvSpPr/>
      </xdr:nvSpPr>
      <xdr:spPr>
        <a:xfrm>
          <a:off x="3384550" y="139338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32386</xdr:rowOff>
    </xdr:from>
    <xdr:to>
      <xdr:col>24</xdr:col>
      <xdr:colOff>63500</xdr:colOff>
      <xdr:row>84</xdr:row>
      <xdr:rowOff>116205</xdr:rowOff>
    </xdr:to>
    <xdr:cxnSp macro="">
      <xdr:nvCxnSpPr>
        <xdr:cNvPr id="307" name="直線コネクタ 306">
          <a:extLst>
            <a:ext uri="{FF2B5EF4-FFF2-40B4-BE49-F238E27FC236}">
              <a16:creationId xmlns:a16="http://schemas.microsoft.com/office/drawing/2014/main" id="{C7FB1685-7A01-40B4-BFFF-1D6254DF27D8}"/>
            </a:ext>
          </a:extLst>
        </xdr:cNvPr>
        <xdr:cNvCxnSpPr/>
      </xdr:nvCxnSpPr>
      <xdr:spPr>
        <a:xfrm flipV="1">
          <a:off x="3429000" y="13900786"/>
          <a:ext cx="7493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46355</xdr:rowOff>
    </xdr:from>
    <xdr:to>
      <xdr:col>15</xdr:col>
      <xdr:colOff>101600</xdr:colOff>
      <xdr:row>84</xdr:row>
      <xdr:rowOff>147955</xdr:rowOff>
    </xdr:to>
    <xdr:sp macro="" textlink="">
      <xdr:nvSpPr>
        <xdr:cNvPr id="308" name="楕円 307">
          <a:extLst>
            <a:ext uri="{FF2B5EF4-FFF2-40B4-BE49-F238E27FC236}">
              <a16:creationId xmlns:a16="http://schemas.microsoft.com/office/drawing/2014/main" id="{DE48C9DD-E6D9-4343-9EF3-A17E5628D1F3}"/>
            </a:ext>
          </a:extLst>
        </xdr:cNvPr>
        <xdr:cNvSpPr/>
      </xdr:nvSpPr>
      <xdr:spPr>
        <a:xfrm>
          <a:off x="257175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97155</xdr:rowOff>
    </xdr:from>
    <xdr:to>
      <xdr:col>19</xdr:col>
      <xdr:colOff>177800</xdr:colOff>
      <xdr:row>84</xdr:row>
      <xdr:rowOff>116205</xdr:rowOff>
    </xdr:to>
    <xdr:cxnSp macro="">
      <xdr:nvCxnSpPr>
        <xdr:cNvPr id="309" name="直線コネクタ 308">
          <a:extLst>
            <a:ext uri="{FF2B5EF4-FFF2-40B4-BE49-F238E27FC236}">
              <a16:creationId xmlns:a16="http://schemas.microsoft.com/office/drawing/2014/main" id="{AE8C1D1D-0EA5-4CBE-B342-3696A37CA884}"/>
            </a:ext>
          </a:extLst>
        </xdr:cNvPr>
        <xdr:cNvCxnSpPr/>
      </xdr:nvCxnSpPr>
      <xdr:spPr>
        <a:xfrm>
          <a:off x="2622550" y="13965555"/>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23495</xdr:rowOff>
    </xdr:from>
    <xdr:to>
      <xdr:col>10</xdr:col>
      <xdr:colOff>165100</xdr:colOff>
      <xdr:row>84</xdr:row>
      <xdr:rowOff>125095</xdr:rowOff>
    </xdr:to>
    <xdr:sp macro="" textlink="">
      <xdr:nvSpPr>
        <xdr:cNvPr id="310" name="楕円 309">
          <a:extLst>
            <a:ext uri="{FF2B5EF4-FFF2-40B4-BE49-F238E27FC236}">
              <a16:creationId xmlns:a16="http://schemas.microsoft.com/office/drawing/2014/main" id="{EE0BDBAC-B149-479B-BABB-03669020A0B2}"/>
            </a:ext>
          </a:extLst>
        </xdr:cNvPr>
        <xdr:cNvSpPr/>
      </xdr:nvSpPr>
      <xdr:spPr>
        <a:xfrm>
          <a:off x="17780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74295</xdr:rowOff>
    </xdr:from>
    <xdr:to>
      <xdr:col>15</xdr:col>
      <xdr:colOff>50800</xdr:colOff>
      <xdr:row>84</xdr:row>
      <xdr:rowOff>97155</xdr:rowOff>
    </xdr:to>
    <xdr:cxnSp macro="">
      <xdr:nvCxnSpPr>
        <xdr:cNvPr id="311" name="直線コネクタ 310">
          <a:extLst>
            <a:ext uri="{FF2B5EF4-FFF2-40B4-BE49-F238E27FC236}">
              <a16:creationId xmlns:a16="http://schemas.microsoft.com/office/drawing/2014/main" id="{DC567E12-28DE-416E-ACE5-0CB4085108F5}"/>
            </a:ext>
          </a:extLst>
        </xdr:cNvPr>
        <xdr:cNvCxnSpPr/>
      </xdr:nvCxnSpPr>
      <xdr:spPr>
        <a:xfrm>
          <a:off x="1828800" y="13942695"/>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636</xdr:rowOff>
    </xdr:from>
    <xdr:to>
      <xdr:col>6</xdr:col>
      <xdr:colOff>38100</xdr:colOff>
      <xdr:row>84</xdr:row>
      <xdr:rowOff>102236</xdr:rowOff>
    </xdr:to>
    <xdr:sp macro="" textlink="">
      <xdr:nvSpPr>
        <xdr:cNvPr id="312" name="楕円 311">
          <a:extLst>
            <a:ext uri="{FF2B5EF4-FFF2-40B4-BE49-F238E27FC236}">
              <a16:creationId xmlns:a16="http://schemas.microsoft.com/office/drawing/2014/main" id="{B1918496-8CA7-4080-924E-C8666F6A6CE6}"/>
            </a:ext>
          </a:extLst>
        </xdr:cNvPr>
        <xdr:cNvSpPr/>
      </xdr:nvSpPr>
      <xdr:spPr>
        <a:xfrm>
          <a:off x="984250" y="138690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51436</xdr:rowOff>
    </xdr:from>
    <xdr:to>
      <xdr:col>10</xdr:col>
      <xdr:colOff>114300</xdr:colOff>
      <xdr:row>84</xdr:row>
      <xdr:rowOff>74295</xdr:rowOff>
    </xdr:to>
    <xdr:cxnSp macro="">
      <xdr:nvCxnSpPr>
        <xdr:cNvPr id="313" name="直線コネクタ 312">
          <a:extLst>
            <a:ext uri="{FF2B5EF4-FFF2-40B4-BE49-F238E27FC236}">
              <a16:creationId xmlns:a16="http://schemas.microsoft.com/office/drawing/2014/main" id="{FA390544-842E-4CA4-A4DC-189BE48B2E9C}"/>
            </a:ext>
          </a:extLst>
        </xdr:cNvPr>
        <xdr:cNvCxnSpPr/>
      </xdr:nvCxnSpPr>
      <xdr:spPr>
        <a:xfrm>
          <a:off x="1028700" y="13919836"/>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4732A324-8C63-4F88-95CA-EBE98553ED47}"/>
            </a:ext>
          </a:extLst>
        </xdr:cNvPr>
        <xdr:cNvSpPr txBox="1"/>
      </xdr:nvSpPr>
      <xdr:spPr>
        <a:xfrm>
          <a:off x="32391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16200D87-61D2-4849-9FF0-9E282217204B}"/>
            </a:ext>
          </a:extLst>
        </xdr:cNvPr>
        <xdr:cNvSpPr txBox="1"/>
      </xdr:nvSpPr>
      <xdr:spPr>
        <a:xfrm>
          <a:off x="2439044"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B392DDAF-8757-4E61-A0C8-805483415E7B}"/>
            </a:ext>
          </a:extLst>
        </xdr:cNvPr>
        <xdr:cNvSpPr txBox="1"/>
      </xdr:nvSpPr>
      <xdr:spPr>
        <a:xfrm>
          <a:off x="1645294" y="1338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A6586EB5-742A-4FE6-A983-69711A636DA9}"/>
            </a:ext>
          </a:extLst>
        </xdr:cNvPr>
        <xdr:cNvSpPr txBox="1"/>
      </xdr:nvSpPr>
      <xdr:spPr>
        <a:xfrm>
          <a:off x="8515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158132</xdr:rowOff>
    </xdr:from>
    <xdr:ext cx="405111" cy="259045"/>
    <xdr:sp macro="" textlink="">
      <xdr:nvSpPr>
        <xdr:cNvPr id="318" name="n_1mainValue【公営住宅】&#10;有形固定資産減価償却率">
          <a:extLst>
            <a:ext uri="{FF2B5EF4-FFF2-40B4-BE49-F238E27FC236}">
              <a16:creationId xmlns:a16="http://schemas.microsoft.com/office/drawing/2014/main" id="{89C3758D-22BE-4324-8F04-63C5CA56A01E}"/>
            </a:ext>
          </a:extLst>
        </xdr:cNvPr>
        <xdr:cNvSpPr txBox="1"/>
      </xdr:nvSpPr>
      <xdr:spPr>
        <a:xfrm>
          <a:off x="32391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139082</xdr:rowOff>
    </xdr:from>
    <xdr:ext cx="405111" cy="259045"/>
    <xdr:sp macro="" textlink="">
      <xdr:nvSpPr>
        <xdr:cNvPr id="319" name="n_2mainValue【公営住宅】&#10;有形固定資産減価償却率">
          <a:extLst>
            <a:ext uri="{FF2B5EF4-FFF2-40B4-BE49-F238E27FC236}">
              <a16:creationId xmlns:a16="http://schemas.microsoft.com/office/drawing/2014/main" id="{AB72AE05-5687-45C7-B017-7CFAF4CCDCCE}"/>
            </a:ext>
          </a:extLst>
        </xdr:cNvPr>
        <xdr:cNvSpPr txBox="1"/>
      </xdr:nvSpPr>
      <xdr:spPr>
        <a:xfrm>
          <a:off x="24390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116222</xdr:rowOff>
    </xdr:from>
    <xdr:ext cx="405111" cy="259045"/>
    <xdr:sp macro="" textlink="">
      <xdr:nvSpPr>
        <xdr:cNvPr id="320" name="n_3mainValue【公営住宅】&#10;有形固定資産減価償却率">
          <a:extLst>
            <a:ext uri="{FF2B5EF4-FFF2-40B4-BE49-F238E27FC236}">
              <a16:creationId xmlns:a16="http://schemas.microsoft.com/office/drawing/2014/main" id="{3AF475B4-7C88-4393-BCEA-1107B6E01D3D}"/>
            </a:ext>
          </a:extLst>
        </xdr:cNvPr>
        <xdr:cNvSpPr txBox="1"/>
      </xdr:nvSpPr>
      <xdr:spPr>
        <a:xfrm>
          <a:off x="164529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93363</xdr:rowOff>
    </xdr:from>
    <xdr:ext cx="405111" cy="259045"/>
    <xdr:sp macro="" textlink="">
      <xdr:nvSpPr>
        <xdr:cNvPr id="321" name="n_4mainValue【公営住宅】&#10;有形固定資産減価償却率">
          <a:extLst>
            <a:ext uri="{FF2B5EF4-FFF2-40B4-BE49-F238E27FC236}">
              <a16:creationId xmlns:a16="http://schemas.microsoft.com/office/drawing/2014/main" id="{1318D78E-5C9E-4845-B465-2DD3F297A6BD}"/>
            </a:ext>
          </a:extLst>
        </xdr:cNvPr>
        <xdr:cNvSpPr txBox="1"/>
      </xdr:nvSpPr>
      <xdr:spPr>
        <a:xfrm>
          <a:off x="851544" y="1396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2CFD8D9-F232-446E-98C2-9FA6EB1D2501}"/>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F011984-533A-46E7-9CCE-7C92934B83D4}"/>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8E82A37-BB2D-4112-9151-D34389DE0B6A}"/>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AB451C7-3C26-4C0B-8086-A85F4C82BD8F}"/>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0A06F7C-FD0F-4BBE-8845-C28E62C0E3A4}"/>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370D4C2-8A41-4467-AA1B-195B6EF49ABE}"/>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44DC436-2A8D-4D21-9FA7-E70BC8F53931}"/>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DC270B6-55E5-4320-A76D-F6CD7A919757}"/>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2199A98-705C-48A9-944B-E47384A51B07}"/>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1DA1156-6D88-4CFA-98A7-AF5749EF49FD}"/>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E1D3A6AD-A978-4636-800E-8BA2825014AC}"/>
            </a:ext>
          </a:extLst>
        </xdr:cNvPr>
        <xdr:cNvCxnSpPr/>
      </xdr:nvCxnSpPr>
      <xdr:spPr>
        <a:xfrm>
          <a:off x="5956300" y="1431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4AE7DD03-AB69-4E02-979A-CA3CA5C41ACF}"/>
            </a:ext>
          </a:extLst>
        </xdr:cNvPr>
        <xdr:cNvSpPr txBox="1"/>
      </xdr:nvSpPr>
      <xdr:spPr>
        <a:xfrm>
          <a:off x="55272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28769378-4F73-4908-B93A-FC164C735F63}"/>
            </a:ext>
          </a:extLst>
        </xdr:cNvPr>
        <xdr:cNvCxnSpPr/>
      </xdr:nvCxnSpPr>
      <xdr:spPr>
        <a:xfrm>
          <a:off x="5956300" y="1394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5B1DBB96-D677-43E7-9BDD-9F3FEAD06FEC}"/>
            </a:ext>
          </a:extLst>
        </xdr:cNvPr>
        <xdr:cNvSpPr txBox="1"/>
      </xdr:nvSpPr>
      <xdr:spPr>
        <a:xfrm>
          <a:off x="552722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181E6682-C0F3-4D4F-B1F9-BDA1933F1789}"/>
            </a:ext>
          </a:extLst>
        </xdr:cNvPr>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3F9C7399-0ACC-490D-992B-1AEDA7B3C354}"/>
            </a:ext>
          </a:extLst>
        </xdr:cNvPr>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35624D50-0554-4C5C-8D52-870254E6CD8E}"/>
            </a:ext>
          </a:extLst>
        </xdr:cNvPr>
        <xdr:cNvCxnSpPr/>
      </xdr:nvCxnSpPr>
      <xdr:spPr>
        <a:xfrm>
          <a:off x="5956300" y="1320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D413E01C-E2EE-43C6-BBC6-435E146CF28B}"/>
            </a:ext>
          </a:extLst>
        </xdr:cNvPr>
        <xdr:cNvSpPr txBox="1"/>
      </xdr:nvSpPr>
      <xdr:spPr>
        <a:xfrm>
          <a:off x="552722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68A67DDC-7EDE-43B3-B6F4-C60C6A6C4D16}"/>
            </a:ext>
          </a:extLst>
        </xdr:cNvPr>
        <xdr:cNvCxnSpPr/>
      </xdr:nvCxnSpPr>
      <xdr:spPr>
        <a:xfrm>
          <a:off x="5956300" y="12846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E58E1AB4-C778-484F-A5DB-5F8703E72C08}"/>
            </a:ext>
          </a:extLst>
        </xdr:cNvPr>
        <xdr:cNvSpPr txBox="1"/>
      </xdr:nvSpPr>
      <xdr:spPr>
        <a:xfrm>
          <a:off x="552722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FC644E0-FBF0-4D3C-9D14-11C302108B55}"/>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CB7FEE92-9B5C-45DA-91C9-1E841471B13B}"/>
            </a:ext>
          </a:extLst>
        </xdr:cNvPr>
        <xdr:cNvSpPr txBox="1"/>
      </xdr:nvSpPr>
      <xdr:spPr>
        <a:xfrm>
          <a:off x="5482151" y="12341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DC9799C4-8626-456C-937E-131E92E58496}"/>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12935A4B-52D8-48A7-8EF2-0F9F444B9175}"/>
            </a:ext>
          </a:extLst>
        </xdr:cNvPr>
        <xdr:cNvCxnSpPr/>
      </xdr:nvCxnSpPr>
      <xdr:spPr>
        <a:xfrm flipV="1">
          <a:off x="9429115" y="12960668"/>
          <a:ext cx="0" cy="134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0F591B69-28A0-4378-A434-A69C4A32557D}"/>
            </a:ext>
          </a:extLst>
        </xdr:cNvPr>
        <xdr:cNvSpPr txBox="1"/>
      </xdr:nvSpPr>
      <xdr:spPr>
        <a:xfrm>
          <a:off x="9467850" y="1430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89648A92-000B-4B8D-9BE1-8E6B3B4A4F3E}"/>
            </a:ext>
          </a:extLst>
        </xdr:cNvPr>
        <xdr:cNvCxnSpPr/>
      </xdr:nvCxnSpPr>
      <xdr:spPr>
        <a:xfrm>
          <a:off x="9359900" y="143018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374260EF-ED3E-4FF1-875E-747AB5F7FDB0}"/>
            </a:ext>
          </a:extLst>
        </xdr:cNvPr>
        <xdr:cNvSpPr txBox="1"/>
      </xdr:nvSpPr>
      <xdr:spPr>
        <a:xfrm>
          <a:off x="9467850" y="1274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4FA4A8C9-9240-4F90-9599-6E4BC2096213}"/>
            </a:ext>
          </a:extLst>
        </xdr:cNvPr>
        <xdr:cNvCxnSpPr/>
      </xdr:nvCxnSpPr>
      <xdr:spPr>
        <a:xfrm>
          <a:off x="9359900" y="129606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350" name="【公営住宅】&#10;一人当たり面積平均値テキスト">
          <a:extLst>
            <a:ext uri="{FF2B5EF4-FFF2-40B4-BE49-F238E27FC236}">
              <a16:creationId xmlns:a16="http://schemas.microsoft.com/office/drawing/2014/main" id="{AB6EBEA3-FBE5-4EEF-8E12-0F2C04F43E77}"/>
            </a:ext>
          </a:extLst>
        </xdr:cNvPr>
        <xdr:cNvSpPr txBox="1"/>
      </xdr:nvSpPr>
      <xdr:spPr>
        <a:xfrm>
          <a:off x="9467850" y="1397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1F319ABE-D1A5-4A2D-AE49-F48F5142AF0A}"/>
            </a:ext>
          </a:extLst>
        </xdr:cNvPr>
        <xdr:cNvSpPr/>
      </xdr:nvSpPr>
      <xdr:spPr>
        <a:xfrm>
          <a:off x="9398000" y="140004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53FA6798-BAD7-494C-BF19-FD152D239460}"/>
            </a:ext>
          </a:extLst>
        </xdr:cNvPr>
        <xdr:cNvSpPr/>
      </xdr:nvSpPr>
      <xdr:spPr>
        <a:xfrm>
          <a:off x="8636000" y="140105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94958872-79C6-4BD5-B129-1C29F9B7A10C}"/>
            </a:ext>
          </a:extLst>
        </xdr:cNvPr>
        <xdr:cNvSpPr/>
      </xdr:nvSpPr>
      <xdr:spPr>
        <a:xfrm>
          <a:off x="7842250" y="140101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4610D3AA-46BF-419E-B91B-EEE7556AF9BD}"/>
            </a:ext>
          </a:extLst>
        </xdr:cNvPr>
        <xdr:cNvSpPr/>
      </xdr:nvSpPr>
      <xdr:spPr>
        <a:xfrm>
          <a:off x="7029450" y="140008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7AB80496-4E6B-4161-979E-E98EAA3215DE}"/>
            </a:ext>
          </a:extLst>
        </xdr:cNvPr>
        <xdr:cNvSpPr/>
      </xdr:nvSpPr>
      <xdr:spPr>
        <a:xfrm>
          <a:off x="6235700" y="139938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2B8563B-6D27-4DCF-BEF8-3D836554715D}"/>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DE9883F-AD3E-4233-A613-030BED6FFB87}"/>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3DF9628-1808-4A50-8A14-64B363E53E6C}"/>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2E4E52E-4A2B-4646-B0FA-67A7B57ECAF4}"/>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95F908C-8C8E-42E1-BB28-2E18732A2E0E}"/>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45783</xdr:rowOff>
    </xdr:from>
    <xdr:to>
      <xdr:col>55</xdr:col>
      <xdr:colOff>50800</xdr:colOff>
      <xdr:row>82</xdr:row>
      <xdr:rowOff>147383</xdr:rowOff>
    </xdr:to>
    <xdr:sp macro="" textlink="">
      <xdr:nvSpPr>
        <xdr:cNvPr id="361" name="楕円 360">
          <a:extLst>
            <a:ext uri="{FF2B5EF4-FFF2-40B4-BE49-F238E27FC236}">
              <a16:creationId xmlns:a16="http://schemas.microsoft.com/office/drawing/2014/main" id="{35C24EAF-A0FF-406B-967C-D1891BBB0C33}"/>
            </a:ext>
          </a:extLst>
        </xdr:cNvPr>
        <xdr:cNvSpPr/>
      </xdr:nvSpPr>
      <xdr:spPr>
        <a:xfrm>
          <a:off x="9398000" y="135839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68660</xdr:rowOff>
    </xdr:from>
    <xdr:ext cx="469744" cy="259045"/>
    <xdr:sp macro="" textlink="">
      <xdr:nvSpPr>
        <xdr:cNvPr id="362" name="【公営住宅】&#10;一人当たり面積該当値テキスト">
          <a:extLst>
            <a:ext uri="{FF2B5EF4-FFF2-40B4-BE49-F238E27FC236}">
              <a16:creationId xmlns:a16="http://schemas.microsoft.com/office/drawing/2014/main" id="{6E251630-0D91-44EB-A2F4-D9AA5640B616}"/>
            </a:ext>
          </a:extLst>
        </xdr:cNvPr>
        <xdr:cNvSpPr txBox="1"/>
      </xdr:nvSpPr>
      <xdr:spPr>
        <a:xfrm>
          <a:off x="9467850" y="1344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71501</xdr:rowOff>
    </xdr:from>
    <xdr:to>
      <xdr:col>50</xdr:col>
      <xdr:colOff>165100</xdr:colOff>
      <xdr:row>83</xdr:row>
      <xdr:rowOff>1651</xdr:rowOff>
    </xdr:to>
    <xdr:sp macro="" textlink="">
      <xdr:nvSpPr>
        <xdr:cNvPr id="363" name="楕円 362">
          <a:extLst>
            <a:ext uri="{FF2B5EF4-FFF2-40B4-BE49-F238E27FC236}">
              <a16:creationId xmlns:a16="http://schemas.microsoft.com/office/drawing/2014/main" id="{24E28AFB-B83A-412D-B6C2-ED99106EB982}"/>
            </a:ext>
          </a:extLst>
        </xdr:cNvPr>
        <xdr:cNvSpPr/>
      </xdr:nvSpPr>
      <xdr:spPr>
        <a:xfrm>
          <a:off x="8636000" y="136097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96583</xdr:rowOff>
    </xdr:from>
    <xdr:to>
      <xdr:col>55</xdr:col>
      <xdr:colOff>0</xdr:colOff>
      <xdr:row>82</xdr:row>
      <xdr:rowOff>122301</xdr:rowOff>
    </xdr:to>
    <xdr:cxnSp macro="">
      <xdr:nvCxnSpPr>
        <xdr:cNvPr id="364" name="直線コネクタ 363">
          <a:extLst>
            <a:ext uri="{FF2B5EF4-FFF2-40B4-BE49-F238E27FC236}">
              <a16:creationId xmlns:a16="http://schemas.microsoft.com/office/drawing/2014/main" id="{6D5A0357-2CE3-4B4D-8AFE-A352F0DF0C1D}"/>
            </a:ext>
          </a:extLst>
        </xdr:cNvPr>
        <xdr:cNvCxnSpPr/>
      </xdr:nvCxnSpPr>
      <xdr:spPr>
        <a:xfrm flipV="1">
          <a:off x="8686800" y="13634783"/>
          <a:ext cx="74295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82550</xdr:rowOff>
    </xdr:from>
    <xdr:to>
      <xdr:col>46</xdr:col>
      <xdr:colOff>38100</xdr:colOff>
      <xdr:row>83</xdr:row>
      <xdr:rowOff>12700</xdr:rowOff>
    </xdr:to>
    <xdr:sp macro="" textlink="">
      <xdr:nvSpPr>
        <xdr:cNvPr id="365" name="楕円 364">
          <a:extLst>
            <a:ext uri="{FF2B5EF4-FFF2-40B4-BE49-F238E27FC236}">
              <a16:creationId xmlns:a16="http://schemas.microsoft.com/office/drawing/2014/main" id="{D9E43BFF-5B62-44AE-8A37-FA45F61191A4}"/>
            </a:ext>
          </a:extLst>
        </xdr:cNvPr>
        <xdr:cNvSpPr/>
      </xdr:nvSpPr>
      <xdr:spPr>
        <a:xfrm>
          <a:off x="7842250" y="13620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122301</xdr:rowOff>
    </xdr:from>
    <xdr:to>
      <xdr:col>50</xdr:col>
      <xdr:colOff>114300</xdr:colOff>
      <xdr:row>82</xdr:row>
      <xdr:rowOff>133350</xdr:rowOff>
    </xdr:to>
    <xdr:cxnSp macro="">
      <xdr:nvCxnSpPr>
        <xdr:cNvPr id="366" name="直線コネクタ 365">
          <a:extLst>
            <a:ext uri="{FF2B5EF4-FFF2-40B4-BE49-F238E27FC236}">
              <a16:creationId xmlns:a16="http://schemas.microsoft.com/office/drawing/2014/main" id="{5F06E179-05CA-4682-B26F-BEA6D3A28923}"/>
            </a:ext>
          </a:extLst>
        </xdr:cNvPr>
        <xdr:cNvCxnSpPr/>
      </xdr:nvCxnSpPr>
      <xdr:spPr>
        <a:xfrm flipV="1">
          <a:off x="7886700" y="13660501"/>
          <a:ext cx="8001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106172</xdr:rowOff>
    </xdr:from>
    <xdr:to>
      <xdr:col>41</xdr:col>
      <xdr:colOff>101600</xdr:colOff>
      <xdr:row>83</xdr:row>
      <xdr:rowOff>36322</xdr:rowOff>
    </xdr:to>
    <xdr:sp macro="" textlink="">
      <xdr:nvSpPr>
        <xdr:cNvPr id="367" name="楕円 366">
          <a:extLst>
            <a:ext uri="{FF2B5EF4-FFF2-40B4-BE49-F238E27FC236}">
              <a16:creationId xmlns:a16="http://schemas.microsoft.com/office/drawing/2014/main" id="{4178970C-0DA5-4337-AD97-A407B7C3963D}"/>
            </a:ext>
          </a:extLst>
        </xdr:cNvPr>
        <xdr:cNvSpPr/>
      </xdr:nvSpPr>
      <xdr:spPr>
        <a:xfrm>
          <a:off x="7029450" y="136443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133350</xdr:rowOff>
    </xdr:from>
    <xdr:to>
      <xdr:col>45</xdr:col>
      <xdr:colOff>177800</xdr:colOff>
      <xdr:row>82</xdr:row>
      <xdr:rowOff>156972</xdr:rowOff>
    </xdr:to>
    <xdr:cxnSp macro="">
      <xdr:nvCxnSpPr>
        <xdr:cNvPr id="368" name="直線コネクタ 367">
          <a:extLst>
            <a:ext uri="{FF2B5EF4-FFF2-40B4-BE49-F238E27FC236}">
              <a16:creationId xmlns:a16="http://schemas.microsoft.com/office/drawing/2014/main" id="{A203C461-9B0A-48C5-835E-EA05959F4FC0}"/>
            </a:ext>
          </a:extLst>
        </xdr:cNvPr>
        <xdr:cNvCxnSpPr/>
      </xdr:nvCxnSpPr>
      <xdr:spPr>
        <a:xfrm flipV="1">
          <a:off x="7080250" y="13671550"/>
          <a:ext cx="80645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117411</xdr:rowOff>
    </xdr:from>
    <xdr:to>
      <xdr:col>36</xdr:col>
      <xdr:colOff>165100</xdr:colOff>
      <xdr:row>83</xdr:row>
      <xdr:rowOff>47561</xdr:rowOff>
    </xdr:to>
    <xdr:sp macro="" textlink="">
      <xdr:nvSpPr>
        <xdr:cNvPr id="369" name="楕円 368">
          <a:extLst>
            <a:ext uri="{FF2B5EF4-FFF2-40B4-BE49-F238E27FC236}">
              <a16:creationId xmlns:a16="http://schemas.microsoft.com/office/drawing/2014/main" id="{CE8CAB35-5AC8-4ABF-91D5-0C309ACD1905}"/>
            </a:ext>
          </a:extLst>
        </xdr:cNvPr>
        <xdr:cNvSpPr/>
      </xdr:nvSpPr>
      <xdr:spPr>
        <a:xfrm>
          <a:off x="6235700" y="136556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156972</xdr:rowOff>
    </xdr:from>
    <xdr:to>
      <xdr:col>41</xdr:col>
      <xdr:colOff>50800</xdr:colOff>
      <xdr:row>82</xdr:row>
      <xdr:rowOff>168211</xdr:rowOff>
    </xdr:to>
    <xdr:cxnSp macro="">
      <xdr:nvCxnSpPr>
        <xdr:cNvPr id="370" name="直線コネクタ 369">
          <a:extLst>
            <a:ext uri="{FF2B5EF4-FFF2-40B4-BE49-F238E27FC236}">
              <a16:creationId xmlns:a16="http://schemas.microsoft.com/office/drawing/2014/main" id="{A249E73A-2CE4-4931-A6E2-75FA46B3A1B5}"/>
            </a:ext>
          </a:extLst>
        </xdr:cNvPr>
        <xdr:cNvCxnSpPr/>
      </xdr:nvCxnSpPr>
      <xdr:spPr>
        <a:xfrm flipV="1">
          <a:off x="6286500" y="13695172"/>
          <a:ext cx="79375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371" name="n_1aveValue【公営住宅】&#10;一人当たり面積">
          <a:extLst>
            <a:ext uri="{FF2B5EF4-FFF2-40B4-BE49-F238E27FC236}">
              <a16:creationId xmlns:a16="http://schemas.microsoft.com/office/drawing/2014/main" id="{C7E8D563-5D46-4713-93E2-C818CBEBD9BF}"/>
            </a:ext>
          </a:extLst>
        </xdr:cNvPr>
        <xdr:cNvSpPr txBox="1"/>
      </xdr:nvSpPr>
      <xdr:spPr>
        <a:xfrm>
          <a:off x="8458277" y="1409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63073</xdr:rowOff>
    </xdr:from>
    <xdr:ext cx="469744" cy="259045"/>
    <xdr:sp macro="" textlink="">
      <xdr:nvSpPr>
        <xdr:cNvPr id="372" name="n_2aveValue【公営住宅】&#10;一人当たり面積">
          <a:extLst>
            <a:ext uri="{FF2B5EF4-FFF2-40B4-BE49-F238E27FC236}">
              <a16:creationId xmlns:a16="http://schemas.microsoft.com/office/drawing/2014/main" id="{AAFA837B-8883-423F-BE6A-EA150E2411DC}"/>
            </a:ext>
          </a:extLst>
        </xdr:cNvPr>
        <xdr:cNvSpPr txBox="1"/>
      </xdr:nvSpPr>
      <xdr:spPr>
        <a:xfrm>
          <a:off x="7677227" y="1409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53739</xdr:rowOff>
    </xdr:from>
    <xdr:ext cx="469744" cy="259045"/>
    <xdr:sp macro="" textlink="">
      <xdr:nvSpPr>
        <xdr:cNvPr id="373" name="n_3aveValue【公営住宅】&#10;一人当たり面積">
          <a:extLst>
            <a:ext uri="{FF2B5EF4-FFF2-40B4-BE49-F238E27FC236}">
              <a16:creationId xmlns:a16="http://schemas.microsoft.com/office/drawing/2014/main" id="{814834C3-FA7F-48D1-97A9-ECBA581876D0}"/>
            </a:ext>
          </a:extLst>
        </xdr:cNvPr>
        <xdr:cNvSpPr txBox="1"/>
      </xdr:nvSpPr>
      <xdr:spPr>
        <a:xfrm>
          <a:off x="6864427" y="1408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46690</xdr:rowOff>
    </xdr:from>
    <xdr:ext cx="469744" cy="259045"/>
    <xdr:sp macro="" textlink="">
      <xdr:nvSpPr>
        <xdr:cNvPr id="374" name="n_4aveValue【公営住宅】&#10;一人当たり面積">
          <a:extLst>
            <a:ext uri="{FF2B5EF4-FFF2-40B4-BE49-F238E27FC236}">
              <a16:creationId xmlns:a16="http://schemas.microsoft.com/office/drawing/2014/main" id="{C61066AF-A849-4137-A428-E89EBB3EDE49}"/>
            </a:ext>
          </a:extLst>
        </xdr:cNvPr>
        <xdr:cNvSpPr txBox="1"/>
      </xdr:nvSpPr>
      <xdr:spPr>
        <a:xfrm>
          <a:off x="6070677" y="1408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18178</xdr:rowOff>
    </xdr:from>
    <xdr:ext cx="469744" cy="259045"/>
    <xdr:sp macro="" textlink="">
      <xdr:nvSpPr>
        <xdr:cNvPr id="375" name="n_1mainValue【公営住宅】&#10;一人当たり面積">
          <a:extLst>
            <a:ext uri="{FF2B5EF4-FFF2-40B4-BE49-F238E27FC236}">
              <a16:creationId xmlns:a16="http://schemas.microsoft.com/office/drawing/2014/main" id="{0D8D809B-ADC5-420E-BA2D-20D040F1EB41}"/>
            </a:ext>
          </a:extLst>
        </xdr:cNvPr>
        <xdr:cNvSpPr txBox="1"/>
      </xdr:nvSpPr>
      <xdr:spPr>
        <a:xfrm>
          <a:off x="8458277" y="1339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29227</xdr:rowOff>
    </xdr:from>
    <xdr:ext cx="469744" cy="259045"/>
    <xdr:sp macro="" textlink="">
      <xdr:nvSpPr>
        <xdr:cNvPr id="376" name="n_2mainValue【公営住宅】&#10;一人当たり面積">
          <a:extLst>
            <a:ext uri="{FF2B5EF4-FFF2-40B4-BE49-F238E27FC236}">
              <a16:creationId xmlns:a16="http://schemas.microsoft.com/office/drawing/2014/main" id="{CE778FD3-1DFA-4276-96F1-F230036C3CD8}"/>
            </a:ext>
          </a:extLst>
        </xdr:cNvPr>
        <xdr:cNvSpPr txBox="1"/>
      </xdr:nvSpPr>
      <xdr:spPr>
        <a:xfrm>
          <a:off x="76772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52849</xdr:rowOff>
    </xdr:from>
    <xdr:ext cx="469744" cy="259045"/>
    <xdr:sp macro="" textlink="">
      <xdr:nvSpPr>
        <xdr:cNvPr id="377" name="n_3mainValue【公営住宅】&#10;一人当たり面積">
          <a:extLst>
            <a:ext uri="{FF2B5EF4-FFF2-40B4-BE49-F238E27FC236}">
              <a16:creationId xmlns:a16="http://schemas.microsoft.com/office/drawing/2014/main" id="{CA69902B-960A-49E0-BE38-4B6D845F1D30}"/>
            </a:ext>
          </a:extLst>
        </xdr:cNvPr>
        <xdr:cNvSpPr txBox="1"/>
      </xdr:nvSpPr>
      <xdr:spPr>
        <a:xfrm>
          <a:off x="6864427" y="1342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64088</xdr:rowOff>
    </xdr:from>
    <xdr:ext cx="469744" cy="259045"/>
    <xdr:sp macro="" textlink="">
      <xdr:nvSpPr>
        <xdr:cNvPr id="378" name="n_4mainValue【公営住宅】&#10;一人当たり面積">
          <a:extLst>
            <a:ext uri="{FF2B5EF4-FFF2-40B4-BE49-F238E27FC236}">
              <a16:creationId xmlns:a16="http://schemas.microsoft.com/office/drawing/2014/main" id="{8BA9763B-F83A-431B-80A1-B8223A2ECBC5}"/>
            </a:ext>
          </a:extLst>
        </xdr:cNvPr>
        <xdr:cNvSpPr txBox="1"/>
      </xdr:nvSpPr>
      <xdr:spPr>
        <a:xfrm>
          <a:off x="6070677" y="134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AA61659-CA6E-4D01-A6D7-A8975956B365}"/>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BD085B3-8C53-4962-8506-CC127643982D}"/>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D689B37-4D95-4615-878E-C2E130D927D2}"/>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6E1B4F9-5FC7-4FDF-ACED-C63802E65C63}"/>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9A0D198-45AD-4A33-B25F-2F49DE1DDE1C}"/>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6898F52-A961-4B02-BFD9-05E3DE897094}"/>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1968691-6287-4179-ACE7-46FC3137152D}"/>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625737C-6872-428E-9A25-F53372A3F9F3}"/>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3ECACFC5-F16B-434D-B8A4-97AD662B6CFD}"/>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C1D2A782-359C-49AF-8537-134A8E082ADB}"/>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1BA89816-C1A6-4138-AC97-9A5B908CD8ED}"/>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58A68A02-0225-4C2D-A76C-E77653804444}"/>
            </a:ext>
          </a:extLst>
        </xdr:cNvPr>
        <xdr:cNvCxnSpPr/>
      </xdr:nvCxnSpPr>
      <xdr:spPr>
        <a:xfrm>
          <a:off x="6858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DF4CC82F-2DCC-4D54-8F97-7AFCE8E3BBD6}"/>
            </a:ext>
          </a:extLst>
        </xdr:cNvPr>
        <xdr:cNvSpPr txBox="1"/>
      </xdr:nvSpPr>
      <xdr:spPr>
        <a:xfrm>
          <a:off x="2757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A9C4736B-A1B8-424F-A225-4E6E528442FB}"/>
            </a:ext>
          </a:extLst>
        </xdr:cNvPr>
        <xdr:cNvCxnSpPr/>
      </xdr:nvCxnSpPr>
      <xdr:spPr>
        <a:xfrm>
          <a:off x="6858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45D04B14-CEB6-4615-AD7B-DF51E2515B2C}"/>
            </a:ext>
          </a:extLst>
        </xdr:cNvPr>
        <xdr:cNvSpPr txBox="1"/>
      </xdr:nvSpPr>
      <xdr:spPr>
        <a:xfrm>
          <a:off x="3398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5FDB1F37-5DCF-4B3C-B2CE-0B779724DA9D}"/>
            </a:ext>
          </a:extLst>
        </xdr:cNvPr>
        <xdr:cNvCxnSpPr/>
      </xdr:nvCxnSpPr>
      <xdr:spPr>
        <a:xfrm>
          <a:off x="6858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4618F635-DDF2-41D6-9D1D-F26F44DDEC1C}"/>
            </a:ext>
          </a:extLst>
        </xdr:cNvPr>
        <xdr:cNvSpPr txBox="1"/>
      </xdr:nvSpPr>
      <xdr:spPr>
        <a:xfrm>
          <a:off x="3398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6271F345-A8B5-4A9E-AC96-45FFF847FC60}"/>
            </a:ext>
          </a:extLst>
        </xdr:cNvPr>
        <xdr:cNvCxnSpPr/>
      </xdr:nvCxnSpPr>
      <xdr:spPr>
        <a:xfrm>
          <a:off x="6858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CEF401CF-08AF-4DF8-A2DA-496AB5B32FD5}"/>
            </a:ext>
          </a:extLst>
        </xdr:cNvPr>
        <xdr:cNvSpPr txBox="1"/>
      </xdr:nvSpPr>
      <xdr:spPr>
        <a:xfrm>
          <a:off x="3398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3310BB8B-44C1-46E4-B9CF-850CE1A95341}"/>
            </a:ext>
          </a:extLst>
        </xdr:cNvPr>
        <xdr:cNvCxnSpPr/>
      </xdr:nvCxnSpPr>
      <xdr:spPr>
        <a:xfrm>
          <a:off x="6858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262CB0B9-DF71-4D74-BE69-337887C7C1FA}"/>
            </a:ext>
          </a:extLst>
        </xdr:cNvPr>
        <xdr:cNvSpPr txBox="1"/>
      </xdr:nvSpPr>
      <xdr:spPr>
        <a:xfrm>
          <a:off x="3398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13E0A5F4-6B27-4A6B-9556-822D3A76250B}"/>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8D7A9300-7663-4F5F-9569-1585D26FF088}"/>
            </a:ext>
          </a:extLst>
        </xdr:cNvPr>
        <xdr:cNvSpPr txBox="1"/>
      </xdr:nvSpPr>
      <xdr:spPr>
        <a:xfrm>
          <a:off x="38496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964E92B-821F-4E1C-AEFC-2F0483403737}"/>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403" name="直線コネクタ 402">
          <a:extLst>
            <a:ext uri="{FF2B5EF4-FFF2-40B4-BE49-F238E27FC236}">
              <a16:creationId xmlns:a16="http://schemas.microsoft.com/office/drawing/2014/main" id="{2D76F816-3EB7-4CC3-80E3-5960288AB1A7}"/>
            </a:ext>
          </a:extLst>
        </xdr:cNvPr>
        <xdr:cNvCxnSpPr/>
      </xdr:nvCxnSpPr>
      <xdr:spPr>
        <a:xfrm flipV="1">
          <a:off x="4177665" y="16662400"/>
          <a:ext cx="0" cy="110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77F5BBA2-ECCA-4031-94BA-0CE721DF847C}"/>
            </a:ext>
          </a:extLst>
        </xdr:cNvPr>
        <xdr:cNvSpPr txBox="1"/>
      </xdr:nvSpPr>
      <xdr:spPr>
        <a:xfrm>
          <a:off x="4216400"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405" name="直線コネクタ 404">
          <a:extLst>
            <a:ext uri="{FF2B5EF4-FFF2-40B4-BE49-F238E27FC236}">
              <a16:creationId xmlns:a16="http://schemas.microsoft.com/office/drawing/2014/main" id="{BE1A9535-CA6B-44F4-ABB3-0C33ECA1E902}"/>
            </a:ext>
          </a:extLst>
        </xdr:cNvPr>
        <xdr:cNvCxnSpPr/>
      </xdr:nvCxnSpPr>
      <xdr:spPr>
        <a:xfrm>
          <a:off x="4108450" y="17772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A4C823C7-4B62-46F6-867B-50F009C8CD4D}"/>
            </a:ext>
          </a:extLst>
        </xdr:cNvPr>
        <xdr:cNvSpPr txBox="1"/>
      </xdr:nvSpPr>
      <xdr:spPr>
        <a:xfrm>
          <a:off x="4216400" y="1644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407" name="直線コネクタ 406">
          <a:extLst>
            <a:ext uri="{FF2B5EF4-FFF2-40B4-BE49-F238E27FC236}">
              <a16:creationId xmlns:a16="http://schemas.microsoft.com/office/drawing/2014/main" id="{AD2198BC-8978-4422-9000-6B508BEF00A3}"/>
            </a:ext>
          </a:extLst>
        </xdr:cNvPr>
        <xdr:cNvCxnSpPr/>
      </xdr:nvCxnSpPr>
      <xdr:spPr>
        <a:xfrm>
          <a:off x="4108450" y="1666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124477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40B32BE6-3ED6-4D13-B946-5957C9B3FFAD}"/>
            </a:ext>
          </a:extLst>
        </xdr:cNvPr>
        <xdr:cNvSpPr txBox="1"/>
      </xdr:nvSpPr>
      <xdr:spPr>
        <a:xfrm>
          <a:off x="4216400" y="17129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09" name="フローチャート: 判断 408">
          <a:extLst>
            <a:ext uri="{FF2B5EF4-FFF2-40B4-BE49-F238E27FC236}">
              <a16:creationId xmlns:a16="http://schemas.microsoft.com/office/drawing/2014/main" id="{D441503B-78EF-4904-A64A-8ED1ED2B40A6}"/>
            </a:ext>
          </a:extLst>
        </xdr:cNvPr>
        <xdr:cNvSpPr/>
      </xdr:nvSpPr>
      <xdr:spPr>
        <a:xfrm>
          <a:off x="4127500" y="17272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410" name="フローチャート: 判断 409">
          <a:extLst>
            <a:ext uri="{FF2B5EF4-FFF2-40B4-BE49-F238E27FC236}">
              <a16:creationId xmlns:a16="http://schemas.microsoft.com/office/drawing/2014/main" id="{2FA37A2E-8703-4551-836B-DD1F2C55A3BE}"/>
            </a:ext>
          </a:extLst>
        </xdr:cNvPr>
        <xdr:cNvSpPr/>
      </xdr:nvSpPr>
      <xdr:spPr>
        <a:xfrm>
          <a:off x="3384550" y="172491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1" name="フローチャート: 判断 410">
          <a:extLst>
            <a:ext uri="{FF2B5EF4-FFF2-40B4-BE49-F238E27FC236}">
              <a16:creationId xmlns:a16="http://schemas.microsoft.com/office/drawing/2014/main" id="{806AF8E5-A5D7-43CA-9CD8-C8E77388145B}"/>
            </a:ext>
          </a:extLst>
        </xdr:cNvPr>
        <xdr:cNvSpPr/>
      </xdr:nvSpPr>
      <xdr:spPr>
        <a:xfrm>
          <a:off x="2571750" y="1722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412" name="フローチャート: 判断 411">
          <a:extLst>
            <a:ext uri="{FF2B5EF4-FFF2-40B4-BE49-F238E27FC236}">
              <a16:creationId xmlns:a16="http://schemas.microsoft.com/office/drawing/2014/main" id="{C98F4A0D-348F-45BB-AE60-17A4352B27E3}"/>
            </a:ext>
          </a:extLst>
        </xdr:cNvPr>
        <xdr:cNvSpPr/>
      </xdr:nvSpPr>
      <xdr:spPr>
        <a:xfrm>
          <a:off x="1778000" y="172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3" name="フローチャート: 判断 412">
          <a:extLst>
            <a:ext uri="{FF2B5EF4-FFF2-40B4-BE49-F238E27FC236}">
              <a16:creationId xmlns:a16="http://schemas.microsoft.com/office/drawing/2014/main" id="{4D5C0E1C-F2C9-4D13-8856-B990FAD21C57}"/>
            </a:ext>
          </a:extLst>
        </xdr:cNvPr>
        <xdr:cNvSpPr/>
      </xdr:nvSpPr>
      <xdr:spPr>
        <a:xfrm>
          <a:off x="984250" y="172186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78C2B89-737A-45D8-A1D0-5D9801E5DE22}"/>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7048AD3-D8AC-441E-B026-3D8F1E219E2E}"/>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BF1557E-ACB3-4F55-B14C-443D57F26D9A}"/>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43A07222-0369-497F-AB6C-68914125AD60}"/>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60725A7-E503-4AC6-A8E8-894568C9DE5C}"/>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166370</xdr:rowOff>
    </xdr:from>
    <xdr:to>
      <xdr:col>24</xdr:col>
      <xdr:colOff>114300</xdr:colOff>
      <xdr:row>107</xdr:row>
      <xdr:rowOff>96520</xdr:rowOff>
    </xdr:to>
    <xdr:sp macro="" textlink="">
      <xdr:nvSpPr>
        <xdr:cNvPr id="419" name="楕円 418">
          <a:extLst>
            <a:ext uri="{FF2B5EF4-FFF2-40B4-BE49-F238E27FC236}">
              <a16:creationId xmlns:a16="http://schemas.microsoft.com/office/drawing/2014/main" id="{39AC2B6A-50FF-423C-A566-D0D5488A745D}"/>
            </a:ext>
          </a:extLst>
        </xdr:cNvPr>
        <xdr:cNvSpPr/>
      </xdr:nvSpPr>
      <xdr:spPr>
        <a:xfrm>
          <a:off x="4127500" y="17666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81297</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AAEFA93C-D372-4E7D-8EDF-4DEE9414466C}"/>
            </a:ext>
          </a:extLst>
        </xdr:cNvPr>
        <xdr:cNvSpPr txBox="1"/>
      </xdr:nvSpPr>
      <xdr:spPr>
        <a:xfrm>
          <a:off x="4216400"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29211</xdr:rowOff>
    </xdr:from>
    <xdr:to>
      <xdr:col>20</xdr:col>
      <xdr:colOff>38100</xdr:colOff>
      <xdr:row>107</xdr:row>
      <xdr:rowOff>130811</xdr:rowOff>
    </xdr:to>
    <xdr:sp macro="" textlink="">
      <xdr:nvSpPr>
        <xdr:cNvPr id="421" name="楕円 420">
          <a:extLst>
            <a:ext uri="{FF2B5EF4-FFF2-40B4-BE49-F238E27FC236}">
              <a16:creationId xmlns:a16="http://schemas.microsoft.com/office/drawing/2014/main" id="{18925CC6-26F0-4AC0-BFF8-EA4398898FF2}"/>
            </a:ext>
          </a:extLst>
        </xdr:cNvPr>
        <xdr:cNvSpPr/>
      </xdr:nvSpPr>
      <xdr:spPr>
        <a:xfrm>
          <a:off x="3384550" y="176949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45720</xdr:rowOff>
    </xdr:from>
    <xdr:to>
      <xdr:col>24</xdr:col>
      <xdr:colOff>63500</xdr:colOff>
      <xdr:row>107</xdr:row>
      <xdr:rowOff>80011</xdr:rowOff>
    </xdr:to>
    <xdr:cxnSp macro="">
      <xdr:nvCxnSpPr>
        <xdr:cNvPr id="422" name="直線コネクタ 421">
          <a:extLst>
            <a:ext uri="{FF2B5EF4-FFF2-40B4-BE49-F238E27FC236}">
              <a16:creationId xmlns:a16="http://schemas.microsoft.com/office/drawing/2014/main" id="{1F279BD5-FF3F-4EA4-8BC2-C159F6A40BF9}"/>
            </a:ext>
          </a:extLst>
        </xdr:cNvPr>
        <xdr:cNvCxnSpPr/>
      </xdr:nvCxnSpPr>
      <xdr:spPr>
        <a:xfrm flipV="1">
          <a:off x="3429000" y="17711420"/>
          <a:ext cx="7493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34925</xdr:rowOff>
    </xdr:from>
    <xdr:to>
      <xdr:col>15</xdr:col>
      <xdr:colOff>101600</xdr:colOff>
      <xdr:row>107</xdr:row>
      <xdr:rowOff>136525</xdr:rowOff>
    </xdr:to>
    <xdr:sp macro="" textlink="">
      <xdr:nvSpPr>
        <xdr:cNvPr id="423" name="楕円 422">
          <a:extLst>
            <a:ext uri="{FF2B5EF4-FFF2-40B4-BE49-F238E27FC236}">
              <a16:creationId xmlns:a16="http://schemas.microsoft.com/office/drawing/2014/main" id="{6CD355DC-E772-49CA-9742-052962322281}"/>
            </a:ext>
          </a:extLst>
        </xdr:cNvPr>
        <xdr:cNvSpPr/>
      </xdr:nvSpPr>
      <xdr:spPr>
        <a:xfrm>
          <a:off x="2571750" y="1770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80011</xdr:rowOff>
    </xdr:from>
    <xdr:to>
      <xdr:col>19</xdr:col>
      <xdr:colOff>177800</xdr:colOff>
      <xdr:row>107</xdr:row>
      <xdr:rowOff>85725</xdr:rowOff>
    </xdr:to>
    <xdr:cxnSp macro="">
      <xdr:nvCxnSpPr>
        <xdr:cNvPr id="424" name="直線コネクタ 423">
          <a:extLst>
            <a:ext uri="{FF2B5EF4-FFF2-40B4-BE49-F238E27FC236}">
              <a16:creationId xmlns:a16="http://schemas.microsoft.com/office/drawing/2014/main" id="{C39E8C8F-FAA4-47F5-8930-EAE26AF4B707}"/>
            </a:ext>
          </a:extLst>
        </xdr:cNvPr>
        <xdr:cNvCxnSpPr/>
      </xdr:nvCxnSpPr>
      <xdr:spPr>
        <a:xfrm flipV="1">
          <a:off x="2622550" y="17745711"/>
          <a:ext cx="8064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21589</xdr:rowOff>
    </xdr:from>
    <xdr:to>
      <xdr:col>10</xdr:col>
      <xdr:colOff>165100</xdr:colOff>
      <xdr:row>107</xdr:row>
      <xdr:rowOff>123189</xdr:rowOff>
    </xdr:to>
    <xdr:sp macro="" textlink="">
      <xdr:nvSpPr>
        <xdr:cNvPr id="425" name="楕円 424">
          <a:extLst>
            <a:ext uri="{FF2B5EF4-FFF2-40B4-BE49-F238E27FC236}">
              <a16:creationId xmlns:a16="http://schemas.microsoft.com/office/drawing/2014/main" id="{89D3E312-7653-447E-9247-129B1C0504AE}"/>
            </a:ext>
          </a:extLst>
        </xdr:cNvPr>
        <xdr:cNvSpPr/>
      </xdr:nvSpPr>
      <xdr:spPr>
        <a:xfrm>
          <a:off x="1778000" y="1768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72389</xdr:rowOff>
    </xdr:from>
    <xdr:to>
      <xdr:col>15</xdr:col>
      <xdr:colOff>50800</xdr:colOff>
      <xdr:row>107</xdr:row>
      <xdr:rowOff>85725</xdr:rowOff>
    </xdr:to>
    <xdr:cxnSp macro="">
      <xdr:nvCxnSpPr>
        <xdr:cNvPr id="426" name="直線コネクタ 425">
          <a:extLst>
            <a:ext uri="{FF2B5EF4-FFF2-40B4-BE49-F238E27FC236}">
              <a16:creationId xmlns:a16="http://schemas.microsoft.com/office/drawing/2014/main" id="{F8AD974F-1A71-4BC1-B2E6-816A3771A138}"/>
            </a:ext>
          </a:extLst>
        </xdr:cNvPr>
        <xdr:cNvCxnSpPr/>
      </xdr:nvCxnSpPr>
      <xdr:spPr>
        <a:xfrm>
          <a:off x="1828800" y="17738089"/>
          <a:ext cx="79375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19686</xdr:rowOff>
    </xdr:from>
    <xdr:to>
      <xdr:col>6</xdr:col>
      <xdr:colOff>38100</xdr:colOff>
      <xdr:row>107</xdr:row>
      <xdr:rowOff>121286</xdr:rowOff>
    </xdr:to>
    <xdr:sp macro="" textlink="">
      <xdr:nvSpPr>
        <xdr:cNvPr id="427" name="楕円 426">
          <a:extLst>
            <a:ext uri="{FF2B5EF4-FFF2-40B4-BE49-F238E27FC236}">
              <a16:creationId xmlns:a16="http://schemas.microsoft.com/office/drawing/2014/main" id="{C86C968F-7192-4FFC-A601-4FB8A7522B02}"/>
            </a:ext>
          </a:extLst>
        </xdr:cNvPr>
        <xdr:cNvSpPr/>
      </xdr:nvSpPr>
      <xdr:spPr>
        <a:xfrm>
          <a:off x="984250" y="176853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70486</xdr:rowOff>
    </xdr:from>
    <xdr:to>
      <xdr:col>10</xdr:col>
      <xdr:colOff>114300</xdr:colOff>
      <xdr:row>107</xdr:row>
      <xdr:rowOff>72389</xdr:rowOff>
    </xdr:to>
    <xdr:cxnSp macro="">
      <xdr:nvCxnSpPr>
        <xdr:cNvPr id="428" name="直線コネクタ 427">
          <a:extLst>
            <a:ext uri="{FF2B5EF4-FFF2-40B4-BE49-F238E27FC236}">
              <a16:creationId xmlns:a16="http://schemas.microsoft.com/office/drawing/2014/main" id="{D9202139-9BD6-418C-BEBB-0528ED18194C}"/>
            </a:ext>
          </a:extLst>
        </xdr:cNvPr>
        <xdr:cNvCxnSpPr/>
      </xdr:nvCxnSpPr>
      <xdr:spPr>
        <a:xfrm>
          <a:off x="1028700" y="17736186"/>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25416</xdr:rowOff>
    </xdr:from>
    <xdr:ext cx="405111" cy="259045"/>
    <xdr:sp macro="" textlink="">
      <xdr:nvSpPr>
        <xdr:cNvPr id="429" name="n_1aveValue【港湾・漁港】&#10;有形固定資産減価償却率">
          <a:extLst>
            <a:ext uri="{FF2B5EF4-FFF2-40B4-BE49-F238E27FC236}">
              <a16:creationId xmlns:a16="http://schemas.microsoft.com/office/drawing/2014/main" id="{FAD3B929-FB6B-4D46-BEE4-2260CA649E8C}"/>
            </a:ext>
          </a:extLst>
        </xdr:cNvPr>
        <xdr:cNvSpPr txBox="1"/>
      </xdr:nvSpPr>
      <xdr:spPr>
        <a:xfrm>
          <a:off x="3239144"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430" name="n_2aveValue【港湾・漁港】&#10;有形固定資産減価償却率">
          <a:extLst>
            <a:ext uri="{FF2B5EF4-FFF2-40B4-BE49-F238E27FC236}">
              <a16:creationId xmlns:a16="http://schemas.microsoft.com/office/drawing/2014/main" id="{D92DED3D-6C46-4C1C-A132-E12E4D237A70}"/>
            </a:ext>
          </a:extLst>
        </xdr:cNvPr>
        <xdr:cNvSpPr txBox="1"/>
      </xdr:nvSpPr>
      <xdr:spPr>
        <a:xfrm>
          <a:off x="2439044" y="1700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160672</xdr:rowOff>
    </xdr:from>
    <xdr:ext cx="405111" cy="259045"/>
    <xdr:sp macro="" textlink="">
      <xdr:nvSpPr>
        <xdr:cNvPr id="431" name="n_3aveValue【港湾・漁港】&#10;有形固定資産減価償却率">
          <a:extLst>
            <a:ext uri="{FF2B5EF4-FFF2-40B4-BE49-F238E27FC236}">
              <a16:creationId xmlns:a16="http://schemas.microsoft.com/office/drawing/2014/main" id="{6C7474DD-4DA8-4C6E-92B7-9D3A70B70245}"/>
            </a:ext>
          </a:extLst>
        </xdr:cNvPr>
        <xdr:cNvSpPr txBox="1"/>
      </xdr:nvSpPr>
      <xdr:spPr>
        <a:xfrm>
          <a:off x="1645294" y="1700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432" name="n_4aveValue【港湾・漁港】&#10;有形固定資産減価償却率">
          <a:extLst>
            <a:ext uri="{FF2B5EF4-FFF2-40B4-BE49-F238E27FC236}">
              <a16:creationId xmlns:a16="http://schemas.microsoft.com/office/drawing/2014/main" id="{151B27D2-693E-4379-B9CA-7C1F4306AFA7}"/>
            </a:ext>
          </a:extLst>
        </xdr:cNvPr>
        <xdr:cNvSpPr txBox="1"/>
      </xdr:nvSpPr>
      <xdr:spPr>
        <a:xfrm>
          <a:off x="851544" y="1700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121938</xdr:rowOff>
    </xdr:from>
    <xdr:ext cx="405111" cy="259045"/>
    <xdr:sp macro="" textlink="">
      <xdr:nvSpPr>
        <xdr:cNvPr id="433" name="n_1mainValue【港湾・漁港】&#10;有形固定資産減価償却率">
          <a:extLst>
            <a:ext uri="{FF2B5EF4-FFF2-40B4-BE49-F238E27FC236}">
              <a16:creationId xmlns:a16="http://schemas.microsoft.com/office/drawing/2014/main" id="{AB266BAD-AF10-4586-9DD3-10173FEA6D79}"/>
            </a:ext>
          </a:extLst>
        </xdr:cNvPr>
        <xdr:cNvSpPr txBox="1"/>
      </xdr:nvSpPr>
      <xdr:spPr>
        <a:xfrm>
          <a:off x="3239144"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127652</xdr:rowOff>
    </xdr:from>
    <xdr:ext cx="405111" cy="259045"/>
    <xdr:sp macro="" textlink="">
      <xdr:nvSpPr>
        <xdr:cNvPr id="434" name="n_2mainValue【港湾・漁港】&#10;有形固定資産減価償却率">
          <a:extLst>
            <a:ext uri="{FF2B5EF4-FFF2-40B4-BE49-F238E27FC236}">
              <a16:creationId xmlns:a16="http://schemas.microsoft.com/office/drawing/2014/main" id="{349EA373-AB38-42BF-8123-EDF94C93FF05}"/>
            </a:ext>
          </a:extLst>
        </xdr:cNvPr>
        <xdr:cNvSpPr txBox="1"/>
      </xdr:nvSpPr>
      <xdr:spPr>
        <a:xfrm>
          <a:off x="24390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114316</xdr:rowOff>
    </xdr:from>
    <xdr:ext cx="405111" cy="259045"/>
    <xdr:sp macro="" textlink="">
      <xdr:nvSpPr>
        <xdr:cNvPr id="435" name="n_3mainValue【港湾・漁港】&#10;有形固定資産減価償却率">
          <a:extLst>
            <a:ext uri="{FF2B5EF4-FFF2-40B4-BE49-F238E27FC236}">
              <a16:creationId xmlns:a16="http://schemas.microsoft.com/office/drawing/2014/main" id="{E41B8E05-FD4A-4BA0-9B9D-9052AC8C4B2E}"/>
            </a:ext>
          </a:extLst>
        </xdr:cNvPr>
        <xdr:cNvSpPr txBox="1"/>
      </xdr:nvSpPr>
      <xdr:spPr>
        <a:xfrm>
          <a:off x="164529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112413</xdr:rowOff>
    </xdr:from>
    <xdr:ext cx="405111" cy="259045"/>
    <xdr:sp macro="" textlink="">
      <xdr:nvSpPr>
        <xdr:cNvPr id="436" name="n_4mainValue【港湾・漁港】&#10;有形固定資産減価償却率">
          <a:extLst>
            <a:ext uri="{FF2B5EF4-FFF2-40B4-BE49-F238E27FC236}">
              <a16:creationId xmlns:a16="http://schemas.microsoft.com/office/drawing/2014/main" id="{DA3EDFC9-09FC-4FA0-A56F-53D58D21BE09}"/>
            </a:ext>
          </a:extLst>
        </xdr:cNvPr>
        <xdr:cNvSpPr txBox="1"/>
      </xdr:nvSpPr>
      <xdr:spPr>
        <a:xfrm>
          <a:off x="851544" y="1777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A559BD7B-5CE5-4CBB-AFB5-EFF2CAA3730F}"/>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1AB2EF2D-457C-4F8B-B781-7FA3F52989A0}"/>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9689A9D2-8FC0-4F06-BF85-9669841881A7}"/>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55641EFB-C911-42C0-9DFD-4F5AC4ACA45D}"/>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4A550998-F8A5-4412-A044-F56F53C6D23D}"/>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A46967B1-E999-4E97-A10E-22BF411E8200}"/>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5B12CCDD-0A56-47DD-BB3A-F29324BA996D}"/>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17FE2E2E-FCD1-448D-9659-09D441A3D2FB}"/>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76ECEBC1-43A5-4C74-8877-432AE00BFA7C}"/>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DD797D8C-31FD-4C1F-804F-C5BD1BB49251}"/>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6F399ED7-8745-4098-A94C-57E85B589E1E}"/>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20C55DD5-C6C7-4A8E-95C7-203DBC29074C}"/>
            </a:ext>
          </a:extLst>
        </xdr:cNvPr>
        <xdr:cNvSpPr txBox="1"/>
      </xdr:nvSpPr>
      <xdr:spPr>
        <a:xfrm>
          <a:off x="5726564" y="17771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88DD945A-72E7-4C11-8E44-6B82ADEBF365}"/>
            </a:ext>
          </a:extLst>
        </xdr:cNvPr>
        <xdr:cNvCxnSpPr/>
      </xdr:nvCxnSpPr>
      <xdr:spPr>
        <a:xfrm>
          <a:off x="5956300" y="1746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id="{3D4DC2C8-B4E5-4E3C-A58D-D57C0E3BBE7C}"/>
            </a:ext>
          </a:extLst>
        </xdr:cNvPr>
        <xdr:cNvSpPr txBox="1"/>
      </xdr:nvSpPr>
      <xdr:spPr>
        <a:xfrm>
          <a:off x="5327878" y="17332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B78AFEC8-E9B9-45B8-A842-EAB0A25A6A29}"/>
            </a:ext>
          </a:extLst>
        </xdr:cNvPr>
        <xdr:cNvCxnSpPr/>
      </xdr:nvCxnSpPr>
      <xdr:spPr>
        <a:xfrm>
          <a:off x="5956300" y="1702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id="{7E167017-5739-4CBA-B8B9-8D6BF5D4C90D}"/>
            </a:ext>
          </a:extLst>
        </xdr:cNvPr>
        <xdr:cNvSpPr txBox="1"/>
      </xdr:nvSpPr>
      <xdr:spPr>
        <a:xfrm>
          <a:off x="5327878" y="16888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D2954E70-4F7B-467F-B9DB-819A25503C18}"/>
            </a:ext>
          </a:extLst>
        </xdr:cNvPr>
        <xdr:cNvCxnSpPr/>
      </xdr:nvCxnSpPr>
      <xdr:spPr>
        <a:xfrm>
          <a:off x="5956300" y="16586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id="{4DCF94DA-1609-41A8-971B-3F8AC1841957}"/>
            </a:ext>
          </a:extLst>
        </xdr:cNvPr>
        <xdr:cNvSpPr txBox="1"/>
      </xdr:nvSpPr>
      <xdr:spPr>
        <a:xfrm>
          <a:off x="5327878" y="16450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222476DE-B766-4203-9C00-0C5F93CC2027}"/>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1AED2397-BE22-4D1C-9294-ECF5DFD0B4F4}"/>
            </a:ext>
          </a:extLst>
        </xdr:cNvPr>
        <xdr:cNvSpPr txBox="1"/>
      </xdr:nvSpPr>
      <xdr:spPr>
        <a:xfrm>
          <a:off x="5327878" y="16012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4CBF547E-7254-498F-99BF-038884E449FD}"/>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140317</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id="{D6234972-252E-4191-80E2-065F2D42D7EC}"/>
            </a:ext>
          </a:extLst>
        </xdr:cNvPr>
        <xdr:cNvCxnSpPr/>
      </xdr:nvCxnSpPr>
      <xdr:spPr>
        <a:xfrm flipV="1">
          <a:off x="9429115" y="16815417"/>
          <a:ext cx="0" cy="1091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D0357CA3-2FE5-4C48-91DD-D23F6D3F12CD}"/>
            </a:ext>
          </a:extLst>
        </xdr:cNvPr>
        <xdr:cNvSpPr txBox="1"/>
      </xdr:nvSpPr>
      <xdr:spPr>
        <a:xfrm>
          <a:off x="9467850" y="1791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id="{780A7ABB-B412-4ADA-A7CA-5346F678AD62}"/>
            </a:ext>
          </a:extLst>
        </xdr:cNvPr>
        <xdr:cNvCxnSpPr/>
      </xdr:nvCxnSpPr>
      <xdr:spPr>
        <a:xfrm>
          <a:off x="9359900" y="179069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86994</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30789624-A1A2-4F36-9BF6-EB97B82CA7BB}"/>
            </a:ext>
          </a:extLst>
        </xdr:cNvPr>
        <xdr:cNvSpPr txBox="1"/>
      </xdr:nvSpPr>
      <xdr:spPr>
        <a:xfrm>
          <a:off x="9467850" y="16596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140317</xdr:rowOff>
    </xdr:from>
    <xdr:to>
      <xdr:col>55</xdr:col>
      <xdr:colOff>88900</xdr:colOff>
      <xdr:row>101</xdr:row>
      <xdr:rowOff>140317</xdr:rowOff>
    </xdr:to>
    <xdr:cxnSp macro="">
      <xdr:nvCxnSpPr>
        <xdr:cNvPr id="462" name="直線コネクタ 461">
          <a:extLst>
            <a:ext uri="{FF2B5EF4-FFF2-40B4-BE49-F238E27FC236}">
              <a16:creationId xmlns:a16="http://schemas.microsoft.com/office/drawing/2014/main" id="{7015C2FB-D91E-4601-90F7-F1D01EFF48C9}"/>
            </a:ext>
          </a:extLst>
        </xdr:cNvPr>
        <xdr:cNvCxnSpPr/>
      </xdr:nvCxnSpPr>
      <xdr:spPr>
        <a:xfrm>
          <a:off x="9359900" y="168154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95683</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E15384E1-E941-478C-B4F5-A1F799E3A74D}"/>
            </a:ext>
          </a:extLst>
        </xdr:cNvPr>
        <xdr:cNvSpPr txBox="1"/>
      </xdr:nvSpPr>
      <xdr:spPr>
        <a:xfrm>
          <a:off x="9467850" y="17596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117256</xdr:rowOff>
    </xdr:from>
    <xdr:to>
      <xdr:col>55</xdr:col>
      <xdr:colOff>50800</xdr:colOff>
      <xdr:row>107</xdr:row>
      <xdr:rowOff>47406</xdr:rowOff>
    </xdr:to>
    <xdr:sp macro="" textlink="">
      <xdr:nvSpPr>
        <xdr:cNvPr id="464" name="フローチャート: 判断 463">
          <a:extLst>
            <a:ext uri="{FF2B5EF4-FFF2-40B4-BE49-F238E27FC236}">
              <a16:creationId xmlns:a16="http://schemas.microsoft.com/office/drawing/2014/main" id="{1904B6F8-CC48-495D-8111-E7784718CF04}"/>
            </a:ext>
          </a:extLst>
        </xdr:cNvPr>
        <xdr:cNvSpPr/>
      </xdr:nvSpPr>
      <xdr:spPr>
        <a:xfrm>
          <a:off x="9398000" y="176178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138379</xdr:rowOff>
    </xdr:from>
    <xdr:to>
      <xdr:col>50</xdr:col>
      <xdr:colOff>165100</xdr:colOff>
      <xdr:row>107</xdr:row>
      <xdr:rowOff>68529</xdr:rowOff>
    </xdr:to>
    <xdr:sp macro="" textlink="">
      <xdr:nvSpPr>
        <xdr:cNvPr id="465" name="フローチャート: 判断 464">
          <a:extLst>
            <a:ext uri="{FF2B5EF4-FFF2-40B4-BE49-F238E27FC236}">
              <a16:creationId xmlns:a16="http://schemas.microsoft.com/office/drawing/2014/main" id="{FB2458EF-F7F9-469B-83FC-2861A6A6229C}"/>
            </a:ext>
          </a:extLst>
        </xdr:cNvPr>
        <xdr:cNvSpPr/>
      </xdr:nvSpPr>
      <xdr:spPr>
        <a:xfrm>
          <a:off x="8636000" y="176389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144831</xdr:rowOff>
    </xdr:from>
    <xdr:to>
      <xdr:col>46</xdr:col>
      <xdr:colOff>38100</xdr:colOff>
      <xdr:row>107</xdr:row>
      <xdr:rowOff>74981</xdr:rowOff>
    </xdr:to>
    <xdr:sp macro="" textlink="">
      <xdr:nvSpPr>
        <xdr:cNvPr id="466" name="フローチャート: 判断 465">
          <a:extLst>
            <a:ext uri="{FF2B5EF4-FFF2-40B4-BE49-F238E27FC236}">
              <a16:creationId xmlns:a16="http://schemas.microsoft.com/office/drawing/2014/main" id="{1EC2EE0B-2E54-4012-89D4-259DA239CCE6}"/>
            </a:ext>
          </a:extLst>
        </xdr:cNvPr>
        <xdr:cNvSpPr/>
      </xdr:nvSpPr>
      <xdr:spPr>
        <a:xfrm>
          <a:off x="7842250" y="176454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142858</xdr:rowOff>
    </xdr:from>
    <xdr:to>
      <xdr:col>41</xdr:col>
      <xdr:colOff>101600</xdr:colOff>
      <xdr:row>107</xdr:row>
      <xdr:rowOff>73008</xdr:rowOff>
    </xdr:to>
    <xdr:sp macro="" textlink="">
      <xdr:nvSpPr>
        <xdr:cNvPr id="467" name="フローチャート: 判断 466">
          <a:extLst>
            <a:ext uri="{FF2B5EF4-FFF2-40B4-BE49-F238E27FC236}">
              <a16:creationId xmlns:a16="http://schemas.microsoft.com/office/drawing/2014/main" id="{DF3AE1C2-821A-4D5A-B059-167336F30FC9}"/>
            </a:ext>
          </a:extLst>
        </xdr:cNvPr>
        <xdr:cNvSpPr/>
      </xdr:nvSpPr>
      <xdr:spPr>
        <a:xfrm>
          <a:off x="7029450" y="176434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103428</xdr:rowOff>
    </xdr:from>
    <xdr:to>
      <xdr:col>36</xdr:col>
      <xdr:colOff>165100</xdr:colOff>
      <xdr:row>107</xdr:row>
      <xdr:rowOff>33578</xdr:rowOff>
    </xdr:to>
    <xdr:sp macro="" textlink="">
      <xdr:nvSpPr>
        <xdr:cNvPr id="468" name="フローチャート: 判断 467">
          <a:extLst>
            <a:ext uri="{FF2B5EF4-FFF2-40B4-BE49-F238E27FC236}">
              <a16:creationId xmlns:a16="http://schemas.microsoft.com/office/drawing/2014/main" id="{F7C06EE8-9FAA-44B8-8C1D-868A3F19AD32}"/>
            </a:ext>
          </a:extLst>
        </xdr:cNvPr>
        <xdr:cNvSpPr/>
      </xdr:nvSpPr>
      <xdr:spPr>
        <a:xfrm>
          <a:off x="6235700" y="176040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DBA7DE15-5E7C-4983-913A-890E3CE3BFA4}"/>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9B0AE2A-F9B7-446D-AA74-644B47C4642B}"/>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9DDBBF2-2D7E-47C4-847A-E68A29CDED76}"/>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73303E9-38E4-4E7B-8756-9DDBE7878959}"/>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E204C16-7FF3-4622-8A1B-E3E9C9C4054E}"/>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30666</xdr:rowOff>
    </xdr:from>
    <xdr:to>
      <xdr:col>55</xdr:col>
      <xdr:colOff>50800</xdr:colOff>
      <xdr:row>105</xdr:row>
      <xdr:rowOff>132266</xdr:rowOff>
    </xdr:to>
    <xdr:sp macro="" textlink="">
      <xdr:nvSpPr>
        <xdr:cNvPr id="474" name="楕円 473">
          <a:extLst>
            <a:ext uri="{FF2B5EF4-FFF2-40B4-BE49-F238E27FC236}">
              <a16:creationId xmlns:a16="http://schemas.microsoft.com/office/drawing/2014/main" id="{E562182D-9DB1-4C5C-8511-EB8DB251FCA5}"/>
            </a:ext>
          </a:extLst>
        </xdr:cNvPr>
        <xdr:cNvSpPr/>
      </xdr:nvSpPr>
      <xdr:spPr>
        <a:xfrm>
          <a:off x="9398000" y="173661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53543</xdr:rowOff>
    </xdr:from>
    <xdr:ext cx="690189" cy="259045"/>
    <xdr:sp macro="" textlink="">
      <xdr:nvSpPr>
        <xdr:cNvPr id="475" name="【港湾・漁港】&#10;一人当たり有形固定資産（償却資産）額該当値テキスト">
          <a:extLst>
            <a:ext uri="{FF2B5EF4-FFF2-40B4-BE49-F238E27FC236}">
              <a16:creationId xmlns:a16="http://schemas.microsoft.com/office/drawing/2014/main" id="{C4C20989-38BD-435F-B108-B26BA86852B6}"/>
            </a:ext>
          </a:extLst>
        </xdr:cNvPr>
        <xdr:cNvSpPr txBox="1"/>
      </xdr:nvSpPr>
      <xdr:spPr>
        <a:xfrm>
          <a:off x="9467850" y="172239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55032</xdr:rowOff>
    </xdr:from>
    <xdr:to>
      <xdr:col>50</xdr:col>
      <xdr:colOff>165100</xdr:colOff>
      <xdr:row>105</xdr:row>
      <xdr:rowOff>156632</xdr:rowOff>
    </xdr:to>
    <xdr:sp macro="" textlink="">
      <xdr:nvSpPr>
        <xdr:cNvPr id="476" name="楕円 475">
          <a:extLst>
            <a:ext uri="{FF2B5EF4-FFF2-40B4-BE49-F238E27FC236}">
              <a16:creationId xmlns:a16="http://schemas.microsoft.com/office/drawing/2014/main" id="{7DE2F274-816F-44EE-BFC4-B93A43707599}"/>
            </a:ext>
          </a:extLst>
        </xdr:cNvPr>
        <xdr:cNvSpPr/>
      </xdr:nvSpPr>
      <xdr:spPr>
        <a:xfrm>
          <a:off x="8636000" y="173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81466</xdr:rowOff>
    </xdr:from>
    <xdr:to>
      <xdr:col>55</xdr:col>
      <xdr:colOff>0</xdr:colOff>
      <xdr:row>105</xdr:row>
      <xdr:rowOff>105832</xdr:rowOff>
    </xdr:to>
    <xdr:cxnSp macro="">
      <xdr:nvCxnSpPr>
        <xdr:cNvPr id="477" name="直線コネクタ 476">
          <a:extLst>
            <a:ext uri="{FF2B5EF4-FFF2-40B4-BE49-F238E27FC236}">
              <a16:creationId xmlns:a16="http://schemas.microsoft.com/office/drawing/2014/main" id="{9D1DD361-09D5-43DE-B659-101817E9D2A1}"/>
            </a:ext>
          </a:extLst>
        </xdr:cNvPr>
        <xdr:cNvCxnSpPr/>
      </xdr:nvCxnSpPr>
      <xdr:spPr>
        <a:xfrm flipV="1">
          <a:off x="8686800" y="17416966"/>
          <a:ext cx="742950" cy="2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69872</xdr:rowOff>
    </xdr:from>
    <xdr:to>
      <xdr:col>46</xdr:col>
      <xdr:colOff>38100</xdr:colOff>
      <xdr:row>106</xdr:row>
      <xdr:rowOff>22</xdr:rowOff>
    </xdr:to>
    <xdr:sp macro="" textlink="">
      <xdr:nvSpPr>
        <xdr:cNvPr id="478" name="楕円 477">
          <a:extLst>
            <a:ext uri="{FF2B5EF4-FFF2-40B4-BE49-F238E27FC236}">
              <a16:creationId xmlns:a16="http://schemas.microsoft.com/office/drawing/2014/main" id="{2C3A35F4-B099-49DF-9650-3317EE95705E}"/>
            </a:ext>
          </a:extLst>
        </xdr:cNvPr>
        <xdr:cNvSpPr/>
      </xdr:nvSpPr>
      <xdr:spPr>
        <a:xfrm>
          <a:off x="7842250" y="174053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105832</xdr:rowOff>
    </xdr:from>
    <xdr:to>
      <xdr:col>50</xdr:col>
      <xdr:colOff>114300</xdr:colOff>
      <xdr:row>105</xdr:row>
      <xdr:rowOff>120672</xdr:rowOff>
    </xdr:to>
    <xdr:cxnSp macro="">
      <xdr:nvCxnSpPr>
        <xdr:cNvPr id="479" name="直線コネクタ 478">
          <a:extLst>
            <a:ext uri="{FF2B5EF4-FFF2-40B4-BE49-F238E27FC236}">
              <a16:creationId xmlns:a16="http://schemas.microsoft.com/office/drawing/2014/main" id="{8B49D044-EE3B-4DC2-9945-0D5A7F7A2DA7}"/>
            </a:ext>
          </a:extLst>
        </xdr:cNvPr>
        <xdr:cNvCxnSpPr/>
      </xdr:nvCxnSpPr>
      <xdr:spPr>
        <a:xfrm flipV="1">
          <a:off x="7886700" y="17441332"/>
          <a:ext cx="800100" cy="1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81300</xdr:rowOff>
    </xdr:from>
    <xdr:to>
      <xdr:col>41</xdr:col>
      <xdr:colOff>101600</xdr:colOff>
      <xdr:row>106</xdr:row>
      <xdr:rowOff>11450</xdr:rowOff>
    </xdr:to>
    <xdr:sp macro="" textlink="">
      <xdr:nvSpPr>
        <xdr:cNvPr id="480" name="楕円 479">
          <a:extLst>
            <a:ext uri="{FF2B5EF4-FFF2-40B4-BE49-F238E27FC236}">
              <a16:creationId xmlns:a16="http://schemas.microsoft.com/office/drawing/2014/main" id="{6E51D47B-CA94-4332-8D4C-C71B103AD285}"/>
            </a:ext>
          </a:extLst>
        </xdr:cNvPr>
        <xdr:cNvSpPr/>
      </xdr:nvSpPr>
      <xdr:spPr>
        <a:xfrm>
          <a:off x="7029450" y="17416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120672</xdr:rowOff>
    </xdr:from>
    <xdr:to>
      <xdr:col>45</xdr:col>
      <xdr:colOff>177800</xdr:colOff>
      <xdr:row>105</xdr:row>
      <xdr:rowOff>132100</xdr:rowOff>
    </xdr:to>
    <xdr:cxnSp macro="">
      <xdr:nvCxnSpPr>
        <xdr:cNvPr id="481" name="直線コネクタ 480">
          <a:extLst>
            <a:ext uri="{FF2B5EF4-FFF2-40B4-BE49-F238E27FC236}">
              <a16:creationId xmlns:a16="http://schemas.microsoft.com/office/drawing/2014/main" id="{FEAFDB95-EDF9-46C0-8BE6-9C0C5482546F}"/>
            </a:ext>
          </a:extLst>
        </xdr:cNvPr>
        <xdr:cNvCxnSpPr/>
      </xdr:nvCxnSpPr>
      <xdr:spPr>
        <a:xfrm flipV="1">
          <a:off x="7080250" y="17456172"/>
          <a:ext cx="80645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93032</xdr:rowOff>
    </xdr:from>
    <xdr:to>
      <xdr:col>36</xdr:col>
      <xdr:colOff>165100</xdr:colOff>
      <xdr:row>106</xdr:row>
      <xdr:rowOff>23182</xdr:rowOff>
    </xdr:to>
    <xdr:sp macro="" textlink="">
      <xdr:nvSpPr>
        <xdr:cNvPr id="482" name="楕円 481">
          <a:extLst>
            <a:ext uri="{FF2B5EF4-FFF2-40B4-BE49-F238E27FC236}">
              <a16:creationId xmlns:a16="http://schemas.microsoft.com/office/drawing/2014/main" id="{1F1CB545-3CB3-4F18-8D66-31F19F380686}"/>
            </a:ext>
          </a:extLst>
        </xdr:cNvPr>
        <xdr:cNvSpPr/>
      </xdr:nvSpPr>
      <xdr:spPr>
        <a:xfrm>
          <a:off x="6235700" y="174285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132100</xdr:rowOff>
    </xdr:from>
    <xdr:to>
      <xdr:col>41</xdr:col>
      <xdr:colOff>50800</xdr:colOff>
      <xdr:row>105</xdr:row>
      <xdr:rowOff>143832</xdr:rowOff>
    </xdr:to>
    <xdr:cxnSp macro="">
      <xdr:nvCxnSpPr>
        <xdr:cNvPr id="483" name="直線コネクタ 482">
          <a:extLst>
            <a:ext uri="{FF2B5EF4-FFF2-40B4-BE49-F238E27FC236}">
              <a16:creationId xmlns:a16="http://schemas.microsoft.com/office/drawing/2014/main" id="{BE43CE90-0CFB-46F4-9AF5-E8280186A7FE}"/>
            </a:ext>
          </a:extLst>
        </xdr:cNvPr>
        <xdr:cNvCxnSpPr/>
      </xdr:nvCxnSpPr>
      <xdr:spPr>
        <a:xfrm flipV="1">
          <a:off x="6286500" y="17467600"/>
          <a:ext cx="793750" cy="1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59656</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306488EF-BE3E-4520-9B1F-3D42C9539952}"/>
            </a:ext>
          </a:extLst>
        </xdr:cNvPr>
        <xdr:cNvSpPr txBox="1"/>
      </xdr:nvSpPr>
      <xdr:spPr>
        <a:xfrm>
          <a:off x="8399995" y="1772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66108</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40EFCAC6-C525-409A-8C66-8C45A3EB4405}"/>
            </a:ext>
          </a:extLst>
        </xdr:cNvPr>
        <xdr:cNvSpPr txBox="1"/>
      </xdr:nvSpPr>
      <xdr:spPr>
        <a:xfrm>
          <a:off x="7612595" y="177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64135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8E7658E0-E929-4696-96E6-B24B39F5F460}"/>
            </a:ext>
          </a:extLst>
        </xdr:cNvPr>
        <xdr:cNvSpPr txBox="1"/>
      </xdr:nvSpPr>
      <xdr:spPr>
        <a:xfrm>
          <a:off x="6818845" y="1772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24705</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F8EB8C40-7083-4BAD-8BDF-4C8385D66D11}"/>
            </a:ext>
          </a:extLst>
        </xdr:cNvPr>
        <xdr:cNvSpPr txBox="1"/>
      </xdr:nvSpPr>
      <xdr:spPr>
        <a:xfrm>
          <a:off x="6006045" y="1769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104</xdr:row>
      <xdr:rowOff>1709</xdr:rowOff>
    </xdr:from>
    <xdr:ext cx="690189" cy="259045"/>
    <xdr:sp macro="" textlink="">
      <xdr:nvSpPr>
        <xdr:cNvPr id="488" name="n_1mainValue【港湾・漁港】&#10;一人当たり有形固定資産（償却資産）額">
          <a:extLst>
            <a:ext uri="{FF2B5EF4-FFF2-40B4-BE49-F238E27FC236}">
              <a16:creationId xmlns:a16="http://schemas.microsoft.com/office/drawing/2014/main" id="{FCA02F6F-A051-4A29-A99E-4550CB769B9F}"/>
            </a:ext>
          </a:extLst>
        </xdr:cNvPr>
        <xdr:cNvSpPr txBox="1"/>
      </xdr:nvSpPr>
      <xdr:spPr>
        <a:xfrm>
          <a:off x="8367105" y="171721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104</xdr:row>
      <xdr:rowOff>16549</xdr:rowOff>
    </xdr:from>
    <xdr:ext cx="690189" cy="259045"/>
    <xdr:sp macro="" textlink="">
      <xdr:nvSpPr>
        <xdr:cNvPr id="489" name="n_2mainValue【港湾・漁港】&#10;一人当たり有形固定資産（償却資産）額">
          <a:extLst>
            <a:ext uri="{FF2B5EF4-FFF2-40B4-BE49-F238E27FC236}">
              <a16:creationId xmlns:a16="http://schemas.microsoft.com/office/drawing/2014/main" id="{708E05A2-05A1-4605-A445-CA6C37AB4F77}"/>
            </a:ext>
          </a:extLst>
        </xdr:cNvPr>
        <xdr:cNvSpPr txBox="1"/>
      </xdr:nvSpPr>
      <xdr:spPr>
        <a:xfrm>
          <a:off x="7567005" y="171869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104</xdr:row>
      <xdr:rowOff>27977</xdr:rowOff>
    </xdr:from>
    <xdr:ext cx="690189" cy="259045"/>
    <xdr:sp macro="" textlink="">
      <xdr:nvSpPr>
        <xdr:cNvPr id="490" name="n_3mainValue【港湾・漁港】&#10;一人当たり有形固定資産（償却資産）額">
          <a:extLst>
            <a:ext uri="{FF2B5EF4-FFF2-40B4-BE49-F238E27FC236}">
              <a16:creationId xmlns:a16="http://schemas.microsoft.com/office/drawing/2014/main" id="{52C6EB81-4DAF-4EF1-8DCF-450C745BBF88}"/>
            </a:ext>
          </a:extLst>
        </xdr:cNvPr>
        <xdr:cNvSpPr txBox="1"/>
      </xdr:nvSpPr>
      <xdr:spPr>
        <a:xfrm>
          <a:off x="6773255" y="171983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39709</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6F085009-4EDD-47B1-AB99-F9424105C690}"/>
            </a:ext>
          </a:extLst>
        </xdr:cNvPr>
        <xdr:cNvSpPr txBox="1"/>
      </xdr:nvSpPr>
      <xdr:spPr>
        <a:xfrm>
          <a:off x="6006045" y="1721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D1B715A1-F319-46ED-BC7A-3FACC7CC89DB}"/>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4A831F55-2F70-413C-AF37-0716703563DA}"/>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35E5351A-2FA3-402A-A402-50032305524E}"/>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4251E75E-2C84-48E0-93EB-97B36625588E}"/>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C0ED23C0-6391-4964-80FE-D33AE05A57CD}"/>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4061F7C8-1B99-408D-8DAA-202DDC77FBA9}"/>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F2CCEBB1-A0E6-4300-80B6-6C45044B94CE}"/>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4B73A70B-9F14-4CBA-B5E7-20F1763A1C06}"/>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D905252E-E360-4FBE-A8A3-2965600FFC18}"/>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E856B64E-E7F5-450C-BF43-42A85669EAE0}"/>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1B6B0ABB-0752-4B23-B6FB-C902224A34C7}"/>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A417C914-9B1B-442F-9BEE-9C7CB1812382}"/>
            </a:ext>
          </a:extLst>
        </xdr:cNvPr>
        <xdr:cNvCxnSpPr/>
      </xdr:nvCxnSpPr>
      <xdr:spPr>
        <a:xfrm>
          <a:off x="11207750" y="70267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78123046-BD79-4431-B33C-F512A7E821A2}"/>
            </a:ext>
          </a:extLst>
        </xdr:cNvPr>
        <xdr:cNvSpPr txBox="1"/>
      </xdr:nvSpPr>
      <xdr:spPr>
        <a:xfrm>
          <a:off x="107977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D5316442-E5C1-4B3B-BA59-CF4C99CF3F0C}"/>
            </a:ext>
          </a:extLst>
        </xdr:cNvPr>
        <xdr:cNvCxnSpPr/>
      </xdr:nvCxnSpPr>
      <xdr:spPr>
        <a:xfrm>
          <a:off x="11207750" y="6712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7BACA600-3107-4892-92C7-8EC23C41C38E}"/>
            </a:ext>
          </a:extLst>
        </xdr:cNvPr>
        <xdr:cNvSpPr txBox="1"/>
      </xdr:nvSpPr>
      <xdr:spPr>
        <a:xfrm>
          <a:off x="108427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0AF8F37B-F86B-4F2C-A058-42F2D3FBDF1E}"/>
            </a:ext>
          </a:extLst>
        </xdr:cNvPr>
        <xdr:cNvCxnSpPr/>
      </xdr:nvCxnSpPr>
      <xdr:spPr>
        <a:xfrm>
          <a:off x="11207750" y="63989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5543518C-7E1B-4D64-A978-1206A890047F}"/>
            </a:ext>
          </a:extLst>
        </xdr:cNvPr>
        <xdr:cNvSpPr txBox="1"/>
      </xdr:nvSpPr>
      <xdr:spPr>
        <a:xfrm>
          <a:off x="108427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D88324FB-6D5A-4718-8BB7-BF0D571A72CB}"/>
            </a:ext>
          </a:extLst>
        </xdr:cNvPr>
        <xdr:cNvCxnSpPr/>
      </xdr:nvCxnSpPr>
      <xdr:spPr>
        <a:xfrm>
          <a:off x="11207750" y="60851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40366734-1579-42AB-BFBA-8AA0380BB60E}"/>
            </a:ext>
          </a:extLst>
        </xdr:cNvPr>
        <xdr:cNvSpPr txBox="1"/>
      </xdr:nvSpPr>
      <xdr:spPr>
        <a:xfrm>
          <a:off x="108427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55105E6C-1E74-4943-900D-38AA9C72CAA4}"/>
            </a:ext>
          </a:extLst>
        </xdr:cNvPr>
        <xdr:cNvCxnSpPr/>
      </xdr:nvCxnSpPr>
      <xdr:spPr>
        <a:xfrm>
          <a:off x="11207750" y="57712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BA6E64D6-CAD9-406B-BF02-0E78F33D9687}"/>
            </a:ext>
          </a:extLst>
        </xdr:cNvPr>
        <xdr:cNvSpPr txBox="1"/>
      </xdr:nvSpPr>
      <xdr:spPr>
        <a:xfrm>
          <a:off x="108427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84C0FECE-F007-45EB-9C1B-30569B415B24}"/>
            </a:ext>
          </a:extLst>
        </xdr:cNvPr>
        <xdr:cNvCxnSpPr/>
      </xdr:nvCxnSpPr>
      <xdr:spPr>
        <a:xfrm>
          <a:off x="11207750" y="54510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3833F05B-F3E8-4D06-B008-CEF39EEF0098}"/>
            </a:ext>
          </a:extLst>
        </xdr:cNvPr>
        <xdr:cNvSpPr txBox="1"/>
      </xdr:nvSpPr>
      <xdr:spPr>
        <a:xfrm>
          <a:off x="1090691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C08A290C-0E8B-49EC-AD9B-777E82398C9D}"/>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8BA74B55-858D-4E6B-B30F-A451B802DE4B}"/>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90CA8490-7FA3-4C66-BDCB-DA9980968B3A}"/>
            </a:ext>
          </a:extLst>
        </xdr:cNvPr>
        <xdr:cNvCxnSpPr/>
      </xdr:nvCxnSpPr>
      <xdr:spPr>
        <a:xfrm flipV="1">
          <a:off x="14699614" y="5612856"/>
          <a:ext cx="0"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6C663161-20DA-42DB-A9BE-5F28E86B9D9A}"/>
            </a:ext>
          </a:extLst>
        </xdr:cNvPr>
        <xdr:cNvSpPr txBox="1"/>
      </xdr:nvSpPr>
      <xdr:spPr>
        <a:xfrm>
          <a:off x="14738350"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06EA453E-A5BE-41D6-93E7-610E972D73F3}"/>
            </a:ext>
          </a:extLst>
        </xdr:cNvPr>
        <xdr:cNvCxnSpPr/>
      </xdr:nvCxnSpPr>
      <xdr:spPr>
        <a:xfrm>
          <a:off x="14611350" y="702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CC3E8DF4-0D2A-40D9-B23D-45593ED7C1DC}"/>
            </a:ext>
          </a:extLst>
        </xdr:cNvPr>
        <xdr:cNvSpPr txBox="1"/>
      </xdr:nvSpPr>
      <xdr:spPr>
        <a:xfrm>
          <a:off x="14738350" y="54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521" name="直線コネクタ 520">
          <a:extLst>
            <a:ext uri="{FF2B5EF4-FFF2-40B4-BE49-F238E27FC236}">
              <a16:creationId xmlns:a16="http://schemas.microsoft.com/office/drawing/2014/main" id="{229CEE85-7472-4126-8322-A0EF4636A9E9}"/>
            </a:ext>
          </a:extLst>
        </xdr:cNvPr>
        <xdr:cNvCxnSpPr/>
      </xdr:nvCxnSpPr>
      <xdr:spPr>
        <a:xfrm>
          <a:off x="14611350" y="56128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DB66F2EC-47A5-4A88-89A3-05A354BA75D6}"/>
            </a:ext>
          </a:extLst>
        </xdr:cNvPr>
        <xdr:cNvSpPr txBox="1"/>
      </xdr:nvSpPr>
      <xdr:spPr>
        <a:xfrm>
          <a:off x="14738350" y="61602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523" name="フローチャート: 判断 522">
          <a:extLst>
            <a:ext uri="{FF2B5EF4-FFF2-40B4-BE49-F238E27FC236}">
              <a16:creationId xmlns:a16="http://schemas.microsoft.com/office/drawing/2014/main" id="{12D3B80B-149B-4B61-B52A-5421DA895C65}"/>
            </a:ext>
          </a:extLst>
        </xdr:cNvPr>
        <xdr:cNvSpPr/>
      </xdr:nvSpPr>
      <xdr:spPr>
        <a:xfrm>
          <a:off x="14649450" y="630246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1BDC161A-0F89-4785-9D76-21407AF9D631}"/>
            </a:ext>
          </a:extLst>
        </xdr:cNvPr>
        <xdr:cNvSpPr/>
      </xdr:nvSpPr>
      <xdr:spPr>
        <a:xfrm>
          <a:off x="13887450" y="632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525" name="フローチャート: 判断 524">
          <a:extLst>
            <a:ext uri="{FF2B5EF4-FFF2-40B4-BE49-F238E27FC236}">
              <a16:creationId xmlns:a16="http://schemas.microsoft.com/office/drawing/2014/main" id="{13DA7D6E-A901-4A1C-83F9-B2EB940D7C80}"/>
            </a:ext>
          </a:extLst>
        </xdr:cNvPr>
        <xdr:cNvSpPr/>
      </xdr:nvSpPr>
      <xdr:spPr>
        <a:xfrm>
          <a:off x="13093700" y="633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526" name="フローチャート: 判断 525">
          <a:extLst>
            <a:ext uri="{FF2B5EF4-FFF2-40B4-BE49-F238E27FC236}">
              <a16:creationId xmlns:a16="http://schemas.microsoft.com/office/drawing/2014/main" id="{ECECD6C7-C81C-42CD-B81F-E5FF1C2BF224}"/>
            </a:ext>
          </a:extLst>
        </xdr:cNvPr>
        <xdr:cNvSpPr/>
      </xdr:nvSpPr>
      <xdr:spPr>
        <a:xfrm>
          <a:off x="12299950" y="63138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527" name="フローチャート: 判断 526">
          <a:extLst>
            <a:ext uri="{FF2B5EF4-FFF2-40B4-BE49-F238E27FC236}">
              <a16:creationId xmlns:a16="http://schemas.microsoft.com/office/drawing/2014/main" id="{DF37CA93-149F-44BE-93E2-5CCFBC670E66}"/>
            </a:ext>
          </a:extLst>
        </xdr:cNvPr>
        <xdr:cNvSpPr/>
      </xdr:nvSpPr>
      <xdr:spPr>
        <a:xfrm>
          <a:off x="11487150" y="62679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5DDE8F2-DE37-461D-BB6D-E2CC0B7D52C5}"/>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859B220-5928-423D-91CA-7F6C77A4ED09}"/>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6CF2E8B-390C-41C9-AD4D-6A51C81444E1}"/>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CEC0FE5-0518-4FDA-BF5C-19FB43014740}"/>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79C17C1-B45A-4217-932F-79A575C3BDAD}"/>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28666</xdr:rowOff>
    </xdr:from>
    <xdr:to>
      <xdr:col>85</xdr:col>
      <xdr:colOff>177800</xdr:colOff>
      <xdr:row>41</xdr:row>
      <xdr:rowOff>130266</xdr:rowOff>
    </xdr:to>
    <xdr:sp macro="" textlink="">
      <xdr:nvSpPr>
        <xdr:cNvPr id="533" name="楕円 532">
          <a:extLst>
            <a:ext uri="{FF2B5EF4-FFF2-40B4-BE49-F238E27FC236}">
              <a16:creationId xmlns:a16="http://schemas.microsoft.com/office/drawing/2014/main" id="{2E51CC4B-957F-46DB-8F8C-19FD7ADA73DF}"/>
            </a:ext>
          </a:extLst>
        </xdr:cNvPr>
        <xdr:cNvSpPr/>
      </xdr:nvSpPr>
      <xdr:spPr>
        <a:xfrm>
          <a:off x="14649450" y="679776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7093</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19BA1413-75F0-4A35-B859-D4ABECA69BD4}"/>
            </a:ext>
          </a:extLst>
        </xdr:cNvPr>
        <xdr:cNvSpPr txBox="1"/>
      </xdr:nvSpPr>
      <xdr:spPr>
        <a:xfrm>
          <a:off x="14738350" y="6776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167459</xdr:rowOff>
    </xdr:from>
    <xdr:to>
      <xdr:col>81</xdr:col>
      <xdr:colOff>101600</xdr:colOff>
      <xdr:row>41</xdr:row>
      <xdr:rowOff>97609</xdr:rowOff>
    </xdr:to>
    <xdr:sp macro="" textlink="">
      <xdr:nvSpPr>
        <xdr:cNvPr id="535" name="楕円 534">
          <a:extLst>
            <a:ext uri="{FF2B5EF4-FFF2-40B4-BE49-F238E27FC236}">
              <a16:creationId xmlns:a16="http://schemas.microsoft.com/office/drawing/2014/main" id="{7B05DEC8-2A75-425B-BCA9-4A7051099410}"/>
            </a:ext>
          </a:extLst>
        </xdr:cNvPr>
        <xdr:cNvSpPr/>
      </xdr:nvSpPr>
      <xdr:spPr>
        <a:xfrm>
          <a:off x="13887450" y="67714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46809</xdr:rowOff>
    </xdr:from>
    <xdr:to>
      <xdr:col>85</xdr:col>
      <xdr:colOff>127000</xdr:colOff>
      <xdr:row>41</xdr:row>
      <xdr:rowOff>79466</xdr:rowOff>
    </xdr:to>
    <xdr:cxnSp macro="">
      <xdr:nvCxnSpPr>
        <xdr:cNvPr id="536" name="直線コネクタ 535">
          <a:extLst>
            <a:ext uri="{FF2B5EF4-FFF2-40B4-BE49-F238E27FC236}">
              <a16:creationId xmlns:a16="http://schemas.microsoft.com/office/drawing/2014/main" id="{B9565734-FC24-4160-9032-D721AC363626}"/>
            </a:ext>
          </a:extLst>
        </xdr:cNvPr>
        <xdr:cNvCxnSpPr/>
      </xdr:nvCxnSpPr>
      <xdr:spPr>
        <a:xfrm>
          <a:off x="13938250" y="6815909"/>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134801</xdr:rowOff>
    </xdr:from>
    <xdr:to>
      <xdr:col>76</xdr:col>
      <xdr:colOff>165100</xdr:colOff>
      <xdr:row>41</xdr:row>
      <xdr:rowOff>64951</xdr:rowOff>
    </xdr:to>
    <xdr:sp macro="" textlink="">
      <xdr:nvSpPr>
        <xdr:cNvPr id="537" name="楕円 536">
          <a:extLst>
            <a:ext uri="{FF2B5EF4-FFF2-40B4-BE49-F238E27FC236}">
              <a16:creationId xmlns:a16="http://schemas.microsoft.com/office/drawing/2014/main" id="{CB41BD65-50E5-4759-A5CA-3DA739B5E519}"/>
            </a:ext>
          </a:extLst>
        </xdr:cNvPr>
        <xdr:cNvSpPr/>
      </xdr:nvSpPr>
      <xdr:spPr>
        <a:xfrm>
          <a:off x="13093700" y="67388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14151</xdr:rowOff>
    </xdr:from>
    <xdr:to>
      <xdr:col>81</xdr:col>
      <xdr:colOff>50800</xdr:colOff>
      <xdr:row>41</xdr:row>
      <xdr:rowOff>46809</xdr:rowOff>
    </xdr:to>
    <xdr:cxnSp macro="">
      <xdr:nvCxnSpPr>
        <xdr:cNvPr id="538" name="直線コネクタ 537">
          <a:extLst>
            <a:ext uri="{FF2B5EF4-FFF2-40B4-BE49-F238E27FC236}">
              <a16:creationId xmlns:a16="http://schemas.microsoft.com/office/drawing/2014/main" id="{95D8B6C6-DB64-4943-B1C3-50A9D716209A}"/>
            </a:ext>
          </a:extLst>
        </xdr:cNvPr>
        <xdr:cNvCxnSpPr/>
      </xdr:nvCxnSpPr>
      <xdr:spPr>
        <a:xfrm>
          <a:off x="13144500" y="6783251"/>
          <a:ext cx="7937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131535</xdr:rowOff>
    </xdr:from>
    <xdr:to>
      <xdr:col>72</xdr:col>
      <xdr:colOff>38100</xdr:colOff>
      <xdr:row>41</xdr:row>
      <xdr:rowOff>61685</xdr:rowOff>
    </xdr:to>
    <xdr:sp macro="" textlink="">
      <xdr:nvSpPr>
        <xdr:cNvPr id="539" name="楕円 538">
          <a:extLst>
            <a:ext uri="{FF2B5EF4-FFF2-40B4-BE49-F238E27FC236}">
              <a16:creationId xmlns:a16="http://schemas.microsoft.com/office/drawing/2014/main" id="{75C679BC-57D3-4DED-8379-7ECAAB2658ED}"/>
            </a:ext>
          </a:extLst>
        </xdr:cNvPr>
        <xdr:cNvSpPr/>
      </xdr:nvSpPr>
      <xdr:spPr>
        <a:xfrm>
          <a:off x="12299950" y="67355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10885</xdr:rowOff>
    </xdr:from>
    <xdr:to>
      <xdr:col>76</xdr:col>
      <xdr:colOff>114300</xdr:colOff>
      <xdr:row>41</xdr:row>
      <xdr:rowOff>14151</xdr:rowOff>
    </xdr:to>
    <xdr:cxnSp macro="">
      <xdr:nvCxnSpPr>
        <xdr:cNvPr id="540" name="直線コネクタ 539">
          <a:extLst>
            <a:ext uri="{FF2B5EF4-FFF2-40B4-BE49-F238E27FC236}">
              <a16:creationId xmlns:a16="http://schemas.microsoft.com/office/drawing/2014/main" id="{4AA421A1-6858-403F-B135-5C7C35C58B7B}"/>
            </a:ext>
          </a:extLst>
        </xdr:cNvPr>
        <xdr:cNvCxnSpPr/>
      </xdr:nvCxnSpPr>
      <xdr:spPr>
        <a:xfrm>
          <a:off x="12344400" y="6779985"/>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113574</xdr:rowOff>
    </xdr:from>
    <xdr:to>
      <xdr:col>67</xdr:col>
      <xdr:colOff>101600</xdr:colOff>
      <xdr:row>41</xdr:row>
      <xdr:rowOff>43724</xdr:rowOff>
    </xdr:to>
    <xdr:sp macro="" textlink="">
      <xdr:nvSpPr>
        <xdr:cNvPr id="541" name="楕円 540">
          <a:extLst>
            <a:ext uri="{FF2B5EF4-FFF2-40B4-BE49-F238E27FC236}">
              <a16:creationId xmlns:a16="http://schemas.microsoft.com/office/drawing/2014/main" id="{BA63A0CC-38C4-4220-9FF7-359DDA7019AF}"/>
            </a:ext>
          </a:extLst>
        </xdr:cNvPr>
        <xdr:cNvSpPr/>
      </xdr:nvSpPr>
      <xdr:spPr>
        <a:xfrm>
          <a:off x="11487150" y="67175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164374</xdr:rowOff>
    </xdr:from>
    <xdr:to>
      <xdr:col>71</xdr:col>
      <xdr:colOff>177800</xdr:colOff>
      <xdr:row>41</xdr:row>
      <xdr:rowOff>10885</xdr:rowOff>
    </xdr:to>
    <xdr:cxnSp macro="">
      <xdr:nvCxnSpPr>
        <xdr:cNvPr id="542" name="直線コネクタ 541">
          <a:extLst>
            <a:ext uri="{FF2B5EF4-FFF2-40B4-BE49-F238E27FC236}">
              <a16:creationId xmlns:a16="http://schemas.microsoft.com/office/drawing/2014/main" id="{9D36AF1B-CC9B-4459-B2B4-DECEAFF9511D}"/>
            </a:ext>
          </a:extLst>
        </xdr:cNvPr>
        <xdr:cNvCxnSpPr/>
      </xdr:nvCxnSpPr>
      <xdr:spPr>
        <a:xfrm>
          <a:off x="11537950" y="6768374"/>
          <a:ext cx="806450" cy="1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C0D7A164-0DB6-4774-8165-FACF07E1C44C}"/>
            </a:ext>
          </a:extLst>
        </xdr:cNvPr>
        <xdr:cNvSpPr txBox="1"/>
      </xdr:nvSpPr>
      <xdr:spPr>
        <a:xfrm>
          <a:off x="137420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844785A4-2ACD-4E3D-B744-21D8A81AF054}"/>
            </a:ext>
          </a:extLst>
        </xdr:cNvPr>
        <xdr:cNvSpPr txBox="1"/>
      </xdr:nvSpPr>
      <xdr:spPr>
        <a:xfrm>
          <a:off x="12960994" y="611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DC5AAF1F-597A-4106-984F-31799049EBAC}"/>
            </a:ext>
          </a:extLst>
        </xdr:cNvPr>
        <xdr:cNvSpPr txBox="1"/>
      </xdr:nvSpPr>
      <xdr:spPr>
        <a:xfrm>
          <a:off x="121672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13210D6A-99CA-4972-9CDC-FFF97140FC88}"/>
            </a:ext>
          </a:extLst>
        </xdr:cNvPr>
        <xdr:cNvSpPr txBox="1"/>
      </xdr:nvSpPr>
      <xdr:spPr>
        <a:xfrm>
          <a:off x="113544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88736</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7F97D16F-6A78-49F6-AC1D-1B2634D32EA6}"/>
            </a:ext>
          </a:extLst>
        </xdr:cNvPr>
        <xdr:cNvSpPr txBox="1"/>
      </xdr:nvSpPr>
      <xdr:spPr>
        <a:xfrm>
          <a:off x="13742044" y="6857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56078</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63A9EFE1-6DF5-4E08-A15F-85118E1C2595}"/>
            </a:ext>
          </a:extLst>
        </xdr:cNvPr>
        <xdr:cNvSpPr txBox="1"/>
      </xdr:nvSpPr>
      <xdr:spPr>
        <a:xfrm>
          <a:off x="12960994" y="6825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52812</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C64EDE86-6057-486D-83F6-0A2BB83716C8}"/>
            </a:ext>
          </a:extLst>
        </xdr:cNvPr>
        <xdr:cNvSpPr txBox="1"/>
      </xdr:nvSpPr>
      <xdr:spPr>
        <a:xfrm>
          <a:off x="12167244" y="682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34851</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05C98B05-A14E-4DE1-A8B9-0B7A2F4B23B6}"/>
            </a:ext>
          </a:extLst>
        </xdr:cNvPr>
        <xdr:cNvSpPr txBox="1"/>
      </xdr:nvSpPr>
      <xdr:spPr>
        <a:xfrm>
          <a:off x="11354444" y="6803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03EFF12D-06A3-4158-8D38-105882ECAD9F}"/>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8458D03E-AC20-4FC2-A8FE-36090AA728C8}"/>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232826F8-58DD-4207-B997-721502F27FB8}"/>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89BCA1E3-2903-4844-A468-6ED706A9A5D4}"/>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2B8D0370-42A5-4F16-9DFE-D105369D0846}"/>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61CD3B08-2A0F-45C0-A178-EE8F03FD70A7}"/>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B045D439-A85D-4F8C-B3F3-419F41B828D1}"/>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7E98B1F0-2E8D-483A-B89C-0233029F8D24}"/>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47CEA6E0-80D6-4745-866D-C34EEAF65994}"/>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E391DC15-E104-4762-9301-7346CAAE98CC}"/>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9872D7A5-77CA-46EB-89C2-3C9ADB60024A}"/>
            </a:ext>
          </a:extLst>
        </xdr:cNvPr>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a:extLst>
            <a:ext uri="{FF2B5EF4-FFF2-40B4-BE49-F238E27FC236}">
              <a16:creationId xmlns:a16="http://schemas.microsoft.com/office/drawing/2014/main" id="{EA88FA4C-3829-4DBA-8F18-F73E9D2B6A29}"/>
            </a:ext>
          </a:extLst>
        </xdr:cNvPr>
        <xdr:cNvSpPr txBox="1"/>
      </xdr:nvSpPr>
      <xdr:spPr>
        <a:xfrm>
          <a:off x="160491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035CF510-DBCF-4025-B58D-EA0DF7827655}"/>
            </a:ext>
          </a:extLst>
        </xdr:cNvPr>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a:extLst>
            <a:ext uri="{FF2B5EF4-FFF2-40B4-BE49-F238E27FC236}">
              <a16:creationId xmlns:a16="http://schemas.microsoft.com/office/drawing/2014/main" id="{9A74DBA2-ABEE-47AC-A5F1-5AF60DEF1073}"/>
            </a:ext>
          </a:extLst>
        </xdr:cNvPr>
        <xdr:cNvSpPr txBox="1"/>
      </xdr:nvSpPr>
      <xdr:spPr>
        <a:xfrm>
          <a:off x="1604917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27EDBF01-4B3A-4470-9FAC-70E47F1D72A0}"/>
            </a:ext>
          </a:extLst>
        </xdr:cNvPr>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a:extLst>
            <a:ext uri="{FF2B5EF4-FFF2-40B4-BE49-F238E27FC236}">
              <a16:creationId xmlns:a16="http://schemas.microsoft.com/office/drawing/2014/main" id="{5B59F71C-8DD5-4169-9BE1-75BB7A1C0F07}"/>
            </a:ext>
          </a:extLst>
        </xdr:cNvPr>
        <xdr:cNvSpPr txBox="1"/>
      </xdr:nvSpPr>
      <xdr:spPr>
        <a:xfrm>
          <a:off x="1604917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3CA3BB1B-6A45-4881-9299-C52365454538}"/>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a:extLst>
            <a:ext uri="{FF2B5EF4-FFF2-40B4-BE49-F238E27FC236}">
              <a16:creationId xmlns:a16="http://schemas.microsoft.com/office/drawing/2014/main" id="{0F8318F9-760A-48F7-B54F-661BAF8DAF85}"/>
            </a:ext>
          </a:extLst>
        </xdr:cNvPr>
        <xdr:cNvSpPr txBox="1"/>
      </xdr:nvSpPr>
      <xdr:spPr>
        <a:xfrm>
          <a:off x="1604917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6C58400E-0AB0-4DCD-9DCF-68B7244B2AF1}"/>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7BE5CC0B-C285-4CC3-9E3F-DA52E7CEB2FA}"/>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86351557-48CB-4616-8C78-5C0F819B5E3E}"/>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572" name="直線コネクタ 571">
          <a:extLst>
            <a:ext uri="{FF2B5EF4-FFF2-40B4-BE49-F238E27FC236}">
              <a16:creationId xmlns:a16="http://schemas.microsoft.com/office/drawing/2014/main" id="{C7257426-C41F-43F8-934F-82503ACE5181}"/>
            </a:ext>
          </a:extLst>
        </xdr:cNvPr>
        <xdr:cNvCxnSpPr/>
      </xdr:nvCxnSpPr>
      <xdr:spPr>
        <a:xfrm flipV="1">
          <a:off x="19951064" y="5696458"/>
          <a:ext cx="0" cy="115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B2CFDB2C-5E46-4B8B-8E55-8B36C9AC27F0}"/>
            </a:ext>
          </a:extLst>
        </xdr:cNvPr>
        <xdr:cNvSpPr txBox="1"/>
      </xdr:nvSpPr>
      <xdr:spPr>
        <a:xfrm>
          <a:off x="19989800" y="68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574" name="直線コネクタ 573">
          <a:extLst>
            <a:ext uri="{FF2B5EF4-FFF2-40B4-BE49-F238E27FC236}">
              <a16:creationId xmlns:a16="http://schemas.microsoft.com/office/drawing/2014/main" id="{693D5812-F823-4237-8D04-5E2FD18DC582}"/>
            </a:ext>
          </a:extLst>
        </xdr:cNvPr>
        <xdr:cNvCxnSpPr/>
      </xdr:nvCxnSpPr>
      <xdr:spPr>
        <a:xfrm>
          <a:off x="19881850" y="68521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CBD5EE2D-2EF3-4A77-9EC8-38988CC69AE4}"/>
            </a:ext>
          </a:extLst>
        </xdr:cNvPr>
        <xdr:cNvSpPr txBox="1"/>
      </xdr:nvSpPr>
      <xdr:spPr>
        <a:xfrm>
          <a:off x="19989800" y="547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576" name="直線コネクタ 575">
          <a:extLst>
            <a:ext uri="{FF2B5EF4-FFF2-40B4-BE49-F238E27FC236}">
              <a16:creationId xmlns:a16="http://schemas.microsoft.com/office/drawing/2014/main" id="{0C16E03E-C788-4F08-86EC-5AE7663F5F19}"/>
            </a:ext>
          </a:extLst>
        </xdr:cNvPr>
        <xdr:cNvCxnSpPr/>
      </xdr:nvCxnSpPr>
      <xdr:spPr>
        <a:xfrm>
          <a:off x="19881850" y="56964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2FD5280E-BEE2-4033-B0DB-FCFC425BD117}"/>
            </a:ext>
          </a:extLst>
        </xdr:cNvPr>
        <xdr:cNvSpPr txBox="1"/>
      </xdr:nvSpPr>
      <xdr:spPr>
        <a:xfrm>
          <a:off x="19989800" y="6337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578" name="フローチャート: 判断 577">
          <a:extLst>
            <a:ext uri="{FF2B5EF4-FFF2-40B4-BE49-F238E27FC236}">
              <a16:creationId xmlns:a16="http://schemas.microsoft.com/office/drawing/2014/main" id="{C1A189A8-6D38-44DE-8595-D3091D13B839}"/>
            </a:ext>
          </a:extLst>
        </xdr:cNvPr>
        <xdr:cNvSpPr/>
      </xdr:nvSpPr>
      <xdr:spPr>
        <a:xfrm>
          <a:off x="19900900" y="63586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579" name="フローチャート: 判断 578">
          <a:extLst>
            <a:ext uri="{FF2B5EF4-FFF2-40B4-BE49-F238E27FC236}">
              <a16:creationId xmlns:a16="http://schemas.microsoft.com/office/drawing/2014/main" id="{B4E822D1-2E5A-4907-ABDE-A18E8C9DE3B6}"/>
            </a:ext>
          </a:extLst>
        </xdr:cNvPr>
        <xdr:cNvSpPr/>
      </xdr:nvSpPr>
      <xdr:spPr>
        <a:xfrm>
          <a:off x="19157950" y="63586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580" name="フローチャート: 判断 579">
          <a:extLst>
            <a:ext uri="{FF2B5EF4-FFF2-40B4-BE49-F238E27FC236}">
              <a16:creationId xmlns:a16="http://schemas.microsoft.com/office/drawing/2014/main" id="{4F02A6AF-8661-46EA-9651-743DD4AE26C8}"/>
            </a:ext>
          </a:extLst>
        </xdr:cNvPr>
        <xdr:cNvSpPr/>
      </xdr:nvSpPr>
      <xdr:spPr>
        <a:xfrm>
          <a:off x="18345150" y="63609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581" name="フローチャート: 判断 580">
          <a:extLst>
            <a:ext uri="{FF2B5EF4-FFF2-40B4-BE49-F238E27FC236}">
              <a16:creationId xmlns:a16="http://schemas.microsoft.com/office/drawing/2014/main" id="{7778FFEC-86D0-4190-AEA8-AC78126314FF}"/>
            </a:ext>
          </a:extLst>
        </xdr:cNvPr>
        <xdr:cNvSpPr/>
      </xdr:nvSpPr>
      <xdr:spPr>
        <a:xfrm>
          <a:off x="17551400" y="63929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582" name="フローチャート: 判断 581">
          <a:extLst>
            <a:ext uri="{FF2B5EF4-FFF2-40B4-BE49-F238E27FC236}">
              <a16:creationId xmlns:a16="http://schemas.microsoft.com/office/drawing/2014/main" id="{2D89BC45-8BEF-419B-8E94-E2AB28D313B6}"/>
            </a:ext>
          </a:extLst>
        </xdr:cNvPr>
        <xdr:cNvSpPr/>
      </xdr:nvSpPr>
      <xdr:spPr>
        <a:xfrm>
          <a:off x="16757650" y="63837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353CE00-815C-4490-9F37-1B82CEDAE79F}"/>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4733A15-A3C0-4330-9A0E-488EC38266CA}"/>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73E5D92-CF4E-4EB3-998A-5E991974AE2D}"/>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68FC2D7-31B4-4B56-9FDF-34E851624775}"/>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113FE0FC-A10F-484E-B18E-2B49232334EA}"/>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75692</xdr:rowOff>
    </xdr:from>
    <xdr:to>
      <xdr:col>116</xdr:col>
      <xdr:colOff>114300</xdr:colOff>
      <xdr:row>37</xdr:row>
      <xdr:rowOff>5842</xdr:rowOff>
    </xdr:to>
    <xdr:sp macro="" textlink="">
      <xdr:nvSpPr>
        <xdr:cNvPr id="588" name="楕円 587">
          <a:extLst>
            <a:ext uri="{FF2B5EF4-FFF2-40B4-BE49-F238E27FC236}">
              <a16:creationId xmlns:a16="http://schemas.microsoft.com/office/drawing/2014/main" id="{011B4ADD-BD7D-4D0E-A72A-959EE06A0DE5}"/>
            </a:ext>
          </a:extLst>
        </xdr:cNvPr>
        <xdr:cNvSpPr/>
      </xdr:nvSpPr>
      <xdr:spPr>
        <a:xfrm>
          <a:off x="19900900" y="60192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98569</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82D2EFDF-B62C-4F82-92BD-21E4238F56BB}"/>
            </a:ext>
          </a:extLst>
        </xdr:cNvPr>
        <xdr:cNvSpPr txBox="1"/>
      </xdr:nvSpPr>
      <xdr:spPr>
        <a:xfrm>
          <a:off x="19989800" y="587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93980</xdr:rowOff>
    </xdr:from>
    <xdr:to>
      <xdr:col>112</xdr:col>
      <xdr:colOff>38100</xdr:colOff>
      <xdr:row>37</xdr:row>
      <xdr:rowOff>24130</xdr:rowOff>
    </xdr:to>
    <xdr:sp macro="" textlink="">
      <xdr:nvSpPr>
        <xdr:cNvPr id="590" name="楕円 589">
          <a:extLst>
            <a:ext uri="{FF2B5EF4-FFF2-40B4-BE49-F238E27FC236}">
              <a16:creationId xmlns:a16="http://schemas.microsoft.com/office/drawing/2014/main" id="{E1DA7E50-85F6-47D0-9656-2B934B076A1F}"/>
            </a:ext>
          </a:extLst>
        </xdr:cNvPr>
        <xdr:cNvSpPr/>
      </xdr:nvSpPr>
      <xdr:spPr>
        <a:xfrm>
          <a:off x="19157950" y="60375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126492</xdr:rowOff>
    </xdr:from>
    <xdr:to>
      <xdr:col>116</xdr:col>
      <xdr:colOff>63500</xdr:colOff>
      <xdr:row>36</xdr:row>
      <xdr:rowOff>144780</xdr:rowOff>
    </xdr:to>
    <xdr:cxnSp macro="">
      <xdr:nvCxnSpPr>
        <xdr:cNvPr id="591" name="直線コネクタ 590">
          <a:extLst>
            <a:ext uri="{FF2B5EF4-FFF2-40B4-BE49-F238E27FC236}">
              <a16:creationId xmlns:a16="http://schemas.microsoft.com/office/drawing/2014/main" id="{D09FC3DB-90FE-457C-BB6A-E0A50196A7B1}"/>
            </a:ext>
          </a:extLst>
        </xdr:cNvPr>
        <xdr:cNvCxnSpPr/>
      </xdr:nvCxnSpPr>
      <xdr:spPr>
        <a:xfrm flipV="1">
          <a:off x="19202400" y="6070092"/>
          <a:ext cx="7493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109982</xdr:rowOff>
    </xdr:from>
    <xdr:to>
      <xdr:col>107</xdr:col>
      <xdr:colOff>101600</xdr:colOff>
      <xdr:row>37</xdr:row>
      <xdr:rowOff>40132</xdr:rowOff>
    </xdr:to>
    <xdr:sp macro="" textlink="">
      <xdr:nvSpPr>
        <xdr:cNvPr id="592" name="楕円 591">
          <a:extLst>
            <a:ext uri="{FF2B5EF4-FFF2-40B4-BE49-F238E27FC236}">
              <a16:creationId xmlns:a16="http://schemas.microsoft.com/office/drawing/2014/main" id="{51DB8FAE-1B8F-416E-9AC4-FA7F37A5EC7B}"/>
            </a:ext>
          </a:extLst>
        </xdr:cNvPr>
        <xdr:cNvSpPr/>
      </xdr:nvSpPr>
      <xdr:spPr>
        <a:xfrm>
          <a:off x="18345150" y="60535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144780</xdr:rowOff>
    </xdr:from>
    <xdr:to>
      <xdr:col>111</xdr:col>
      <xdr:colOff>177800</xdr:colOff>
      <xdr:row>36</xdr:row>
      <xdr:rowOff>160782</xdr:rowOff>
    </xdr:to>
    <xdr:cxnSp macro="">
      <xdr:nvCxnSpPr>
        <xdr:cNvPr id="593" name="直線コネクタ 592">
          <a:extLst>
            <a:ext uri="{FF2B5EF4-FFF2-40B4-BE49-F238E27FC236}">
              <a16:creationId xmlns:a16="http://schemas.microsoft.com/office/drawing/2014/main" id="{800E28B8-CA04-49A2-A225-9022A0C8E1AB}"/>
            </a:ext>
          </a:extLst>
        </xdr:cNvPr>
        <xdr:cNvCxnSpPr/>
      </xdr:nvCxnSpPr>
      <xdr:spPr>
        <a:xfrm flipV="1">
          <a:off x="18395950" y="6088380"/>
          <a:ext cx="8064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128270</xdr:rowOff>
    </xdr:from>
    <xdr:to>
      <xdr:col>102</xdr:col>
      <xdr:colOff>165100</xdr:colOff>
      <xdr:row>37</xdr:row>
      <xdr:rowOff>58420</xdr:rowOff>
    </xdr:to>
    <xdr:sp macro="" textlink="">
      <xdr:nvSpPr>
        <xdr:cNvPr id="594" name="楕円 593">
          <a:extLst>
            <a:ext uri="{FF2B5EF4-FFF2-40B4-BE49-F238E27FC236}">
              <a16:creationId xmlns:a16="http://schemas.microsoft.com/office/drawing/2014/main" id="{54498B84-4A96-4FEB-8BCF-A66ED777AE03}"/>
            </a:ext>
          </a:extLst>
        </xdr:cNvPr>
        <xdr:cNvSpPr/>
      </xdr:nvSpPr>
      <xdr:spPr>
        <a:xfrm>
          <a:off x="17551400" y="6071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160782</xdr:rowOff>
    </xdr:from>
    <xdr:to>
      <xdr:col>107</xdr:col>
      <xdr:colOff>50800</xdr:colOff>
      <xdr:row>37</xdr:row>
      <xdr:rowOff>7620</xdr:rowOff>
    </xdr:to>
    <xdr:cxnSp macro="">
      <xdr:nvCxnSpPr>
        <xdr:cNvPr id="595" name="直線コネクタ 594">
          <a:extLst>
            <a:ext uri="{FF2B5EF4-FFF2-40B4-BE49-F238E27FC236}">
              <a16:creationId xmlns:a16="http://schemas.microsoft.com/office/drawing/2014/main" id="{2B463562-1A8A-449D-BD18-82DD3F11265E}"/>
            </a:ext>
          </a:extLst>
        </xdr:cNvPr>
        <xdr:cNvCxnSpPr/>
      </xdr:nvCxnSpPr>
      <xdr:spPr>
        <a:xfrm flipV="1">
          <a:off x="17602200" y="6104382"/>
          <a:ext cx="79375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144272</xdr:rowOff>
    </xdr:from>
    <xdr:to>
      <xdr:col>98</xdr:col>
      <xdr:colOff>38100</xdr:colOff>
      <xdr:row>37</xdr:row>
      <xdr:rowOff>74422</xdr:rowOff>
    </xdr:to>
    <xdr:sp macro="" textlink="">
      <xdr:nvSpPr>
        <xdr:cNvPr id="596" name="楕円 595">
          <a:extLst>
            <a:ext uri="{FF2B5EF4-FFF2-40B4-BE49-F238E27FC236}">
              <a16:creationId xmlns:a16="http://schemas.microsoft.com/office/drawing/2014/main" id="{5FBFE12E-2538-4F0C-B254-0315FFF84CB4}"/>
            </a:ext>
          </a:extLst>
        </xdr:cNvPr>
        <xdr:cNvSpPr/>
      </xdr:nvSpPr>
      <xdr:spPr>
        <a:xfrm>
          <a:off x="16757650" y="60878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7620</xdr:rowOff>
    </xdr:from>
    <xdr:to>
      <xdr:col>102</xdr:col>
      <xdr:colOff>114300</xdr:colOff>
      <xdr:row>37</xdr:row>
      <xdr:rowOff>23622</xdr:rowOff>
    </xdr:to>
    <xdr:cxnSp macro="">
      <xdr:nvCxnSpPr>
        <xdr:cNvPr id="597" name="直線コネクタ 596">
          <a:extLst>
            <a:ext uri="{FF2B5EF4-FFF2-40B4-BE49-F238E27FC236}">
              <a16:creationId xmlns:a16="http://schemas.microsoft.com/office/drawing/2014/main" id="{67400938-6E4C-4EA1-8060-602BD976EF24}"/>
            </a:ext>
          </a:extLst>
        </xdr:cNvPr>
        <xdr:cNvCxnSpPr/>
      </xdr:nvCxnSpPr>
      <xdr:spPr>
        <a:xfrm flipV="1">
          <a:off x="16802100" y="6116320"/>
          <a:ext cx="8001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E9DA36B9-485E-4C2E-B7CA-FB0882EB9CBE}"/>
            </a:ext>
          </a:extLst>
        </xdr:cNvPr>
        <xdr:cNvSpPr txBox="1"/>
      </xdr:nvSpPr>
      <xdr:spPr>
        <a:xfrm>
          <a:off x="18980227" y="644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D24BEAD0-287A-4D6B-8428-F4400A66876F}"/>
            </a:ext>
          </a:extLst>
        </xdr:cNvPr>
        <xdr:cNvSpPr txBox="1"/>
      </xdr:nvSpPr>
      <xdr:spPr>
        <a:xfrm>
          <a:off x="18180127" y="644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7B90F50A-0507-4EFF-9D49-AB475DD6573C}"/>
            </a:ext>
          </a:extLst>
        </xdr:cNvPr>
        <xdr:cNvSpPr txBox="1"/>
      </xdr:nvSpPr>
      <xdr:spPr>
        <a:xfrm>
          <a:off x="17386377" y="647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37CCCD79-2E21-4887-828C-4B853ACA2A08}"/>
            </a:ext>
          </a:extLst>
        </xdr:cNvPr>
        <xdr:cNvSpPr txBox="1"/>
      </xdr:nvSpPr>
      <xdr:spPr>
        <a:xfrm>
          <a:off x="16592627" y="647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40657</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2FE3EBEB-23A8-424B-8923-BFD4C51473ED}"/>
            </a:ext>
          </a:extLst>
        </xdr:cNvPr>
        <xdr:cNvSpPr txBox="1"/>
      </xdr:nvSpPr>
      <xdr:spPr>
        <a:xfrm>
          <a:off x="18980227" y="58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56659</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C8E93A11-2D90-4125-B68B-F966D96C4E14}"/>
            </a:ext>
          </a:extLst>
        </xdr:cNvPr>
        <xdr:cNvSpPr txBox="1"/>
      </xdr:nvSpPr>
      <xdr:spPr>
        <a:xfrm>
          <a:off x="18180127" y="583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74947</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7034C270-31A7-47B0-A9EB-75B90DDEF2FE}"/>
            </a:ext>
          </a:extLst>
        </xdr:cNvPr>
        <xdr:cNvSpPr txBox="1"/>
      </xdr:nvSpPr>
      <xdr:spPr>
        <a:xfrm>
          <a:off x="17386377" y="585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90949</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22FA5B0E-18F7-4397-A9BA-A4F7A6772D70}"/>
            </a:ext>
          </a:extLst>
        </xdr:cNvPr>
        <xdr:cNvSpPr txBox="1"/>
      </xdr:nvSpPr>
      <xdr:spPr>
        <a:xfrm>
          <a:off x="16592627" y="586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4E407822-9178-45B4-B26E-D1B5F7A26878}"/>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224DB44A-A6ED-4559-9153-7032C5320337}"/>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15510722-1344-4EE6-9351-B61D54926033}"/>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3DAB14A7-7B96-4692-8150-7E22669B065B}"/>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FA53F844-35B9-460C-8EE3-6E6342D0FABF}"/>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313C3877-80ED-4AC4-925A-C7C629FD5748}"/>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9185D01E-28E8-4180-A102-B47A1D608BCF}"/>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1F471E47-BD63-42EC-A2CE-838120C79F05}"/>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FFBCF2ED-7354-4099-882F-211E25DB8295}"/>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A9482C61-4D65-4917-B336-BC4BF72B935B}"/>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FCEC40E3-5727-4114-87BC-301C3AAEA45F}"/>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D23F6A2E-F2FA-46B7-84D1-69ADF74A10A4}"/>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5080A921-B7F7-4A4C-9A66-018B4F35C922}"/>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151AAC95-DDF2-428B-815C-99BFDE570B19}"/>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35A8F079-D329-4EBD-B257-2CBBDAC3401D}"/>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3AAB36EF-CA2E-466C-B519-DAD762AEE701}"/>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FC9F873C-F727-4B2A-A014-ADC8C7B98B0A}"/>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A7FC945D-D23C-4C61-A067-32CA743FC378}"/>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28021AF2-DA93-44F5-9F2F-A3F877ECB33A}"/>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F2C18327-2A3E-48BB-86AD-55A075B1613F}"/>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3B682BDE-7B61-4F97-93BC-8F25BD0E9684}"/>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3267B3DA-E0DD-4ECB-9FFD-49F2E9548AED}"/>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CDCB80AD-28A3-491B-9D69-0C5ADAA674A4}"/>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243DF768-3020-47DA-98BB-7A25551D7D67}"/>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630" name="直線コネクタ 629">
          <a:extLst>
            <a:ext uri="{FF2B5EF4-FFF2-40B4-BE49-F238E27FC236}">
              <a16:creationId xmlns:a16="http://schemas.microsoft.com/office/drawing/2014/main" id="{D3CE3527-314E-4523-8006-DD40B98E2171}"/>
            </a:ext>
          </a:extLst>
        </xdr:cNvPr>
        <xdr:cNvCxnSpPr/>
      </xdr:nvCxnSpPr>
      <xdr:spPr>
        <a:xfrm flipV="1">
          <a:off x="14699614" y="9363710"/>
          <a:ext cx="0" cy="11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1D5003EC-1E24-40DD-B081-FA3992A33A55}"/>
            </a:ext>
          </a:extLst>
        </xdr:cNvPr>
        <xdr:cNvSpPr txBox="1"/>
      </xdr:nvSpPr>
      <xdr:spPr>
        <a:xfrm>
          <a:off x="14738350"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2" name="直線コネクタ 631">
          <a:extLst>
            <a:ext uri="{FF2B5EF4-FFF2-40B4-BE49-F238E27FC236}">
              <a16:creationId xmlns:a16="http://schemas.microsoft.com/office/drawing/2014/main" id="{A63464EE-E783-4647-BAAB-D06B4A0D75AE}"/>
            </a:ext>
          </a:extLst>
        </xdr:cNvPr>
        <xdr:cNvCxnSpPr/>
      </xdr:nvCxnSpPr>
      <xdr:spPr>
        <a:xfrm>
          <a:off x="14611350" y="10515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CF25DDA0-AE03-4BAE-BCBE-22579F4029E4}"/>
            </a:ext>
          </a:extLst>
        </xdr:cNvPr>
        <xdr:cNvSpPr txBox="1"/>
      </xdr:nvSpPr>
      <xdr:spPr>
        <a:xfrm>
          <a:off x="14738350" y="914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634" name="直線コネクタ 633">
          <a:extLst>
            <a:ext uri="{FF2B5EF4-FFF2-40B4-BE49-F238E27FC236}">
              <a16:creationId xmlns:a16="http://schemas.microsoft.com/office/drawing/2014/main" id="{6A6A11DA-D042-4532-BEAC-59205E12BAB6}"/>
            </a:ext>
          </a:extLst>
        </xdr:cNvPr>
        <xdr:cNvCxnSpPr/>
      </xdr:nvCxnSpPr>
      <xdr:spPr>
        <a:xfrm>
          <a:off x="14611350" y="9363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3E9576EC-7CE4-4240-B13F-5A83EA58D828}"/>
            </a:ext>
          </a:extLst>
        </xdr:cNvPr>
        <xdr:cNvSpPr txBox="1"/>
      </xdr:nvSpPr>
      <xdr:spPr>
        <a:xfrm>
          <a:off x="14738350" y="9947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36" name="フローチャート: 判断 635">
          <a:extLst>
            <a:ext uri="{FF2B5EF4-FFF2-40B4-BE49-F238E27FC236}">
              <a16:creationId xmlns:a16="http://schemas.microsoft.com/office/drawing/2014/main" id="{99D62F90-9F72-47ED-A6BD-3692FF3B9927}"/>
            </a:ext>
          </a:extLst>
        </xdr:cNvPr>
        <xdr:cNvSpPr/>
      </xdr:nvSpPr>
      <xdr:spPr>
        <a:xfrm>
          <a:off x="14649450" y="99695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637" name="フローチャート: 判断 636">
          <a:extLst>
            <a:ext uri="{FF2B5EF4-FFF2-40B4-BE49-F238E27FC236}">
              <a16:creationId xmlns:a16="http://schemas.microsoft.com/office/drawing/2014/main" id="{949963ED-87B9-47AD-AB6F-55F3DD0F14D6}"/>
            </a:ext>
          </a:extLst>
        </xdr:cNvPr>
        <xdr:cNvSpPr/>
      </xdr:nvSpPr>
      <xdr:spPr>
        <a:xfrm>
          <a:off x="1388745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638" name="フローチャート: 判断 637">
          <a:extLst>
            <a:ext uri="{FF2B5EF4-FFF2-40B4-BE49-F238E27FC236}">
              <a16:creationId xmlns:a16="http://schemas.microsoft.com/office/drawing/2014/main" id="{B115DD37-1A38-4530-A596-1BA62F01A1AD}"/>
            </a:ext>
          </a:extLst>
        </xdr:cNvPr>
        <xdr:cNvSpPr/>
      </xdr:nvSpPr>
      <xdr:spPr>
        <a:xfrm>
          <a:off x="130937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639" name="フローチャート: 判断 638">
          <a:extLst>
            <a:ext uri="{FF2B5EF4-FFF2-40B4-BE49-F238E27FC236}">
              <a16:creationId xmlns:a16="http://schemas.microsoft.com/office/drawing/2014/main" id="{404EBC67-913C-4135-8076-0916AFFC86AA}"/>
            </a:ext>
          </a:extLst>
        </xdr:cNvPr>
        <xdr:cNvSpPr/>
      </xdr:nvSpPr>
      <xdr:spPr>
        <a:xfrm>
          <a:off x="12299950" y="9948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0" name="フローチャート: 判断 639">
          <a:extLst>
            <a:ext uri="{FF2B5EF4-FFF2-40B4-BE49-F238E27FC236}">
              <a16:creationId xmlns:a16="http://schemas.microsoft.com/office/drawing/2014/main" id="{EBCF6730-F189-42D1-8DB7-1EAEDD92F724}"/>
            </a:ext>
          </a:extLst>
        </xdr:cNvPr>
        <xdr:cNvSpPr/>
      </xdr:nvSpPr>
      <xdr:spPr>
        <a:xfrm>
          <a:off x="11487150" y="9859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343ED9D8-8C0E-4CA6-9D67-5C1314B20958}"/>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748B4CD-7425-4AA1-94F9-69A0C8DD5C96}"/>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29EA7A3-1763-4A43-ACA5-AEF917009D7A}"/>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A3B6E7F-5A5F-4B0B-B719-820206D3E0CD}"/>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0D7A8DE-5F24-45F1-8AA4-4A34BBF819A8}"/>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646" name="楕円 645">
          <a:extLst>
            <a:ext uri="{FF2B5EF4-FFF2-40B4-BE49-F238E27FC236}">
              <a16:creationId xmlns:a16="http://schemas.microsoft.com/office/drawing/2014/main" id="{55FA9390-DCBD-4E74-943E-966C7F9224AC}"/>
            </a:ext>
          </a:extLst>
        </xdr:cNvPr>
        <xdr:cNvSpPr/>
      </xdr:nvSpPr>
      <xdr:spPr>
        <a:xfrm>
          <a:off x="14649450" y="99218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38752</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ECF47C74-9FF8-4CA9-8F84-F3E409B932E2}"/>
            </a:ext>
          </a:extLst>
        </xdr:cNvPr>
        <xdr:cNvSpPr txBox="1"/>
      </xdr:nvSpPr>
      <xdr:spPr>
        <a:xfrm>
          <a:off x="14738350" y="977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145415</xdr:rowOff>
    </xdr:from>
    <xdr:to>
      <xdr:col>81</xdr:col>
      <xdr:colOff>101600</xdr:colOff>
      <xdr:row>60</xdr:row>
      <xdr:rowOff>75565</xdr:rowOff>
    </xdr:to>
    <xdr:sp macro="" textlink="">
      <xdr:nvSpPr>
        <xdr:cNvPr id="648" name="楕円 647">
          <a:extLst>
            <a:ext uri="{FF2B5EF4-FFF2-40B4-BE49-F238E27FC236}">
              <a16:creationId xmlns:a16="http://schemas.microsoft.com/office/drawing/2014/main" id="{F04372F8-B2B6-4F68-86C9-1AE1435F3FED}"/>
            </a:ext>
          </a:extLst>
        </xdr:cNvPr>
        <xdr:cNvSpPr/>
      </xdr:nvSpPr>
      <xdr:spPr>
        <a:xfrm>
          <a:off x="13887450" y="9886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24765</xdr:rowOff>
    </xdr:from>
    <xdr:to>
      <xdr:col>85</xdr:col>
      <xdr:colOff>127000</xdr:colOff>
      <xdr:row>60</xdr:row>
      <xdr:rowOff>66675</xdr:rowOff>
    </xdr:to>
    <xdr:cxnSp macro="">
      <xdr:nvCxnSpPr>
        <xdr:cNvPr id="649" name="直線コネクタ 648">
          <a:extLst>
            <a:ext uri="{FF2B5EF4-FFF2-40B4-BE49-F238E27FC236}">
              <a16:creationId xmlns:a16="http://schemas.microsoft.com/office/drawing/2014/main" id="{08B8146C-E89C-4ECA-BB18-B3751819E8DF}"/>
            </a:ext>
          </a:extLst>
        </xdr:cNvPr>
        <xdr:cNvCxnSpPr/>
      </xdr:nvCxnSpPr>
      <xdr:spPr>
        <a:xfrm>
          <a:off x="13938250" y="9930765"/>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149225</xdr:rowOff>
    </xdr:from>
    <xdr:to>
      <xdr:col>76</xdr:col>
      <xdr:colOff>165100</xdr:colOff>
      <xdr:row>61</xdr:row>
      <xdr:rowOff>79375</xdr:rowOff>
    </xdr:to>
    <xdr:sp macro="" textlink="">
      <xdr:nvSpPr>
        <xdr:cNvPr id="650" name="楕円 649">
          <a:extLst>
            <a:ext uri="{FF2B5EF4-FFF2-40B4-BE49-F238E27FC236}">
              <a16:creationId xmlns:a16="http://schemas.microsoft.com/office/drawing/2014/main" id="{5C632076-CB20-4D4F-9E6E-5E7B4EDCBFC2}"/>
            </a:ext>
          </a:extLst>
        </xdr:cNvPr>
        <xdr:cNvSpPr/>
      </xdr:nvSpPr>
      <xdr:spPr>
        <a:xfrm>
          <a:off x="13093700" y="100552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24765</xdr:rowOff>
    </xdr:from>
    <xdr:to>
      <xdr:col>81</xdr:col>
      <xdr:colOff>50800</xdr:colOff>
      <xdr:row>61</xdr:row>
      <xdr:rowOff>28575</xdr:rowOff>
    </xdr:to>
    <xdr:cxnSp macro="">
      <xdr:nvCxnSpPr>
        <xdr:cNvPr id="651" name="直線コネクタ 650">
          <a:extLst>
            <a:ext uri="{FF2B5EF4-FFF2-40B4-BE49-F238E27FC236}">
              <a16:creationId xmlns:a16="http://schemas.microsoft.com/office/drawing/2014/main" id="{9923B0E9-3B14-42CC-BB81-83D0F9FA8D29}"/>
            </a:ext>
          </a:extLst>
        </xdr:cNvPr>
        <xdr:cNvCxnSpPr/>
      </xdr:nvCxnSpPr>
      <xdr:spPr>
        <a:xfrm flipV="1">
          <a:off x="13144500" y="9930765"/>
          <a:ext cx="79375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113030</xdr:rowOff>
    </xdr:from>
    <xdr:to>
      <xdr:col>72</xdr:col>
      <xdr:colOff>38100</xdr:colOff>
      <xdr:row>61</xdr:row>
      <xdr:rowOff>43180</xdr:rowOff>
    </xdr:to>
    <xdr:sp macro="" textlink="">
      <xdr:nvSpPr>
        <xdr:cNvPr id="652" name="楕円 651">
          <a:extLst>
            <a:ext uri="{FF2B5EF4-FFF2-40B4-BE49-F238E27FC236}">
              <a16:creationId xmlns:a16="http://schemas.microsoft.com/office/drawing/2014/main" id="{1E434915-AF2A-417C-B94E-CC3A15E37D82}"/>
            </a:ext>
          </a:extLst>
        </xdr:cNvPr>
        <xdr:cNvSpPr/>
      </xdr:nvSpPr>
      <xdr:spPr>
        <a:xfrm>
          <a:off x="12299950" y="100190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163830</xdr:rowOff>
    </xdr:from>
    <xdr:to>
      <xdr:col>76</xdr:col>
      <xdr:colOff>114300</xdr:colOff>
      <xdr:row>61</xdr:row>
      <xdr:rowOff>28575</xdr:rowOff>
    </xdr:to>
    <xdr:cxnSp macro="">
      <xdr:nvCxnSpPr>
        <xdr:cNvPr id="653" name="直線コネクタ 652">
          <a:extLst>
            <a:ext uri="{FF2B5EF4-FFF2-40B4-BE49-F238E27FC236}">
              <a16:creationId xmlns:a16="http://schemas.microsoft.com/office/drawing/2014/main" id="{1C88A25C-5F07-42F0-902E-E928CCA4B291}"/>
            </a:ext>
          </a:extLst>
        </xdr:cNvPr>
        <xdr:cNvCxnSpPr/>
      </xdr:nvCxnSpPr>
      <xdr:spPr>
        <a:xfrm>
          <a:off x="12344400" y="10069830"/>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107315</xdr:rowOff>
    </xdr:from>
    <xdr:to>
      <xdr:col>67</xdr:col>
      <xdr:colOff>101600</xdr:colOff>
      <xdr:row>61</xdr:row>
      <xdr:rowOff>37465</xdr:rowOff>
    </xdr:to>
    <xdr:sp macro="" textlink="">
      <xdr:nvSpPr>
        <xdr:cNvPr id="654" name="楕円 653">
          <a:extLst>
            <a:ext uri="{FF2B5EF4-FFF2-40B4-BE49-F238E27FC236}">
              <a16:creationId xmlns:a16="http://schemas.microsoft.com/office/drawing/2014/main" id="{CECD9E70-1748-4A8C-8392-15E777C952CD}"/>
            </a:ext>
          </a:extLst>
        </xdr:cNvPr>
        <xdr:cNvSpPr/>
      </xdr:nvSpPr>
      <xdr:spPr>
        <a:xfrm>
          <a:off x="11487150" y="10013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158115</xdr:rowOff>
    </xdr:from>
    <xdr:to>
      <xdr:col>71</xdr:col>
      <xdr:colOff>177800</xdr:colOff>
      <xdr:row>60</xdr:row>
      <xdr:rowOff>163830</xdr:rowOff>
    </xdr:to>
    <xdr:cxnSp macro="">
      <xdr:nvCxnSpPr>
        <xdr:cNvPr id="655" name="直線コネクタ 654">
          <a:extLst>
            <a:ext uri="{FF2B5EF4-FFF2-40B4-BE49-F238E27FC236}">
              <a16:creationId xmlns:a16="http://schemas.microsoft.com/office/drawing/2014/main" id="{AF8FCAF7-24D9-4F1F-9193-76159882361C}"/>
            </a:ext>
          </a:extLst>
        </xdr:cNvPr>
        <xdr:cNvCxnSpPr/>
      </xdr:nvCxnSpPr>
      <xdr:spPr>
        <a:xfrm>
          <a:off x="11537950" y="10064115"/>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656" name="n_1aveValue【学校施設】&#10;有形固定資産減価償却率">
          <a:extLst>
            <a:ext uri="{FF2B5EF4-FFF2-40B4-BE49-F238E27FC236}">
              <a16:creationId xmlns:a16="http://schemas.microsoft.com/office/drawing/2014/main" id="{3260056F-6D43-4C72-BBF1-444D208D8244}"/>
            </a:ext>
          </a:extLst>
        </xdr:cNvPr>
        <xdr:cNvSpPr txBox="1"/>
      </xdr:nvSpPr>
      <xdr:spPr>
        <a:xfrm>
          <a:off x="13742044" y="1003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657" name="n_2aveValue【学校施設】&#10;有形固定資産減価償却率">
          <a:extLst>
            <a:ext uri="{FF2B5EF4-FFF2-40B4-BE49-F238E27FC236}">
              <a16:creationId xmlns:a16="http://schemas.microsoft.com/office/drawing/2014/main" id="{2A7A9A04-1F42-48AA-8BCD-B38C6111B76E}"/>
            </a:ext>
          </a:extLst>
        </xdr:cNvPr>
        <xdr:cNvSpPr txBox="1"/>
      </xdr:nvSpPr>
      <xdr:spPr>
        <a:xfrm>
          <a:off x="12960994" y="970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658" name="n_3aveValue【学校施設】&#10;有形固定資産減価償却率">
          <a:extLst>
            <a:ext uri="{FF2B5EF4-FFF2-40B4-BE49-F238E27FC236}">
              <a16:creationId xmlns:a16="http://schemas.microsoft.com/office/drawing/2014/main" id="{B15BFFFA-D7E8-4280-B669-54E1A8C5F3A2}"/>
            </a:ext>
          </a:extLst>
        </xdr:cNvPr>
        <xdr:cNvSpPr txBox="1"/>
      </xdr:nvSpPr>
      <xdr:spPr>
        <a:xfrm>
          <a:off x="12167244" y="973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659" name="n_4aveValue【学校施設】&#10;有形固定資産減価償却率">
          <a:extLst>
            <a:ext uri="{FF2B5EF4-FFF2-40B4-BE49-F238E27FC236}">
              <a16:creationId xmlns:a16="http://schemas.microsoft.com/office/drawing/2014/main" id="{312147D1-77AD-40F1-802B-AF0E16B36321}"/>
            </a:ext>
          </a:extLst>
        </xdr:cNvPr>
        <xdr:cNvSpPr txBox="1"/>
      </xdr:nvSpPr>
      <xdr:spPr>
        <a:xfrm>
          <a:off x="11354444" y="964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92092</xdr:rowOff>
    </xdr:from>
    <xdr:ext cx="405111" cy="259045"/>
    <xdr:sp macro="" textlink="">
      <xdr:nvSpPr>
        <xdr:cNvPr id="660" name="n_1mainValue【学校施設】&#10;有形固定資産減価償却率">
          <a:extLst>
            <a:ext uri="{FF2B5EF4-FFF2-40B4-BE49-F238E27FC236}">
              <a16:creationId xmlns:a16="http://schemas.microsoft.com/office/drawing/2014/main" id="{A7D33170-712F-479C-94DA-57F9DFE1C0E7}"/>
            </a:ext>
          </a:extLst>
        </xdr:cNvPr>
        <xdr:cNvSpPr txBox="1"/>
      </xdr:nvSpPr>
      <xdr:spPr>
        <a:xfrm>
          <a:off x="13742044" y="9667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70502</xdr:rowOff>
    </xdr:from>
    <xdr:ext cx="405111" cy="259045"/>
    <xdr:sp macro="" textlink="">
      <xdr:nvSpPr>
        <xdr:cNvPr id="661" name="n_2mainValue【学校施設】&#10;有形固定資産減価償却率">
          <a:extLst>
            <a:ext uri="{FF2B5EF4-FFF2-40B4-BE49-F238E27FC236}">
              <a16:creationId xmlns:a16="http://schemas.microsoft.com/office/drawing/2014/main" id="{FF96134B-0FC4-4174-92E1-F0C2367362B3}"/>
            </a:ext>
          </a:extLst>
        </xdr:cNvPr>
        <xdr:cNvSpPr txBox="1"/>
      </xdr:nvSpPr>
      <xdr:spPr>
        <a:xfrm>
          <a:off x="12960994" y="10141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34307</xdr:rowOff>
    </xdr:from>
    <xdr:ext cx="405111" cy="259045"/>
    <xdr:sp macro="" textlink="">
      <xdr:nvSpPr>
        <xdr:cNvPr id="662" name="n_3mainValue【学校施設】&#10;有形固定資産減価償却率">
          <a:extLst>
            <a:ext uri="{FF2B5EF4-FFF2-40B4-BE49-F238E27FC236}">
              <a16:creationId xmlns:a16="http://schemas.microsoft.com/office/drawing/2014/main" id="{E95E9FCD-0BD2-48D1-A58E-CAFAB8CDC3CA}"/>
            </a:ext>
          </a:extLst>
        </xdr:cNvPr>
        <xdr:cNvSpPr txBox="1"/>
      </xdr:nvSpPr>
      <xdr:spPr>
        <a:xfrm>
          <a:off x="12167244" y="10105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28592</xdr:rowOff>
    </xdr:from>
    <xdr:ext cx="405111" cy="259045"/>
    <xdr:sp macro="" textlink="">
      <xdr:nvSpPr>
        <xdr:cNvPr id="663" name="n_4mainValue【学校施設】&#10;有形固定資産減価償却率">
          <a:extLst>
            <a:ext uri="{FF2B5EF4-FFF2-40B4-BE49-F238E27FC236}">
              <a16:creationId xmlns:a16="http://schemas.microsoft.com/office/drawing/2014/main" id="{2E0A8414-5A1B-41DF-B31F-43C3CFA5FB44}"/>
            </a:ext>
          </a:extLst>
        </xdr:cNvPr>
        <xdr:cNvSpPr txBox="1"/>
      </xdr:nvSpPr>
      <xdr:spPr>
        <a:xfrm>
          <a:off x="11354444" y="1009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6D221856-46A8-4700-9ADA-4CBB45031444}"/>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142EE2DF-5F53-4009-BA26-EF9B15CE76EB}"/>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F2F262F8-5CEC-4AA5-9531-9CEA250815AD}"/>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27A5E019-BEC6-459B-B03F-CA4992A67C5D}"/>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E035F6EB-AB31-4D93-AA14-76329D54D305}"/>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E32C957C-611E-47AC-BD3D-E03330AF5B8F}"/>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74D90732-0C73-41DA-AECC-F48F3F9F127C}"/>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07403A7-7FCC-4AEB-8DC6-60ADFECEB83C}"/>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ADB2563A-B4D8-462A-945C-7E39A2EB399B}"/>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E4B36F6C-9109-489B-B150-67EB5F8ECD2C}"/>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a:extLst>
            <a:ext uri="{FF2B5EF4-FFF2-40B4-BE49-F238E27FC236}">
              <a16:creationId xmlns:a16="http://schemas.microsoft.com/office/drawing/2014/main" id="{897A3F66-2455-4111-87CD-9A7AC56CEBC0}"/>
            </a:ext>
          </a:extLst>
        </xdr:cNvPr>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4B6B9820-E639-481E-AC40-12EA9BD5399B}"/>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6C970E42-1783-44DA-9B02-48448C543EE6}"/>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2FC1BDA5-B6E3-4441-8CFC-D220CCD15AFD}"/>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250A31F5-3389-461C-9C0E-E54CE5D7F425}"/>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41E3CB66-AE30-4FBB-9D74-802D14040C62}"/>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6EBA68B7-2BD6-4AD7-AF9E-CFD2D37DA7E3}"/>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FF497863-5153-476B-A671-76759B65C86E}"/>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F3CFF9E3-ECF0-4717-9EE7-03EE7E5B7BD0}"/>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C8A71610-5C2B-4367-8FA7-2B3D70ADC2A1}"/>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1801AF37-84D0-4B48-B12C-F860E9346FB1}"/>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74CC7E60-F98D-4DD3-8711-E7828396BC2B}"/>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716F79B3-C8C3-4A50-9002-E2AB63063AC2}"/>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C05939CE-7A53-4F73-87E3-5CDBE23170F2}"/>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688" name="直線コネクタ 687">
          <a:extLst>
            <a:ext uri="{FF2B5EF4-FFF2-40B4-BE49-F238E27FC236}">
              <a16:creationId xmlns:a16="http://schemas.microsoft.com/office/drawing/2014/main" id="{241732B2-7980-4571-8735-A6E6B474CD3F}"/>
            </a:ext>
          </a:extLst>
        </xdr:cNvPr>
        <xdr:cNvCxnSpPr/>
      </xdr:nvCxnSpPr>
      <xdr:spPr>
        <a:xfrm flipV="1">
          <a:off x="19951064" y="9407144"/>
          <a:ext cx="0"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689" name="【学校施設】&#10;一人当たり面積最小値テキスト">
          <a:extLst>
            <a:ext uri="{FF2B5EF4-FFF2-40B4-BE49-F238E27FC236}">
              <a16:creationId xmlns:a16="http://schemas.microsoft.com/office/drawing/2014/main" id="{6862C6EF-7B79-47BB-8E0A-1FB156D32625}"/>
            </a:ext>
          </a:extLst>
        </xdr:cNvPr>
        <xdr:cNvSpPr txBox="1"/>
      </xdr:nvSpPr>
      <xdr:spPr>
        <a:xfrm>
          <a:off x="19989800" y="1060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690" name="直線コネクタ 689">
          <a:extLst>
            <a:ext uri="{FF2B5EF4-FFF2-40B4-BE49-F238E27FC236}">
              <a16:creationId xmlns:a16="http://schemas.microsoft.com/office/drawing/2014/main" id="{B7D7B83C-7B2B-46F4-A481-A29F0C8C21C7}"/>
            </a:ext>
          </a:extLst>
        </xdr:cNvPr>
        <xdr:cNvCxnSpPr/>
      </xdr:nvCxnSpPr>
      <xdr:spPr>
        <a:xfrm>
          <a:off x="19881850" y="106041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691" name="【学校施設】&#10;一人当たり面積最大値テキスト">
          <a:extLst>
            <a:ext uri="{FF2B5EF4-FFF2-40B4-BE49-F238E27FC236}">
              <a16:creationId xmlns:a16="http://schemas.microsoft.com/office/drawing/2014/main" id="{6221A97C-54CF-4E90-B246-529B051D0ABE}"/>
            </a:ext>
          </a:extLst>
        </xdr:cNvPr>
        <xdr:cNvSpPr txBox="1"/>
      </xdr:nvSpPr>
      <xdr:spPr>
        <a:xfrm>
          <a:off x="19989800" y="918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692" name="直線コネクタ 691">
          <a:extLst>
            <a:ext uri="{FF2B5EF4-FFF2-40B4-BE49-F238E27FC236}">
              <a16:creationId xmlns:a16="http://schemas.microsoft.com/office/drawing/2014/main" id="{F82C6EEA-C903-4211-9CB5-F8A3AC741833}"/>
            </a:ext>
          </a:extLst>
        </xdr:cNvPr>
        <xdr:cNvCxnSpPr/>
      </xdr:nvCxnSpPr>
      <xdr:spPr>
        <a:xfrm>
          <a:off x="19881850" y="94071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693" name="【学校施設】&#10;一人当たり面積平均値テキスト">
          <a:extLst>
            <a:ext uri="{FF2B5EF4-FFF2-40B4-BE49-F238E27FC236}">
              <a16:creationId xmlns:a16="http://schemas.microsoft.com/office/drawing/2014/main" id="{DEDBF73D-34D3-4DB5-8094-9C973D63D74A}"/>
            </a:ext>
          </a:extLst>
        </xdr:cNvPr>
        <xdr:cNvSpPr txBox="1"/>
      </xdr:nvSpPr>
      <xdr:spPr>
        <a:xfrm>
          <a:off x="19989800" y="10161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694" name="フローチャート: 判断 693">
          <a:extLst>
            <a:ext uri="{FF2B5EF4-FFF2-40B4-BE49-F238E27FC236}">
              <a16:creationId xmlns:a16="http://schemas.microsoft.com/office/drawing/2014/main" id="{A375C026-36F9-4340-B46C-DA87BEA3E01B}"/>
            </a:ext>
          </a:extLst>
        </xdr:cNvPr>
        <xdr:cNvSpPr/>
      </xdr:nvSpPr>
      <xdr:spPr>
        <a:xfrm>
          <a:off x="19900900" y="101826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695" name="フローチャート: 判断 694">
          <a:extLst>
            <a:ext uri="{FF2B5EF4-FFF2-40B4-BE49-F238E27FC236}">
              <a16:creationId xmlns:a16="http://schemas.microsoft.com/office/drawing/2014/main" id="{894DB2D1-8C22-4BC7-8A3C-24D2D3FC4D6F}"/>
            </a:ext>
          </a:extLst>
        </xdr:cNvPr>
        <xdr:cNvSpPr/>
      </xdr:nvSpPr>
      <xdr:spPr>
        <a:xfrm>
          <a:off x="19157950" y="101848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696" name="フローチャート: 判断 695">
          <a:extLst>
            <a:ext uri="{FF2B5EF4-FFF2-40B4-BE49-F238E27FC236}">
              <a16:creationId xmlns:a16="http://schemas.microsoft.com/office/drawing/2014/main" id="{3758CA3E-ED72-42ED-8C45-D4399D858023}"/>
            </a:ext>
          </a:extLst>
        </xdr:cNvPr>
        <xdr:cNvSpPr/>
      </xdr:nvSpPr>
      <xdr:spPr>
        <a:xfrm>
          <a:off x="18345150" y="101848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97" name="フローチャート: 判断 696">
          <a:extLst>
            <a:ext uri="{FF2B5EF4-FFF2-40B4-BE49-F238E27FC236}">
              <a16:creationId xmlns:a16="http://schemas.microsoft.com/office/drawing/2014/main" id="{5E401FF6-233D-4E88-AB5B-E0BEF2B73F81}"/>
            </a:ext>
          </a:extLst>
        </xdr:cNvPr>
        <xdr:cNvSpPr/>
      </xdr:nvSpPr>
      <xdr:spPr>
        <a:xfrm>
          <a:off x="17551400" y="101925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98" name="フローチャート: 判断 697">
          <a:extLst>
            <a:ext uri="{FF2B5EF4-FFF2-40B4-BE49-F238E27FC236}">
              <a16:creationId xmlns:a16="http://schemas.microsoft.com/office/drawing/2014/main" id="{31432B71-AC5E-4B24-BD7D-B1BFC3436881}"/>
            </a:ext>
          </a:extLst>
        </xdr:cNvPr>
        <xdr:cNvSpPr/>
      </xdr:nvSpPr>
      <xdr:spPr>
        <a:xfrm>
          <a:off x="16757650" y="102344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2AF6BC41-E60F-4933-9CC7-3A953B97A04C}"/>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C501D1DA-9FC6-4E87-802A-6C31821E80CD}"/>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3C36FCC0-6046-4BE2-9104-8F7C2F7D595E}"/>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74E8C49-D615-4F1F-A436-8F613757F0FB}"/>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5452929-CD60-4AFA-8439-91A9818B5FDA}"/>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74168</xdr:rowOff>
    </xdr:from>
    <xdr:to>
      <xdr:col>116</xdr:col>
      <xdr:colOff>114300</xdr:colOff>
      <xdr:row>62</xdr:row>
      <xdr:rowOff>4318</xdr:rowOff>
    </xdr:to>
    <xdr:sp macro="" textlink="">
      <xdr:nvSpPr>
        <xdr:cNvPr id="704" name="楕円 703">
          <a:extLst>
            <a:ext uri="{FF2B5EF4-FFF2-40B4-BE49-F238E27FC236}">
              <a16:creationId xmlns:a16="http://schemas.microsoft.com/office/drawing/2014/main" id="{322CDC6E-9EAD-4CDB-A522-E2DDADAAF335}"/>
            </a:ext>
          </a:extLst>
        </xdr:cNvPr>
        <xdr:cNvSpPr/>
      </xdr:nvSpPr>
      <xdr:spPr>
        <a:xfrm>
          <a:off x="19900900" y="101452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97045</xdr:rowOff>
    </xdr:from>
    <xdr:ext cx="469744" cy="259045"/>
    <xdr:sp macro="" textlink="">
      <xdr:nvSpPr>
        <xdr:cNvPr id="705" name="【学校施設】&#10;一人当たり面積該当値テキスト">
          <a:extLst>
            <a:ext uri="{FF2B5EF4-FFF2-40B4-BE49-F238E27FC236}">
              <a16:creationId xmlns:a16="http://schemas.microsoft.com/office/drawing/2014/main" id="{8946E160-32DA-4A78-8C27-A2AA5490A0AE}"/>
            </a:ext>
          </a:extLst>
        </xdr:cNvPr>
        <xdr:cNvSpPr txBox="1"/>
      </xdr:nvSpPr>
      <xdr:spPr>
        <a:xfrm>
          <a:off x="19989800" y="1000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91313</xdr:rowOff>
    </xdr:from>
    <xdr:to>
      <xdr:col>112</xdr:col>
      <xdr:colOff>38100</xdr:colOff>
      <xdr:row>62</xdr:row>
      <xdr:rowOff>21463</xdr:rowOff>
    </xdr:to>
    <xdr:sp macro="" textlink="">
      <xdr:nvSpPr>
        <xdr:cNvPr id="706" name="楕円 705">
          <a:extLst>
            <a:ext uri="{FF2B5EF4-FFF2-40B4-BE49-F238E27FC236}">
              <a16:creationId xmlns:a16="http://schemas.microsoft.com/office/drawing/2014/main" id="{43E332D8-9225-4336-A5E7-E417E8F136F3}"/>
            </a:ext>
          </a:extLst>
        </xdr:cNvPr>
        <xdr:cNvSpPr/>
      </xdr:nvSpPr>
      <xdr:spPr>
        <a:xfrm>
          <a:off x="19157950" y="101624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124968</xdr:rowOff>
    </xdr:from>
    <xdr:to>
      <xdr:col>116</xdr:col>
      <xdr:colOff>63500</xdr:colOff>
      <xdr:row>61</xdr:row>
      <xdr:rowOff>142113</xdr:rowOff>
    </xdr:to>
    <xdr:cxnSp macro="">
      <xdr:nvCxnSpPr>
        <xdr:cNvPr id="707" name="直線コネクタ 706">
          <a:extLst>
            <a:ext uri="{FF2B5EF4-FFF2-40B4-BE49-F238E27FC236}">
              <a16:creationId xmlns:a16="http://schemas.microsoft.com/office/drawing/2014/main" id="{66CC07CE-18A3-4C00-A69A-F59D3A82246C}"/>
            </a:ext>
          </a:extLst>
        </xdr:cNvPr>
        <xdr:cNvCxnSpPr/>
      </xdr:nvCxnSpPr>
      <xdr:spPr>
        <a:xfrm flipV="1">
          <a:off x="19202400" y="10196068"/>
          <a:ext cx="7493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107315</xdr:rowOff>
    </xdr:from>
    <xdr:to>
      <xdr:col>107</xdr:col>
      <xdr:colOff>101600</xdr:colOff>
      <xdr:row>62</xdr:row>
      <xdr:rowOff>37465</xdr:rowOff>
    </xdr:to>
    <xdr:sp macro="" textlink="">
      <xdr:nvSpPr>
        <xdr:cNvPr id="708" name="楕円 707">
          <a:extLst>
            <a:ext uri="{FF2B5EF4-FFF2-40B4-BE49-F238E27FC236}">
              <a16:creationId xmlns:a16="http://schemas.microsoft.com/office/drawing/2014/main" id="{4CE5C19B-CF8C-4242-90C9-711C273F97E5}"/>
            </a:ext>
          </a:extLst>
        </xdr:cNvPr>
        <xdr:cNvSpPr/>
      </xdr:nvSpPr>
      <xdr:spPr>
        <a:xfrm>
          <a:off x="18345150" y="101784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142113</xdr:rowOff>
    </xdr:from>
    <xdr:to>
      <xdr:col>111</xdr:col>
      <xdr:colOff>177800</xdr:colOff>
      <xdr:row>61</xdr:row>
      <xdr:rowOff>158115</xdr:rowOff>
    </xdr:to>
    <xdr:cxnSp macro="">
      <xdr:nvCxnSpPr>
        <xdr:cNvPr id="709" name="直線コネクタ 708">
          <a:extLst>
            <a:ext uri="{FF2B5EF4-FFF2-40B4-BE49-F238E27FC236}">
              <a16:creationId xmlns:a16="http://schemas.microsoft.com/office/drawing/2014/main" id="{EDB8DE3D-4AD9-4642-BF30-7FC4CA76A132}"/>
            </a:ext>
          </a:extLst>
        </xdr:cNvPr>
        <xdr:cNvCxnSpPr/>
      </xdr:nvCxnSpPr>
      <xdr:spPr>
        <a:xfrm flipV="1">
          <a:off x="18395950" y="10213213"/>
          <a:ext cx="8064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126746</xdr:rowOff>
    </xdr:from>
    <xdr:to>
      <xdr:col>102</xdr:col>
      <xdr:colOff>165100</xdr:colOff>
      <xdr:row>62</xdr:row>
      <xdr:rowOff>56896</xdr:rowOff>
    </xdr:to>
    <xdr:sp macro="" textlink="">
      <xdr:nvSpPr>
        <xdr:cNvPr id="710" name="楕円 709">
          <a:extLst>
            <a:ext uri="{FF2B5EF4-FFF2-40B4-BE49-F238E27FC236}">
              <a16:creationId xmlns:a16="http://schemas.microsoft.com/office/drawing/2014/main" id="{DB0C7837-42BF-4B59-AD54-A691ABCE03AB}"/>
            </a:ext>
          </a:extLst>
        </xdr:cNvPr>
        <xdr:cNvSpPr/>
      </xdr:nvSpPr>
      <xdr:spPr>
        <a:xfrm>
          <a:off x="17551400" y="101978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158115</xdr:rowOff>
    </xdr:from>
    <xdr:to>
      <xdr:col>107</xdr:col>
      <xdr:colOff>50800</xdr:colOff>
      <xdr:row>62</xdr:row>
      <xdr:rowOff>6096</xdr:rowOff>
    </xdr:to>
    <xdr:cxnSp macro="">
      <xdr:nvCxnSpPr>
        <xdr:cNvPr id="711" name="直線コネクタ 710">
          <a:extLst>
            <a:ext uri="{FF2B5EF4-FFF2-40B4-BE49-F238E27FC236}">
              <a16:creationId xmlns:a16="http://schemas.microsoft.com/office/drawing/2014/main" id="{A12E113D-9ACD-4482-9B44-5F76EC00D816}"/>
            </a:ext>
          </a:extLst>
        </xdr:cNvPr>
        <xdr:cNvCxnSpPr/>
      </xdr:nvCxnSpPr>
      <xdr:spPr>
        <a:xfrm flipV="1">
          <a:off x="17602200" y="10229215"/>
          <a:ext cx="79375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141224</xdr:rowOff>
    </xdr:from>
    <xdr:to>
      <xdr:col>98</xdr:col>
      <xdr:colOff>38100</xdr:colOff>
      <xdr:row>62</xdr:row>
      <xdr:rowOff>71374</xdr:rowOff>
    </xdr:to>
    <xdr:sp macro="" textlink="">
      <xdr:nvSpPr>
        <xdr:cNvPr id="712" name="楕円 711">
          <a:extLst>
            <a:ext uri="{FF2B5EF4-FFF2-40B4-BE49-F238E27FC236}">
              <a16:creationId xmlns:a16="http://schemas.microsoft.com/office/drawing/2014/main" id="{AF9FB225-CDB6-4150-A0DF-8E7A88E1438E}"/>
            </a:ext>
          </a:extLst>
        </xdr:cNvPr>
        <xdr:cNvSpPr/>
      </xdr:nvSpPr>
      <xdr:spPr>
        <a:xfrm>
          <a:off x="16757650" y="102123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6096</xdr:rowOff>
    </xdr:from>
    <xdr:to>
      <xdr:col>102</xdr:col>
      <xdr:colOff>114300</xdr:colOff>
      <xdr:row>62</xdr:row>
      <xdr:rowOff>20574</xdr:rowOff>
    </xdr:to>
    <xdr:cxnSp macro="">
      <xdr:nvCxnSpPr>
        <xdr:cNvPr id="713" name="直線コネクタ 712">
          <a:extLst>
            <a:ext uri="{FF2B5EF4-FFF2-40B4-BE49-F238E27FC236}">
              <a16:creationId xmlns:a16="http://schemas.microsoft.com/office/drawing/2014/main" id="{A45BCBD5-CCC7-43D0-8C6C-F3277E7714D4}"/>
            </a:ext>
          </a:extLst>
        </xdr:cNvPr>
        <xdr:cNvCxnSpPr/>
      </xdr:nvCxnSpPr>
      <xdr:spPr>
        <a:xfrm flipV="1">
          <a:off x="16802100" y="10242296"/>
          <a:ext cx="8001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714" name="n_1aveValue【学校施設】&#10;一人当たり面積">
          <a:extLst>
            <a:ext uri="{FF2B5EF4-FFF2-40B4-BE49-F238E27FC236}">
              <a16:creationId xmlns:a16="http://schemas.microsoft.com/office/drawing/2014/main" id="{4F912929-9FE5-40C2-82C5-AC5193563918}"/>
            </a:ext>
          </a:extLst>
        </xdr:cNvPr>
        <xdr:cNvSpPr txBox="1"/>
      </xdr:nvSpPr>
      <xdr:spPr>
        <a:xfrm>
          <a:off x="18980227" y="1027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715" name="n_2aveValue【学校施設】&#10;一人当たり面積">
          <a:extLst>
            <a:ext uri="{FF2B5EF4-FFF2-40B4-BE49-F238E27FC236}">
              <a16:creationId xmlns:a16="http://schemas.microsoft.com/office/drawing/2014/main" id="{F6653697-76BE-4B1C-A982-2E984AA81CB3}"/>
            </a:ext>
          </a:extLst>
        </xdr:cNvPr>
        <xdr:cNvSpPr txBox="1"/>
      </xdr:nvSpPr>
      <xdr:spPr>
        <a:xfrm>
          <a:off x="18180127" y="1027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716" name="n_3aveValue【学校施設】&#10;一人当たり面積">
          <a:extLst>
            <a:ext uri="{FF2B5EF4-FFF2-40B4-BE49-F238E27FC236}">
              <a16:creationId xmlns:a16="http://schemas.microsoft.com/office/drawing/2014/main" id="{E7068BC8-5BC4-4188-AB59-5ACFF4CEADFD}"/>
            </a:ext>
          </a:extLst>
        </xdr:cNvPr>
        <xdr:cNvSpPr txBox="1"/>
      </xdr:nvSpPr>
      <xdr:spPr>
        <a:xfrm>
          <a:off x="17386377" y="997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717" name="n_4aveValue【学校施設】&#10;一人当たり面積">
          <a:extLst>
            <a:ext uri="{FF2B5EF4-FFF2-40B4-BE49-F238E27FC236}">
              <a16:creationId xmlns:a16="http://schemas.microsoft.com/office/drawing/2014/main" id="{0ECF05C9-45EA-41A2-9B8C-9412A33794B0}"/>
            </a:ext>
          </a:extLst>
        </xdr:cNvPr>
        <xdr:cNvSpPr txBox="1"/>
      </xdr:nvSpPr>
      <xdr:spPr>
        <a:xfrm>
          <a:off x="16592627" y="1032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37990</xdr:rowOff>
    </xdr:from>
    <xdr:ext cx="469744" cy="259045"/>
    <xdr:sp macro="" textlink="">
      <xdr:nvSpPr>
        <xdr:cNvPr id="718" name="n_1mainValue【学校施設】&#10;一人当たり面積">
          <a:extLst>
            <a:ext uri="{FF2B5EF4-FFF2-40B4-BE49-F238E27FC236}">
              <a16:creationId xmlns:a16="http://schemas.microsoft.com/office/drawing/2014/main" id="{E957D370-97DE-4038-8D85-9DB932FA1AE1}"/>
            </a:ext>
          </a:extLst>
        </xdr:cNvPr>
        <xdr:cNvSpPr txBox="1"/>
      </xdr:nvSpPr>
      <xdr:spPr>
        <a:xfrm>
          <a:off x="18980227" y="994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53992</xdr:rowOff>
    </xdr:from>
    <xdr:ext cx="469744" cy="259045"/>
    <xdr:sp macro="" textlink="">
      <xdr:nvSpPr>
        <xdr:cNvPr id="719" name="n_2mainValue【学校施設】&#10;一人当たり面積">
          <a:extLst>
            <a:ext uri="{FF2B5EF4-FFF2-40B4-BE49-F238E27FC236}">
              <a16:creationId xmlns:a16="http://schemas.microsoft.com/office/drawing/2014/main" id="{747DA19F-09A9-4131-B771-6DB83E4F7D2D}"/>
            </a:ext>
          </a:extLst>
        </xdr:cNvPr>
        <xdr:cNvSpPr txBox="1"/>
      </xdr:nvSpPr>
      <xdr:spPr>
        <a:xfrm>
          <a:off x="18180127" y="99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48023</xdr:rowOff>
    </xdr:from>
    <xdr:ext cx="469744" cy="259045"/>
    <xdr:sp macro="" textlink="">
      <xdr:nvSpPr>
        <xdr:cNvPr id="720" name="n_3mainValue【学校施設】&#10;一人当たり面積">
          <a:extLst>
            <a:ext uri="{FF2B5EF4-FFF2-40B4-BE49-F238E27FC236}">
              <a16:creationId xmlns:a16="http://schemas.microsoft.com/office/drawing/2014/main" id="{DDA13EA6-456C-4C72-B722-DC591FD66216}"/>
            </a:ext>
          </a:extLst>
        </xdr:cNvPr>
        <xdr:cNvSpPr txBox="1"/>
      </xdr:nvSpPr>
      <xdr:spPr>
        <a:xfrm>
          <a:off x="1738637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87901</xdr:rowOff>
    </xdr:from>
    <xdr:ext cx="469744" cy="259045"/>
    <xdr:sp macro="" textlink="">
      <xdr:nvSpPr>
        <xdr:cNvPr id="721" name="n_4mainValue【学校施設】&#10;一人当たり面積">
          <a:extLst>
            <a:ext uri="{FF2B5EF4-FFF2-40B4-BE49-F238E27FC236}">
              <a16:creationId xmlns:a16="http://schemas.microsoft.com/office/drawing/2014/main" id="{1E60AF57-1208-46BA-BE3F-0D159F97F669}"/>
            </a:ext>
          </a:extLst>
        </xdr:cNvPr>
        <xdr:cNvSpPr txBox="1"/>
      </xdr:nvSpPr>
      <xdr:spPr>
        <a:xfrm>
          <a:off x="16592627" y="999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B29F83D1-D1BA-4B30-AF58-8867CBF7D623}"/>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7D8674F9-C8EB-4607-A29E-025187A744D8}"/>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6F35A971-262E-48AD-AA41-80E176583FCD}"/>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FB6AF1E4-9A23-450A-A913-7131F402BD08}"/>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B64C7E8A-2F0B-48F7-A198-4B281F19C614}"/>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A695A7F-C75C-4079-BF2E-9183D6FCA285}"/>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78ABDFB6-C6AF-4176-B611-A56D37F7E699}"/>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662B2E29-0B60-4C48-8DCE-30EECAD23B7E}"/>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1853B56F-A16C-4C0E-BF58-B342200190FA}"/>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1D895B80-52A8-4A00-8EAF-E068F71BD21C}"/>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550D729F-A811-456D-8305-CDE3A2F803FF}"/>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CCF8303D-1413-462A-88F9-7F92A3BAF43E}"/>
            </a:ext>
          </a:extLst>
        </xdr:cNvPr>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11D373AA-46DC-4525-8CAD-EE5C40A10D77}"/>
            </a:ext>
          </a:extLst>
        </xdr:cNvPr>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F20CCD42-E184-47C0-9E43-2F6CF9E7708C}"/>
            </a:ext>
          </a:extLst>
        </xdr:cNvPr>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81483C73-59FE-4645-BDE5-08DEA4933D1D}"/>
            </a:ext>
          </a:extLst>
        </xdr:cNvPr>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45FB494D-D3FD-4151-870C-A32E02D584ED}"/>
            </a:ext>
          </a:extLst>
        </xdr:cNvPr>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18B8DED9-0165-48AC-A9C6-FF126EA80B22}"/>
            </a:ext>
          </a:extLst>
        </xdr:cNvPr>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8EEC849C-C3B5-44B5-8107-93607EECC567}"/>
            </a:ext>
          </a:extLst>
        </xdr:cNvPr>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D1842C23-A394-4C78-BE57-93CD0900B2CB}"/>
            </a:ext>
          </a:extLst>
        </xdr:cNvPr>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4C5EF5F3-DE93-4FD8-935F-3541237051E7}"/>
            </a:ext>
          </a:extLst>
        </xdr:cNvPr>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A4B5A5F2-B007-4750-8AAA-2019C46ECAE6}"/>
            </a:ext>
          </a:extLst>
        </xdr:cNvPr>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F09771FF-CDF9-4842-9FD3-0F1A811250DF}"/>
            </a:ext>
          </a:extLst>
        </xdr:cNvPr>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FF05BD35-7828-4771-8965-B087316DD349}"/>
            </a:ext>
          </a:extLst>
        </xdr:cNvPr>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A8029159-B671-446A-BF33-43AB076760DE}"/>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553771A8-AAE9-4B2E-B46C-CFFF7D7492F9}"/>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D297B600-7213-4EDA-B8AB-F7EC68A85F42}"/>
            </a:ext>
          </a:extLst>
        </xdr:cNvPr>
        <xdr:cNvCxnSpPr/>
      </xdr:nvCxnSpPr>
      <xdr:spPr>
        <a:xfrm flipV="1">
          <a:off x="14699614" y="1294529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A3B027AB-AECE-45F0-9D32-2AF9CFB31768}"/>
            </a:ext>
          </a:extLst>
        </xdr:cNvPr>
        <xdr:cNvSpPr txBox="1"/>
      </xdr:nvSpPr>
      <xdr:spPr>
        <a:xfrm>
          <a:off x="1473835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3071C7A6-A529-4017-A784-EDEB768872CC}"/>
            </a:ext>
          </a:extLst>
        </xdr:cNvPr>
        <xdr:cNvCxnSpPr/>
      </xdr:nvCxnSpPr>
      <xdr:spPr>
        <a:xfrm>
          <a:off x="146113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750" name="【児童館】&#10;有形固定資産減価償却率最大値テキスト">
          <a:extLst>
            <a:ext uri="{FF2B5EF4-FFF2-40B4-BE49-F238E27FC236}">
              <a16:creationId xmlns:a16="http://schemas.microsoft.com/office/drawing/2014/main" id="{E6FD56EC-863F-47EA-8D51-A9CA7BF79B09}"/>
            </a:ext>
          </a:extLst>
        </xdr:cNvPr>
        <xdr:cNvSpPr txBox="1"/>
      </xdr:nvSpPr>
      <xdr:spPr>
        <a:xfrm>
          <a:off x="14738350" y="12726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751" name="直線コネクタ 750">
          <a:extLst>
            <a:ext uri="{FF2B5EF4-FFF2-40B4-BE49-F238E27FC236}">
              <a16:creationId xmlns:a16="http://schemas.microsoft.com/office/drawing/2014/main" id="{4F7DB567-C3B6-4540-8DCB-EA45701B55A6}"/>
            </a:ext>
          </a:extLst>
        </xdr:cNvPr>
        <xdr:cNvCxnSpPr/>
      </xdr:nvCxnSpPr>
      <xdr:spPr>
        <a:xfrm>
          <a:off x="14611350" y="129452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752" name="【児童館】&#10;有形固定資産減価償却率平均値テキスト">
          <a:extLst>
            <a:ext uri="{FF2B5EF4-FFF2-40B4-BE49-F238E27FC236}">
              <a16:creationId xmlns:a16="http://schemas.microsoft.com/office/drawing/2014/main" id="{D9321E16-48B3-442C-A425-CC778B669D8C}"/>
            </a:ext>
          </a:extLst>
        </xdr:cNvPr>
        <xdr:cNvSpPr txBox="1"/>
      </xdr:nvSpPr>
      <xdr:spPr>
        <a:xfrm>
          <a:off x="14738350" y="13507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753" name="フローチャート: 判断 752">
          <a:extLst>
            <a:ext uri="{FF2B5EF4-FFF2-40B4-BE49-F238E27FC236}">
              <a16:creationId xmlns:a16="http://schemas.microsoft.com/office/drawing/2014/main" id="{06D50AAC-4657-4589-9C1A-4941CF73DE83}"/>
            </a:ext>
          </a:extLst>
        </xdr:cNvPr>
        <xdr:cNvSpPr/>
      </xdr:nvSpPr>
      <xdr:spPr>
        <a:xfrm>
          <a:off x="14649450" y="136495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54" name="フローチャート: 判断 753">
          <a:extLst>
            <a:ext uri="{FF2B5EF4-FFF2-40B4-BE49-F238E27FC236}">
              <a16:creationId xmlns:a16="http://schemas.microsoft.com/office/drawing/2014/main" id="{FEFD11B0-4D6E-49D5-9FC9-68FDA7E59FD4}"/>
            </a:ext>
          </a:extLst>
        </xdr:cNvPr>
        <xdr:cNvSpPr/>
      </xdr:nvSpPr>
      <xdr:spPr>
        <a:xfrm>
          <a:off x="13887450" y="136234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755" name="フローチャート: 判断 754">
          <a:extLst>
            <a:ext uri="{FF2B5EF4-FFF2-40B4-BE49-F238E27FC236}">
              <a16:creationId xmlns:a16="http://schemas.microsoft.com/office/drawing/2014/main" id="{0256F7C5-AD95-4EEB-9D4B-E9DF95D9E53B}"/>
            </a:ext>
          </a:extLst>
        </xdr:cNvPr>
        <xdr:cNvSpPr/>
      </xdr:nvSpPr>
      <xdr:spPr>
        <a:xfrm>
          <a:off x="13093700" y="1358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756" name="フローチャート: 判断 755">
          <a:extLst>
            <a:ext uri="{FF2B5EF4-FFF2-40B4-BE49-F238E27FC236}">
              <a16:creationId xmlns:a16="http://schemas.microsoft.com/office/drawing/2014/main" id="{55DD8B86-B05A-4C01-8553-0E4E280AC4AD}"/>
            </a:ext>
          </a:extLst>
        </xdr:cNvPr>
        <xdr:cNvSpPr/>
      </xdr:nvSpPr>
      <xdr:spPr>
        <a:xfrm>
          <a:off x="12299950" y="135532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47716</xdr:rowOff>
    </xdr:from>
    <xdr:to>
      <xdr:col>67</xdr:col>
      <xdr:colOff>101600</xdr:colOff>
      <xdr:row>83</xdr:row>
      <xdr:rowOff>149316</xdr:rowOff>
    </xdr:to>
    <xdr:sp macro="" textlink="">
      <xdr:nvSpPr>
        <xdr:cNvPr id="757" name="フローチャート: 判断 756">
          <a:extLst>
            <a:ext uri="{FF2B5EF4-FFF2-40B4-BE49-F238E27FC236}">
              <a16:creationId xmlns:a16="http://schemas.microsoft.com/office/drawing/2014/main" id="{FF14B245-01E4-48BE-86F8-692156E00F7E}"/>
            </a:ext>
          </a:extLst>
        </xdr:cNvPr>
        <xdr:cNvSpPr/>
      </xdr:nvSpPr>
      <xdr:spPr>
        <a:xfrm>
          <a:off x="11487150" y="137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41E1105E-75C7-4EA9-BC6F-11ADB9000A78}"/>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4C5127C-6C19-4416-BC70-0AC5C60034FC}"/>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6CF2C371-1852-41A2-B4D0-CAE143F3AB1E}"/>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FA6D3305-E13E-4FB0-A887-F9552A215879}"/>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9139FFAA-525E-4974-8724-C848E572BE6A}"/>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54248</xdr:rowOff>
    </xdr:from>
    <xdr:to>
      <xdr:col>85</xdr:col>
      <xdr:colOff>177800</xdr:colOff>
      <xdr:row>86</xdr:row>
      <xdr:rowOff>155848</xdr:rowOff>
    </xdr:to>
    <xdr:sp macro="" textlink="">
      <xdr:nvSpPr>
        <xdr:cNvPr id="763" name="楕円 762">
          <a:extLst>
            <a:ext uri="{FF2B5EF4-FFF2-40B4-BE49-F238E27FC236}">
              <a16:creationId xmlns:a16="http://schemas.microsoft.com/office/drawing/2014/main" id="{82ABF87C-EEA6-44D4-9669-313ACAB2C1F7}"/>
            </a:ext>
          </a:extLst>
        </xdr:cNvPr>
        <xdr:cNvSpPr/>
      </xdr:nvSpPr>
      <xdr:spPr>
        <a:xfrm>
          <a:off x="14649450" y="1425284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140625</xdr:rowOff>
    </xdr:from>
    <xdr:ext cx="405111" cy="259045"/>
    <xdr:sp macro="" textlink="">
      <xdr:nvSpPr>
        <xdr:cNvPr id="764" name="【児童館】&#10;有形固定資産減価償却率該当値テキスト">
          <a:extLst>
            <a:ext uri="{FF2B5EF4-FFF2-40B4-BE49-F238E27FC236}">
              <a16:creationId xmlns:a16="http://schemas.microsoft.com/office/drawing/2014/main" id="{8790BACF-1021-43D9-B8A8-F88881D94CC0}"/>
            </a:ext>
          </a:extLst>
        </xdr:cNvPr>
        <xdr:cNvSpPr txBox="1"/>
      </xdr:nvSpPr>
      <xdr:spPr>
        <a:xfrm>
          <a:off x="14738350" y="1417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33020</xdr:rowOff>
    </xdr:from>
    <xdr:to>
      <xdr:col>81</xdr:col>
      <xdr:colOff>101600</xdr:colOff>
      <xdr:row>86</xdr:row>
      <xdr:rowOff>134620</xdr:rowOff>
    </xdr:to>
    <xdr:sp macro="" textlink="">
      <xdr:nvSpPr>
        <xdr:cNvPr id="765" name="楕円 764">
          <a:extLst>
            <a:ext uri="{FF2B5EF4-FFF2-40B4-BE49-F238E27FC236}">
              <a16:creationId xmlns:a16="http://schemas.microsoft.com/office/drawing/2014/main" id="{A8506792-F93A-45ED-B273-C030173ECD34}"/>
            </a:ext>
          </a:extLst>
        </xdr:cNvPr>
        <xdr:cNvSpPr/>
      </xdr:nvSpPr>
      <xdr:spPr>
        <a:xfrm>
          <a:off x="13887450" y="1423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83820</xdr:rowOff>
    </xdr:from>
    <xdr:to>
      <xdr:col>85</xdr:col>
      <xdr:colOff>127000</xdr:colOff>
      <xdr:row>86</xdr:row>
      <xdr:rowOff>105048</xdr:rowOff>
    </xdr:to>
    <xdr:cxnSp macro="">
      <xdr:nvCxnSpPr>
        <xdr:cNvPr id="766" name="直線コネクタ 765">
          <a:extLst>
            <a:ext uri="{FF2B5EF4-FFF2-40B4-BE49-F238E27FC236}">
              <a16:creationId xmlns:a16="http://schemas.microsoft.com/office/drawing/2014/main" id="{E81C6FD2-C741-4410-BFC0-DCA7707ED72A}"/>
            </a:ext>
          </a:extLst>
        </xdr:cNvPr>
        <xdr:cNvCxnSpPr/>
      </xdr:nvCxnSpPr>
      <xdr:spPr>
        <a:xfrm>
          <a:off x="13938250" y="14282420"/>
          <a:ext cx="762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10161</xdr:rowOff>
    </xdr:from>
    <xdr:to>
      <xdr:col>76</xdr:col>
      <xdr:colOff>165100</xdr:colOff>
      <xdr:row>86</xdr:row>
      <xdr:rowOff>111761</xdr:rowOff>
    </xdr:to>
    <xdr:sp macro="" textlink="">
      <xdr:nvSpPr>
        <xdr:cNvPr id="767" name="楕円 766">
          <a:extLst>
            <a:ext uri="{FF2B5EF4-FFF2-40B4-BE49-F238E27FC236}">
              <a16:creationId xmlns:a16="http://schemas.microsoft.com/office/drawing/2014/main" id="{71C29099-5AD7-4D28-BB50-9FF3C6B1419F}"/>
            </a:ext>
          </a:extLst>
        </xdr:cNvPr>
        <xdr:cNvSpPr/>
      </xdr:nvSpPr>
      <xdr:spPr>
        <a:xfrm>
          <a:off x="13093700" y="142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60961</xdr:rowOff>
    </xdr:from>
    <xdr:to>
      <xdr:col>81</xdr:col>
      <xdr:colOff>50800</xdr:colOff>
      <xdr:row>86</xdr:row>
      <xdr:rowOff>83820</xdr:rowOff>
    </xdr:to>
    <xdr:cxnSp macro="">
      <xdr:nvCxnSpPr>
        <xdr:cNvPr id="768" name="直線コネクタ 767">
          <a:extLst>
            <a:ext uri="{FF2B5EF4-FFF2-40B4-BE49-F238E27FC236}">
              <a16:creationId xmlns:a16="http://schemas.microsoft.com/office/drawing/2014/main" id="{0A86436E-429C-4C99-9028-12A4EE21A071}"/>
            </a:ext>
          </a:extLst>
        </xdr:cNvPr>
        <xdr:cNvCxnSpPr/>
      </xdr:nvCxnSpPr>
      <xdr:spPr>
        <a:xfrm>
          <a:off x="13144500" y="14259561"/>
          <a:ext cx="7937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160382</xdr:rowOff>
    </xdr:from>
    <xdr:to>
      <xdr:col>72</xdr:col>
      <xdr:colOff>38100</xdr:colOff>
      <xdr:row>86</xdr:row>
      <xdr:rowOff>90532</xdr:rowOff>
    </xdr:to>
    <xdr:sp macro="" textlink="">
      <xdr:nvSpPr>
        <xdr:cNvPr id="769" name="楕円 768">
          <a:extLst>
            <a:ext uri="{FF2B5EF4-FFF2-40B4-BE49-F238E27FC236}">
              <a16:creationId xmlns:a16="http://schemas.microsoft.com/office/drawing/2014/main" id="{9E1E148C-FA14-4A65-A5C5-7943CA9A9EE1}"/>
            </a:ext>
          </a:extLst>
        </xdr:cNvPr>
        <xdr:cNvSpPr/>
      </xdr:nvSpPr>
      <xdr:spPr>
        <a:xfrm>
          <a:off x="12299950" y="141938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39732</xdr:rowOff>
    </xdr:from>
    <xdr:to>
      <xdr:col>76</xdr:col>
      <xdr:colOff>114300</xdr:colOff>
      <xdr:row>86</xdr:row>
      <xdr:rowOff>60961</xdr:rowOff>
    </xdr:to>
    <xdr:cxnSp macro="">
      <xdr:nvCxnSpPr>
        <xdr:cNvPr id="770" name="直線コネクタ 769">
          <a:extLst>
            <a:ext uri="{FF2B5EF4-FFF2-40B4-BE49-F238E27FC236}">
              <a16:creationId xmlns:a16="http://schemas.microsoft.com/office/drawing/2014/main" id="{345B3057-1703-437E-A612-520B09DA2FA1}"/>
            </a:ext>
          </a:extLst>
        </xdr:cNvPr>
        <xdr:cNvCxnSpPr/>
      </xdr:nvCxnSpPr>
      <xdr:spPr>
        <a:xfrm>
          <a:off x="12344400" y="14238332"/>
          <a:ext cx="8001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21589</xdr:rowOff>
    </xdr:from>
    <xdr:to>
      <xdr:col>67</xdr:col>
      <xdr:colOff>101600</xdr:colOff>
      <xdr:row>86</xdr:row>
      <xdr:rowOff>123189</xdr:rowOff>
    </xdr:to>
    <xdr:sp macro="" textlink="">
      <xdr:nvSpPr>
        <xdr:cNvPr id="771" name="楕円 770">
          <a:extLst>
            <a:ext uri="{FF2B5EF4-FFF2-40B4-BE49-F238E27FC236}">
              <a16:creationId xmlns:a16="http://schemas.microsoft.com/office/drawing/2014/main" id="{371D5348-C73A-4459-BE37-584BB128F74F}"/>
            </a:ext>
          </a:extLst>
        </xdr:cNvPr>
        <xdr:cNvSpPr/>
      </xdr:nvSpPr>
      <xdr:spPr>
        <a:xfrm>
          <a:off x="11487150" y="142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39732</xdr:rowOff>
    </xdr:from>
    <xdr:to>
      <xdr:col>71</xdr:col>
      <xdr:colOff>177800</xdr:colOff>
      <xdr:row>86</xdr:row>
      <xdr:rowOff>72389</xdr:rowOff>
    </xdr:to>
    <xdr:cxnSp macro="">
      <xdr:nvCxnSpPr>
        <xdr:cNvPr id="772" name="直線コネクタ 771">
          <a:extLst>
            <a:ext uri="{FF2B5EF4-FFF2-40B4-BE49-F238E27FC236}">
              <a16:creationId xmlns:a16="http://schemas.microsoft.com/office/drawing/2014/main" id="{69359CFD-FAB2-427D-A8A9-D6207AC36955}"/>
            </a:ext>
          </a:extLst>
        </xdr:cNvPr>
        <xdr:cNvCxnSpPr/>
      </xdr:nvCxnSpPr>
      <xdr:spPr>
        <a:xfrm flipV="1">
          <a:off x="11537950" y="14238332"/>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773" name="n_1aveValue【児童館】&#10;有形固定資産減価償却率">
          <a:extLst>
            <a:ext uri="{FF2B5EF4-FFF2-40B4-BE49-F238E27FC236}">
              <a16:creationId xmlns:a16="http://schemas.microsoft.com/office/drawing/2014/main" id="{809EADE9-AD19-499C-81F7-E47AF9909966}"/>
            </a:ext>
          </a:extLst>
        </xdr:cNvPr>
        <xdr:cNvSpPr txBox="1"/>
      </xdr:nvSpPr>
      <xdr:spPr>
        <a:xfrm>
          <a:off x="13742044" y="1340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774" name="n_2aveValue【児童館】&#10;有形固定資産減価償却率">
          <a:extLst>
            <a:ext uri="{FF2B5EF4-FFF2-40B4-BE49-F238E27FC236}">
              <a16:creationId xmlns:a16="http://schemas.microsoft.com/office/drawing/2014/main" id="{0488BA55-4642-4056-AAB2-5A7E12634DCB}"/>
            </a:ext>
          </a:extLst>
        </xdr:cNvPr>
        <xdr:cNvSpPr txBox="1"/>
      </xdr:nvSpPr>
      <xdr:spPr>
        <a:xfrm>
          <a:off x="12960994" y="1337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775" name="n_3aveValue【児童館】&#10;有形固定資産減価償却率">
          <a:extLst>
            <a:ext uri="{FF2B5EF4-FFF2-40B4-BE49-F238E27FC236}">
              <a16:creationId xmlns:a16="http://schemas.microsoft.com/office/drawing/2014/main" id="{C049EFA1-D921-4E96-8006-F7CAA04ACDBD}"/>
            </a:ext>
          </a:extLst>
        </xdr:cNvPr>
        <xdr:cNvSpPr txBox="1"/>
      </xdr:nvSpPr>
      <xdr:spPr>
        <a:xfrm>
          <a:off x="12167244" y="1334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165843</xdr:rowOff>
    </xdr:from>
    <xdr:ext cx="405111" cy="259045"/>
    <xdr:sp macro="" textlink="">
      <xdr:nvSpPr>
        <xdr:cNvPr id="776" name="n_4aveValue【児童館】&#10;有形固定資産減価償却率">
          <a:extLst>
            <a:ext uri="{FF2B5EF4-FFF2-40B4-BE49-F238E27FC236}">
              <a16:creationId xmlns:a16="http://schemas.microsoft.com/office/drawing/2014/main" id="{DE485D8A-81BD-495A-B599-5D60259612C2}"/>
            </a:ext>
          </a:extLst>
        </xdr:cNvPr>
        <xdr:cNvSpPr txBox="1"/>
      </xdr:nvSpPr>
      <xdr:spPr>
        <a:xfrm>
          <a:off x="11354444" y="1353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125747</xdr:rowOff>
    </xdr:from>
    <xdr:ext cx="405111" cy="259045"/>
    <xdr:sp macro="" textlink="">
      <xdr:nvSpPr>
        <xdr:cNvPr id="777" name="n_1mainValue【児童館】&#10;有形固定資産減価償却率">
          <a:extLst>
            <a:ext uri="{FF2B5EF4-FFF2-40B4-BE49-F238E27FC236}">
              <a16:creationId xmlns:a16="http://schemas.microsoft.com/office/drawing/2014/main" id="{47189390-10E0-474E-81AC-D5CFE769F31E}"/>
            </a:ext>
          </a:extLst>
        </xdr:cNvPr>
        <xdr:cNvSpPr txBox="1"/>
      </xdr:nvSpPr>
      <xdr:spPr>
        <a:xfrm>
          <a:off x="13742044" y="1432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102888</xdr:rowOff>
    </xdr:from>
    <xdr:ext cx="405111" cy="259045"/>
    <xdr:sp macro="" textlink="">
      <xdr:nvSpPr>
        <xdr:cNvPr id="778" name="n_2mainValue【児童館】&#10;有形固定資産減価償却率">
          <a:extLst>
            <a:ext uri="{FF2B5EF4-FFF2-40B4-BE49-F238E27FC236}">
              <a16:creationId xmlns:a16="http://schemas.microsoft.com/office/drawing/2014/main" id="{B580F6BB-C658-43F8-938E-C3E4B1D6A778}"/>
            </a:ext>
          </a:extLst>
        </xdr:cNvPr>
        <xdr:cNvSpPr txBox="1"/>
      </xdr:nvSpPr>
      <xdr:spPr>
        <a:xfrm>
          <a:off x="12960994" y="1430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81659</xdr:rowOff>
    </xdr:from>
    <xdr:ext cx="405111" cy="259045"/>
    <xdr:sp macro="" textlink="">
      <xdr:nvSpPr>
        <xdr:cNvPr id="779" name="n_3mainValue【児童館】&#10;有形固定資産減価償却率">
          <a:extLst>
            <a:ext uri="{FF2B5EF4-FFF2-40B4-BE49-F238E27FC236}">
              <a16:creationId xmlns:a16="http://schemas.microsoft.com/office/drawing/2014/main" id="{30152F81-5717-43FB-8E39-D561DB22E353}"/>
            </a:ext>
          </a:extLst>
        </xdr:cNvPr>
        <xdr:cNvSpPr txBox="1"/>
      </xdr:nvSpPr>
      <xdr:spPr>
        <a:xfrm>
          <a:off x="12167244" y="1428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114316</xdr:rowOff>
    </xdr:from>
    <xdr:ext cx="405111" cy="259045"/>
    <xdr:sp macro="" textlink="">
      <xdr:nvSpPr>
        <xdr:cNvPr id="780" name="n_4mainValue【児童館】&#10;有形固定資産減価償却率">
          <a:extLst>
            <a:ext uri="{FF2B5EF4-FFF2-40B4-BE49-F238E27FC236}">
              <a16:creationId xmlns:a16="http://schemas.microsoft.com/office/drawing/2014/main" id="{A3A59025-E5A4-4EC9-B4CF-B1C7B513FF13}"/>
            </a:ext>
          </a:extLst>
        </xdr:cNvPr>
        <xdr:cNvSpPr txBox="1"/>
      </xdr:nvSpPr>
      <xdr:spPr>
        <a:xfrm>
          <a:off x="11354444" y="1431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BE97296E-56EC-4D25-BDAF-EF71572CA7F6}"/>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17EFE8CE-88AD-4AC4-9775-6E5060F98D88}"/>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FC139D0D-E8BC-403A-9472-FD64441586EC}"/>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F42E61A1-6F0D-4D36-8880-D4E44E790660}"/>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664B941E-65CD-48E4-A231-3C3BBF0A91FA}"/>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7FE89F03-E4EA-4F50-8ECA-52F36F0DCDF5}"/>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222BFE11-31EB-450F-A8C6-51D7E1A45D04}"/>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C2EC848F-1FD0-428F-89D1-07585051D296}"/>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24C696F3-16D1-41B2-AE9C-082A9307C040}"/>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591982D2-3445-4A68-91D9-649C257A4A32}"/>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a:extLst>
            <a:ext uri="{FF2B5EF4-FFF2-40B4-BE49-F238E27FC236}">
              <a16:creationId xmlns:a16="http://schemas.microsoft.com/office/drawing/2014/main" id="{80110995-29DC-42D6-9051-96D4309B7517}"/>
            </a:ext>
          </a:extLst>
        </xdr:cNvPr>
        <xdr:cNvCxnSpPr/>
      </xdr:nvCxnSpPr>
      <xdr:spPr>
        <a:xfrm>
          <a:off x="164592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a:extLst>
            <a:ext uri="{FF2B5EF4-FFF2-40B4-BE49-F238E27FC236}">
              <a16:creationId xmlns:a16="http://schemas.microsoft.com/office/drawing/2014/main" id="{797A4CF8-79E8-4B2F-9441-E12CA3A921C6}"/>
            </a:ext>
          </a:extLst>
        </xdr:cNvPr>
        <xdr:cNvSpPr txBox="1"/>
      </xdr:nvSpPr>
      <xdr:spPr>
        <a:xfrm>
          <a:off x="1604917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a:extLst>
            <a:ext uri="{FF2B5EF4-FFF2-40B4-BE49-F238E27FC236}">
              <a16:creationId xmlns:a16="http://schemas.microsoft.com/office/drawing/2014/main" id="{E27654F4-D129-424D-A780-FD53A9A9DDCB}"/>
            </a:ext>
          </a:extLst>
        </xdr:cNvPr>
        <xdr:cNvCxnSpPr/>
      </xdr:nvCxnSpPr>
      <xdr:spPr>
        <a:xfrm>
          <a:off x="164592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a:extLst>
            <a:ext uri="{FF2B5EF4-FFF2-40B4-BE49-F238E27FC236}">
              <a16:creationId xmlns:a16="http://schemas.microsoft.com/office/drawing/2014/main" id="{9A546322-8DE1-45BA-905E-03C406F35AF1}"/>
            </a:ext>
          </a:extLst>
        </xdr:cNvPr>
        <xdr:cNvSpPr txBox="1"/>
      </xdr:nvSpPr>
      <xdr:spPr>
        <a:xfrm>
          <a:off x="1604917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a:extLst>
            <a:ext uri="{FF2B5EF4-FFF2-40B4-BE49-F238E27FC236}">
              <a16:creationId xmlns:a16="http://schemas.microsoft.com/office/drawing/2014/main" id="{27E244A8-BF11-422D-8F50-9EFAD98E344C}"/>
            </a:ext>
          </a:extLst>
        </xdr:cNvPr>
        <xdr:cNvCxnSpPr/>
      </xdr:nvCxnSpPr>
      <xdr:spPr>
        <a:xfrm>
          <a:off x="164592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a:extLst>
            <a:ext uri="{FF2B5EF4-FFF2-40B4-BE49-F238E27FC236}">
              <a16:creationId xmlns:a16="http://schemas.microsoft.com/office/drawing/2014/main" id="{7C6BE834-50C4-4281-AAD0-54C1A5B0BFE3}"/>
            </a:ext>
          </a:extLst>
        </xdr:cNvPr>
        <xdr:cNvSpPr txBox="1"/>
      </xdr:nvSpPr>
      <xdr:spPr>
        <a:xfrm>
          <a:off x="1604917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a:extLst>
            <a:ext uri="{FF2B5EF4-FFF2-40B4-BE49-F238E27FC236}">
              <a16:creationId xmlns:a16="http://schemas.microsoft.com/office/drawing/2014/main" id="{673B9140-79CC-419A-9464-E2ABE96AAFFE}"/>
            </a:ext>
          </a:extLst>
        </xdr:cNvPr>
        <xdr:cNvCxnSpPr/>
      </xdr:nvCxnSpPr>
      <xdr:spPr>
        <a:xfrm>
          <a:off x="164592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a:extLst>
            <a:ext uri="{FF2B5EF4-FFF2-40B4-BE49-F238E27FC236}">
              <a16:creationId xmlns:a16="http://schemas.microsoft.com/office/drawing/2014/main" id="{803D8ECE-C20F-44D6-9C40-1B54F16D2BE3}"/>
            </a:ext>
          </a:extLst>
        </xdr:cNvPr>
        <xdr:cNvSpPr txBox="1"/>
      </xdr:nvSpPr>
      <xdr:spPr>
        <a:xfrm>
          <a:off x="1604917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a:extLst>
            <a:ext uri="{FF2B5EF4-FFF2-40B4-BE49-F238E27FC236}">
              <a16:creationId xmlns:a16="http://schemas.microsoft.com/office/drawing/2014/main" id="{04FCC47E-A6F6-4C61-ADEE-AFA9DD31FE26}"/>
            </a:ext>
          </a:extLst>
        </xdr:cNvPr>
        <xdr:cNvCxnSpPr/>
      </xdr:nvCxnSpPr>
      <xdr:spPr>
        <a:xfrm>
          <a:off x="164592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a:extLst>
            <a:ext uri="{FF2B5EF4-FFF2-40B4-BE49-F238E27FC236}">
              <a16:creationId xmlns:a16="http://schemas.microsoft.com/office/drawing/2014/main" id="{D38D1306-4C6F-4D5B-9FFD-E646981756F5}"/>
            </a:ext>
          </a:extLst>
        </xdr:cNvPr>
        <xdr:cNvSpPr txBox="1"/>
      </xdr:nvSpPr>
      <xdr:spPr>
        <a:xfrm>
          <a:off x="1604917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a:extLst>
            <a:ext uri="{FF2B5EF4-FFF2-40B4-BE49-F238E27FC236}">
              <a16:creationId xmlns:a16="http://schemas.microsoft.com/office/drawing/2014/main" id="{AD0FC518-89CC-4383-A6EA-FF467755047E}"/>
            </a:ext>
          </a:extLst>
        </xdr:cNvPr>
        <xdr:cNvCxnSpPr/>
      </xdr:nvCxnSpPr>
      <xdr:spPr>
        <a:xfrm>
          <a:off x="164592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a:extLst>
            <a:ext uri="{FF2B5EF4-FFF2-40B4-BE49-F238E27FC236}">
              <a16:creationId xmlns:a16="http://schemas.microsoft.com/office/drawing/2014/main" id="{F7A5AE44-4F3F-4108-BCC2-1F24048B1AC8}"/>
            </a:ext>
          </a:extLst>
        </xdr:cNvPr>
        <xdr:cNvSpPr txBox="1"/>
      </xdr:nvSpPr>
      <xdr:spPr>
        <a:xfrm>
          <a:off x="1604917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D388133D-17C6-41A7-B659-DF64B75C913F}"/>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97265F97-0366-4B35-8DEF-565BB05C04C6}"/>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a:extLst>
            <a:ext uri="{FF2B5EF4-FFF2-40B4-BE49-F238E27FC236}">
              <a16:creationId xmlns:a16="http://schemas.microsoft.com/office/drawing/2014/main" id="{30CA640E-94C4-42B6-9866-B5AE3C9FF6CB}"/>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806" name="直線コネクタ 805">
          <a:extLst>
            <a:ext uri="{FF2B5EF4-FFF2-40B4-BE49-F238E27FC236}">
              <a16:creationId xmlns:a16="http://schemas.microsoft.com/office/drawing/2014/main" id="{E9F01FCB-B7E9-4583-A21F-C1209B634C17}"/>
            </a:ext>
          </a:extLst>
        </xdr:cNvPr>
        <xdr:cNvCxnSpPr/>
      </xdr:nvCxnSpPr>
      <xdr:spPr>
        <a:xfrm flipV="1">
          <a:off x="19951064" y="12915900"/>
          <a:ext cx="0" cy="135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807" name="【児童館】&#10;一人当たり面積最小値テキスト">
          <a:extLst>
            <a:ext uri="{FF2B5EF4-FFF2-40B4-BE49-F238E27FC236}">
              <a16:creationId xmlns:a16="http://schemas.microsoft.com/office/drawing/2014/main" id="{2C031320-F1E4-4FE2-9BB8-9C8F4752C437}"/>
            </a:ext>
          </a:extLst>
        </xdr:cNvPr>
        <xdr:cNvSpPr txBox="1"/>
      </xdr:nvSpPr>
      <xdr:spPr>
        <a:xfrm>
          <a:off x="19989800" y="1427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808" name="直線コネクタ 807">
          <a:extLst>
            <a:ext uri="{FF2B5EF4-FFF2-40B4-BE49-F238E27FC236}">
              <a16:creationId xmlns:a16="http://schemas.microsoft.com/office/drawing/2014/main" id="{52632B26-2D56-4C95-AFA1-0D107F9F086D}"/>
            </a:ext>
          </a:extLst>
        </xdr:cNvPr>
        <xdr:cNvCxnSpPr/>
      </xdr:nvCxnSpPr>
      <xdr:spPr>
        <a:xfrm>
          <a:off x="19881850" y="142693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9" name="【児童館】&#10;一人当たり面積最大値テキスト">
          <a:extLst>
            <a:ext uri="{FF2B5EF4-FFF2-40B4-BE49-F238E27FC236}">
              <a16:creationId xmlns:a16="http://schemas.microsoft.com/office/drawing/2014/main" id="{1EB9E8E9-C68E-4A95-BE5E-DD5AE2012E6F}"/>
            </a:ext>
          </a:extLst>
        </xdr:cNvPr>
        <xdr:cNvSpPr txBox="1"/>
      </xdr:nvSpPr>
      <xdr:spPr>
        <a:xfrm>
          <a:off x="19989800" y="1270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10" name="直線コネクタ 809">
          <a:extLst>
            <a:ext uri="{FF2B5EF4-FFF2-40B4-BE49-F238E27FC236}">
              <a16:creationId xmlns:a16="http://schemas.microsoft.com/office/drawing/2014/main" id="{D02E22AE-1998-42C8-82DE-7ED88B686286}"/>
            </a:ext>
          </a:extLst>
        </xdr:cNvPr>
        <xdr:cNvCxnSpPr/>
      </xdr:nvCxnSpPr>
      <xdr:spPr>
        <a:xfrm>
          <a:off x="19881850" y="12915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11" name="【児童館】&#10;一人当たり面積平均値テキスト">
          <a:extLst>
            <a:ext uri="{FF2B5EF4-FFF2-40B4-BE49-F238E27FC236}">
              <a16:creationId xmlns:a16="http://schemas.microsoft.com/office/drawing/2014/main" id="{A4485C76-0EEF-4E39-962A-DF3B0991E564}"/>
            </a:ext>
          </a:extLst>
        </xdr:cNvPr>
        <xdr:cNvSpPr txBox="1"/>
      </xdr:nvSpPr>
      <xdr:spPr>
        <a:xfrm>
          <a:off x="19989800" y="1363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12" name="フローチャート: 判断 811">
          <a:extLst>
            <a:ext uri="{FF2B5EF4-FFF2-40B4-BE49-F238E27FC236}">
              <a16:creationId xmlns:a16="http://schemas.microsoft.com/office/drawing/2014/main" id="{A7B0DE03-8D89-48B2-B8B6-8DEF69F7D09D}"/>
            </a:ext>
          </a:extLst>
        </xdr:cNvPr>
        <xdr:cNvSpPr/>
      </xdr:nvSpPr>
      <xdr:spPr>
        <a:xfrm>
          <a:off x="19900900" y="137804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813" name="フローチャート: 判断 812">
          <a:extLst>
            <a:ext uri="{FF2B5EF4-FFF2-40B4-BE49-F238E27FC236}">
              <a16:creationId xmlns:a16="http://schemas.microsoft.com/office/drawing/2014/main" id="{C3B276BA-CF13-4444-AEC3-5319F877781B}"/>
            </a:ext>
          </a:extLst>
        </xdr:cNvPr>
        <xdr:cNvSpPr/>
      </xdr:nvSpPr>
      <xdr:spPr>
        <a:xfrm>
          <a:off x="19157950" y="138021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814" name="フローチャート: 判断 813">
          <a:extLst>
            <a:ext uri="{FF2B5EF4-FFF2-40B4-BE49-F238E27FC236}">
              <a16:creationId xmlns:a16="http://schemas.microsoft.com/office/drawing/2014/main" id="{2B5ABED6-17C4-4FC4-83DD-065DF4A8A8D3}"/>
            </a:ext>
          </a:extLst>
        </xdr:cNvPr>
        <xdr:cNvSpPr/>
      </xdr:nvSpPr>
      <xdr:spPr>
        <a:xfrm>
          <a:off x="18345150" y="138457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815" name="フローチャート: 判断 814">
          <a:extLst>
            <a:ext uri="{FF2B5EF4-FFF2-40B4-BE49-F238E27FC236}">
              <a16:creationId xmlns:a16="http://schemas.microsoft.com/office/drawing/2014/main" id="{5D45D89E-8115-4CCD-BB4F-7AE0AD1B211A}"/>
            </a:ext>
          </a:extLst>
        </xdr:cNvPr>
        <xdr:cNvSpPr/>
      </xdr:nvSpPr>
      <xdr:spPr>
        <a:xfrm>
          <a:off x="17551400" y="138457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109764</xdr:rowOff>
    </xdr:from>
    <xdr:to>
      <xdr:col>98</xdr:col>
      <xdr:colOff>38100</xdr:colOff>
      <xdr:row>84</xdr:row>
      <xdr:rowOff>39914</xdr:rowOff>
    </xdr:to>
    <xdr:sp macro="" textlink="">
      <xdr:nvSpPr>
        <xdr:cNvPr id="816" name="フローチャート: 判断 815">
          <a:extLst>
            <a:ext uri="{FF2B5EF4-FFF2-40B4-BE49-F238E27FC236}">
              <a16:creationId xmlns:a16="http://schemas.microsoft.com/office/drawing/2014/main" id="{4BD92056-876D-49A4-832D-8ACD6BE13317}"/>
            </a:ext>
          </a:extLst>
        </xdr:cNvPr>
        <xdr:cNvSpPr/>
      </xdr:nvSpPr>
      <xdr:spPr>
        <a:xfrm>
          <a:off x="16757650" y="138130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DF70D519-40DA-4D8E-8A19-E7D98B165771}"/>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50D4990D-D2A5-4B1E-9D4C-08C853E85818}"/>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289F5B3-E1F7-4D00-AC9E-C18FF3DD5949}"/>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322F46D-6200-4938-A90C-0837E2BFF426}"/>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6AB66547-E6D1-4D0A-A4C8-11D31FAFA106}"/>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822" name="楕円 821">
          <a:extLst>
            <a:ext uri="{FF2B5EF4-FFF2-40B4-BE49-F238E27FC236}">
              <a16:creationId xmlns:a16="http://schemas.microsoft.com/office/drawing/2014/main" id="{C6EC7D79-0983-402D-88A1-5F83068B5A92}"/>
            </a:ext>
          </a:extLst>
        </xdr:cNvPr>
        <xdr:cNvSpPr/>
      </xdr:nvSpPr>
      <xdr:spPr>
        <a:xfrm>
          <a:off x="19900900" y="140135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123570</xdr:rowOff>
    </xdr:from>
    <xdr:ext cx="469744" cy="259045"/>
    <xdr:sp macro="" textlink="">
      <xdr:nvSpPr>
        <xdr:cNvPr id="823" name="【児童館】&#10;一人当たり面積該当値テキスト">
          <a:extLst>
            <a:ext uri="{FF2B5EF4-FFF2-40B4-BE49-F238E27FC236}">
              <a16:creationId xmlns:a16="http://schemas.microsoft.com/office/drawing/2014/main" id="{B1E77CD3-2188-4285-B755-289BDC3A40C6}"/>
            </a:ext>
          </a:extLst>
        </xdr:cNvPr>
        <xdr:cNvSpPr txBox="1"/>
      </xdr:nvSpPr>
      <xdr:spPr>
        <a:xfrm>
          <a:off x="19989800" y="1399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156029</xdr:rowOff>
    </xdr:from>
    <xdr:to>
      <xdr:col>112</xdr:col>
      <xdr:colOff>38100</xdr:colOff>
      <xdr:row>85</xdr:row>
      <xdr:rowOff>86179</xdr:rowOff>
    </xdr:to>
    <xdr:sp macro="" textlink="">
      <xdr:nvSpPr>
        <xdr:cNvPr id="824" name="楕円 823">
          <a:extLst>
            <a:ext uri="{FF2B5EF4-FFF2-40B4-BE49-F238E27FC236}">
              <a16:creationId xmlns:a16="http://schemas.microsoft.com/office/drawing/2014/main" id="{6FBF2824-6845-42A3-9CAD-9DB805C28AF6}"/>
            </a:ext>
          </a:extLst>
        </xdr:cNvPr>
        <xdr:cNvSpPr/>
      </xdr:nvSpPr>
      <xdr:spPr>
        <a:xfrm>
          <a:off x="19157950" y="1402442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24493</xdr:rowOff>
    </xdr:from>
    <xdr:to>
      <xdr:col>116</xdr:col>
      <xdr:colOff>63500</xdr:colOff>
      <xdr:row>85</xdr:row>
      <xdr:rowOff>35379</xdr:rowOff>
    </xdr:to>
    <xdr:cxnSp macro="">
      <xdr:nvCxnSpPr>
        <xdr:cNvPr id="825" name="直線コネクタ 824">
          <a:extLst>
            <a:ext uri="{FF2B5EF4-FFF2-40B4-BE49-F238E27FC236}">
              <a16:creationId xmlns:a16="http://schemas.microsoft.com/office/drawing/2014/main" id="{ED71CE56-4B42-4D6B-97A1-28727243B6B1}"/>
            </a:ext>
          </a:extLst>
        </xdr:cNvPr>
        <xdr:cNvCxnSpPr/>
      </xdr:nvCxnSpPr>
      <xdr:spPr>
        <a:xfrm flipV="1">
          <a:off x="19202400" y="14057993"/>
          <a:ext cx="7493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156029</xdr:rowOff>
    </xdr:from>
    <xdr:to>
      <xdr:col>107</xdr:col>
      <xdr:colOff>101600</xdr:colOff>
      <xdr:row>85</xdr:row>
      <xdr:rowOff>86179</xdr:rowOff>
    </xdr:to>
    <xdr:sp macro="" textlink="">
      <xdr:nvSpPr>
        <xdr:cNvPr id="826" name="楕円 825">
          <a:extLst>
            <a:ext uri="{FF2B5EF4-FFF2-40B4-BE49-F238E27FC236}">
              <a16:creationId xmlns:a16="http://schemas.microsoft.com/office/drawing/2014/main" id="{F3030E4D-1285-4A96-94F3-D7C8C31CC861}"/>
            </a:ext>
          </a:extLst>
        </xdr:cNvPr>
        <xdr:cNvSpPr/>
      </xdr:nvSpPr>
      <xdr:spPr>
        <a:xfrm>
          <a:off x="18345150" y="140244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35379</xdr:rowOff>
    </xdr:from>
    <xdr:to>
      <xdr:col>111</xdr:col>
      <xdr:colOff>177800</xdr:colOff>
      <xdr:row>85</xdr:row>
      <xdr:rowOff>35379</xdr:rowOff>
    </xdr:to>
    <xdr:cxnSp macro="">
      <xdr:nvCxnSpPr>
        <xdr:cNvPr id="827" name="直線コネクタ 826">
          <a:extLst>
            <a:ext uri="{FF2B5EF4-FFF2-40B4-BE49-F238E27FC236}">
              <a16:creationId xmlns:a16="http://schemas.microsoft.com/office/drawing/2014/main" id="{6E269F85-07BF-42DC-9BAA-C29E23ED52C0}"/>
            </a:ext>
          </a:extLst>
        </xdr:cNvPr>
        <xdr:cNvCxnSpPr/>
      </xdr:nvCxnSpPr>
      <xdr:spPr>
        <a:xfrm>
          <a:off x="18395950" y="1406887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166914</xdr:rowOff>
    </xdr:from>
    <xdr:to>
      <xdr:col>102</xdr:col>
      <xdr:colOff>165100</xdr:colOff>
      <xdr:row>85</xdr:row>
      <xdr:rowOff>97064</xdr:rowOff>
    </xdr:to>
    <xdr:sp macro="" textlink="">
      <xdr:nvSpPr>
        <xdr:cNvPr id="828" name="楕円 827">
          <a:extLst>
            <a:ext uri="{FF2B5EF4-FFF2-40B4-BE49-F238E27FC236}">
              <a16:creationId xmlns:a16="http://schemas.microsoft.com/office/drawing/2014/main" id="{F7852DDA-F4DF-4FED-89AF-D0AD08422A43}"/>
            </a:ext>
          </a:extLst>
        </xdr:cNvPr>
        <xdr:cNvSpPr/>
      </xdr:nvSpPr>
      <xdr:spPr>
        <a:xfrm>
          <a:off x="17551400" y="140353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35379</xdr:rowOff>
    </xdr:from>
    <xdr:to>
      <xdr:col>107</xdr:col>
      <xdr:colOff>50800</xdr:colOff>
      <xdr:row>85</xdr:row>
      <xdr:rowOff>46264</xdr:rowOff>
    </xdr:to>
    <xdr:cxnSp macro="">
      <xdr:nvCxnSpPr>
        <xdr:cNvPr id="829" name="直線コネクタ 828">
          <a:extLst>
            <a:ext uri="{FF2B5EF4-FFF2-40B4-BE49-F238E27FC236}">
              <a16:creationId xmlns:a16="http://schemas.microsoft.com/office/drawing/2014/main" id="{934976AC-2333-40AA-95C3-00CD3D553790}"/>
            </a:ext>
          </a:extLst>
        </xdr:cNvPr>
        <xdr:cNvCxnSpPr/>
      </xdr:nvCxnSpPr>
      <xdr:spPr>
        <a:xfrm flipV="1">
          <a:off x="17602200" y="14068879"/>
          <a:ext cx="7937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166914</xdr:rowOff>
    </xdr:from>
    <xdr:to>
      <xdr:col>98</xdr:col>
      <xdr:colOff>38100</xdr:colOff>
      <xdr:row>85</xdr:row>
      <xdr:rowOff>97064</xdr:rowOff>
    </xdr:to>
    <xdr:sp macro="" textlink="">
      <xdr:nvSpPr>
        <xdr:cNvPr id="830" name="楕円 829">
          <a:extLst>
            <a:ext uri="{FF2B5EF4-FFF2-40B4-BE49-F238E27FC236}">
              <a16:creationId xmlns:a16="http://schemas.microsoft.com/office/drawing/2014/main" id="{B8F1AC96-CEE9-46C0-AE60-75FF3C301CC0}"/>
            </a:ext>
          </a:extLst>
        </xdr:cNvPr>
        <xdr:cNvSpPr/>
      </xdr:nvSpPr>
      <xdr:spPr>
        <a:xfrm>
          <a:off x="16757650" y="140353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46264</xdr:rowOff>
    </xdr:from>
    <xdr:to>
      <xdr:col>102</xdr:col>
      <xdr:colOff>114300</xdr:colOff>
      <xdr:row>85</xdr:row>
      <xdr:rowOff>46264</xdr:rowOff>
    </xdr:to>
    <xdr:cxnSp macro="">
      <xdr:nvCxnSpPr>
        <xdr:cNvPr id="831" name="直線コネクタ 830">
          <a:extLst>
            <a:ext uri="{FF2B5EF4-FFF2-40B4-BE49-F238E27FC236}">
              <a16:creationId xmlns:a16="http://schemas.microsoft.com/office/drawing/2014/main" id="{458380F2-CB17-4C73-880C-B02C94316003}"/>
            </a:ext>
          </a:extLst>
        </xdr:cNvPr>
        <xdr:cNvCxnSpPr/>
      </xdr:nvCxnSpPr>
      <xdr:spPr>
        <a:xfrm>
          <a:off x="16802100" y="1407976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45556</xdr:rowOff>
    </xdr:from>
    <xdr:ext cx="469744" cy="259045"/>
    <xdr:sp macro="" textlink="">
      <xdr:nvSpPr>
        <xdr:cNvPr id="832" name="n_1aveValue【児童館】&#10;一人当たり面積">
          <a:extLst>
            <a:ext uri="{FF2B5EF4-FFF2-40B4-BE49-F238E27FC236}">
              <a16:creationId xmlns:a16="http://schemas.microsoft.com/office/drawing/2014/main" id="{5C27FCD1-B807-470A-A872-866DD72C2E67}"/>
            </a:ext>
          </a:extLst>
        </xdr:cNvPr>
        <xdr:cNvSpPr txBox="1"/>
      </xdr:nvSpPr>
      <xdr:spPr>
        <a:xfrm>
          <a:off x="18980227" y="1358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833" name="n_2aveValue【児童館】&#10;一人当たり面積">
          <a:extLst>
            <a:ext uri="{FF2B5EF4-FFF2-40B4-BE49-F238E27FC236}">
              <a16:creationId xmlns:a16="http://schemas.microsoft.com/office/drawing/2014/main" id="{18FBD94C-4F0B-4D48-973F-A439C633882E}"/>
            </a:ext>
          </a:extLst>
        </xdr:cNvPr>
        <xdr:cNvSpPr txBox="1"/>
      </xdr:nvSpPr>
      <xdr:spPr>
        <a:xfrm>
          <a:off x="18180127" y="1362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834" name="n_3aveValue【児童館】&#10;一人当たり面積">
          <a:extLst>
            <a:ext uri="{FF2B5EF4-FFF2-40B4-BE49-F238E27FC236}">
              <a16:creationId xmlns:a16="http://schemas.microsoft.com/office/drawing/2014/main" id="{E0A6A796-3CB2-446A-8D08-22FCF6E90408}"/>
            </a:ext>
          </a:extLst>
        </xdr:cNvPr>
        <xdr:cNvSpPr txBox="1"/>
      </xdr:nvSpPr>
      <xdr:spPr>
        <a:xfrm>
          <a:off x="17386377" y="1362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56441</xdr:rowOff>
    </xdr:from>
    <xdr:ext cx="469744" cy="259045"/>
    <xdr:sp macro="" textlink="">
      <xdr:nvSpPr>
        <xdr:cNvPr id="835" name="n_4aveValue【児童館】&#10;一人当たり面積">
          <a:extLst>
            <a:ext uri="{FF2B5EF4-FFF2-40B4-BE49-F238E27FC236}">
              <a16:creationId xmlns:a16="http://schemas.microsoft.com/office/drawing/2014/main" id="{D24E899A-9AE6-40E8-8187-5DDDDE23B12E}"/>
            </a:ext>
          </a:extLst>
        </xdr:cNvPr>
        <xdr:cNvSpPr txBox="1"/>
      </xdr:nvSpPr>
      <xdr:spPr>
        <a:xfrm>
          <a:off x="16592627" y="1359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77306</xdr:rowOff>
    </xdr:from>
    <xdr:ext cx="469744" cy="259045"/>
    <xdr:sp macro="" textlink="">
      <xdr:nvSpPr>
        <xdr:cNvPr id="836" name="n_1mainValue【児童館】&#10;一人当たり面積">
          <a:extLst>
            <a:ext uri="{FF2B5EF4-FFF2-40B4-BE49-F238E27FC236}">
              <a16:creationId xmlns:a16="http://schemas.microsoft.com/office/drawing/2014/main" id="{6628159C-4BFE-495B-AC4E-071EAF7646C0}"/>
            </a:ext>
          </a:extLst>
        </xdr:cNvPr>
        <xdr:cNvSpPr txBox="1"/>
      </xdr:nvSpPr>
      <xdr:spPr>
        <a:xfrm>
          <a:off x="18980227" y="1411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77306</xdr:rowOff>
    </xdr:from>
    <xdr:ext cx="469744" cy="259045"/>
    <xdr:sp macro="" textlink="">
      <xdr:nvSpPr>
        <xdr:cNvPr id="837" name="n_2mainValue【児童館】&#10;一人当たり面積">
          <a:extLst>
            <a:ext uri="{FF2B5EF4-FFF2-40B4-BE49-F238E27FC236}">
              <a16:creationId xmlns:a16="http://schemas.microsoft.com/office/drawing/2014/main" id="{A3679120-6F22-4ADF-9CF8-7DB7CFBAD119}"/>
            </a:ext>
          </a:extLst>
        </xdr:cNvPr>
        <xdr:cNvSpPr txBox="1"/>
      </xdr:nvSpPr>
      <xdr:spPr>
        <a:xfrm>
          <a:off x="18180127" y="1411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88191</xdr:rowOff>
    </xdr:from>
    <xdr:ext cx="469744" cy="259045"/>
    <xdr:sp macro="" textlink="">
      <xdr:nvSpPr>
        <xdr:cNvPr id="838" name="n_3mainValue【児童館】&#10;一人当たり面積">
          <a:extLst>
            <a:ext uri="{FF2B5EF4-FFF2-40B4-BE49-F238E27FC236}">
              <a16:creationId xmlns:a16="http://schemas.microsoft.com/office/drawing/2014/main" id="{78C52F8D-7D7C-4E95-A50B-D10167420745}"/>
            </a:ext>
          </a:extLst>
        </xdr:cNvPr>
        <xdr:cNvSpPr txBox="1"/>
      </xdr:nvSpPr>
      <xdr:spPr>
        <a:xfrm>
          <a:off x="17386377" y="1412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88191</xdr:rowOff>
    </xdr:from>
    <xdr:ext cx="469744" cy="259045"/>
    <xdr:sp macro="" textlink="">
      <xdr:nvSpPr>
        <xdr:cNvPr id="839" name="n_4mainValue【児童館】&#10;一人当たり面積">
          <a:extLst>
            <a:ext uri="{FF2B5EF4-FFF2-40B4-BE49-F238E27FC236}">
              <a16:creationId xmlns:a16="http://schemas.microsoft.com/office/drawing/2014/main" id="{BFED01AE-EFC4-420D-9E8E-873A76692CC6}"/>
            </a:ext>
          </a:extLst>
        </xdr:cNvPr>
        <xdr:cNvSpPr txBox="1"/>
      </xdr:nvSpPr>
      <xdr:spPr>
        <a:xfrm>
          <a:off x="16592627" y="1412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C5E0CE2B-23BB-43EB-BF08-01FA811BD8D9}"/>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23E80B3C-06A0-4208-BD8A-DA60C76B4F43}"/>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E6482F44-C056-4405-A6D7-925C80AF9C2D}"/>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4DE3D5CC-ECA1-4310-A228-8FB5BD542271}"/>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8B97FA3F-6355-477E-9144-8617BCE69A57}"/>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B08DA6B7-679B-4EAD-BD8D-F40B4FBE4B3E}"/>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7AFD94A-A047-488E-B0B7-B92192C750C7}"/>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CCC66BA3-F871-405F-885B-F16E78B7E56E}"/>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764FCE66-6C8F-455E-894A-313D29DE5DCD}"/>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11A1A4E2-5B2B-42B0-908E-121ABD12809A}"/>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1350DF72-90EF-4E4C-BFBA-9C43725611BA}"/>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8D65F214-8E10-48FF-99D8-B2C70F4A6A05}"/>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A2F15B6E-B648-4C6A-BE25-676AA10EFC52}"/>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FFB0C460-98D3-4EBC-A739-35C887E84991}"/>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7F1DE750-1E45-4AD9-B7F0-DF39948D3AA9}"/>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007738CF-B70C-453F-A256-05D7D961FB87}"/>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90DCA664-A668-48F9-9899-D3B6EF57F065}"/>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8DCD5EDA-3C57-4253-A238-88701C8E240C}"/>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441C855C-6BA6-45EF-88C3-CEA9FA573687}"/>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53BBEC29-9CA0-4ECB-BB56-5B3725677F7A}"/>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9B285ACC-3011-45A5-82EB-291DF1F98373}"/>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C47A1590-3769-46B3-81AB-6847B7B2C2DB}"/>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F740EA22-0330-4BA6-AE24-6417C3D5B4B8}"/>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EE65F1CF-2160-4F6D-B007-53FA61E16C80}"/>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a:extLst>
            <a:ext uri="{FF2B5EF4-FFF2-40B4-BE49-F238E27FC236}">
              <a16:creationId xmlns:a16="http://schemas.microsoft.com/office/drawing/2014/main" id="{C26E1B75-FB5B-4DDC-875B-17EE8F7BECF8}"/>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865" name="直線コネクタ 864">
          <a:extLst>
            <a:ext uri="{FF2B5EF4-FFF2-40B4-BE49-F238E27FC236}">
              <a16:creationId xmlns:a16="http://schemas.microsoft.com/office/drawing/2014/main" id="{59461B67-4C8B-4F2D-8B8F-7F57E4FB3082}"/>
            </a:ext>
          </a:extLst>
        </xdr:cNvPr>
        <xdr:cNvCxnSpPr/>
      </xdr:nvCxnSpPr>
      <xdr:spPr>
        <a:xfrm flipV="1">
          <a:off x="14699614" y="1654211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公民館】&#10;有形固定資産減価償却率最小値テキスト">
          <a:extLst>
            <a:ext uri="{FF2B5EF4-FFF2-40B4-BE49-F238E27FC236}">
              <a16:creationId xmlns:a16="http://schemas.microsoft.com/office/drawing/2014/main" id="{B2F3173B-83CE-4111-BAFB-2A8A48A6E9B9}"/>
            </a:ext>
          </a:extLst>
        </xdr:cNvPr>
        <xdr:cNvSpPr txBox="1"/>
      </xdr:nvSpPr>
      <xdr:spPr>
        <a:xfrm>
          <a:off x="1473835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a:extLst>
            <a:ext uri="{FF2B5EF4-FFF2-40B4-BE49-F238E27FC236}">
              <a16:creationId xmlns:a16="http://schemas.microsoft.com/office/drawing/2014/main" id="{8D461E93-EE13-49E8-85F9-154346E2BC1D}"/>
            </a:ext>
          </a:extLst>
        </xdr:cNvPr>
        <xdr:cNvCxnSpPr/>
      </xdr:nvCxnSpPr>
      <xdr:spPr>
        <a:xfrm>
          <a:off x="146113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68" name="【公民館】&#10;有形固定資産減価償却率最大値テキスト">
          <a:extLst>
            <a:ext uri="{FF2B5EF4-FFF2-40B4-BE49-F238E27FC236}">
              <a16:creationId xmlns:a16="http://schemas.microsoft.com/office/drawing/2014/main" id="{3A3B6B70-703C-4E8F-B3EE-13721AFF43F5}"/>
            </a:ext>
          </a:extLst>
        </xdr:cNvPr>
        <xdr:cNvSpPr txBox="1"/>
      </xdr:nvSpPr>
      <xdr:spPr>
        <a:xfrm>
          <a:off x="14738350" y="163300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69" name="直線コネクタ 868">
          <a:extLst>
            <a:ext uri="{FF2B5EF4-FFF2-40B4-BE49-F238E27FC236}">
              <a16:creationId xmlns:a16="http://schemas.microsoft.com/office/drawing/2014/main" id="{5E3FC18F-9D5E-494C-B117-39EC8442EACB}"/>
            </a:ext>
          </a:extLst>
        </xdr:cNvPr>
        <xdr:cNvCxnSpPr/>
      </xdr:nvCxnSpPr>
      <xdr:spPr>
        <a:xfrm>
          <a:off x="14611350" y="16542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39750</xdr:rowOff>
    </xdr:from>
    <xdr:ext cx="405111" cy="259045"/>
    <xdr:sp macro="" textlink="">
      <xdr:nvSpPr>
        <xdr:cNvPr id="870" name="【公民館】&#10;有形固定資産減価償却率平均値テキスト">
          <a:extLst>
            <a:ext uri="{FF2B5EF4-FFF2-40B4-BE49-F238E27FC236}">
              <a16:creationId xmlns:a16="http://schemas.microsoft.com/office/drawing/2014/main" id="{6C527F77-768F-49FD-922B-E65874C50D12}"/>
            </a:ext>
          </a:extLst>
        </xdr:cNvPr>
        <xdr:cNvSpPr txBox="1"/>
      </xdr:nvSpPr>
      <xdr:spPr>
        <a:xfrm>
          <a:off x="14738350" y="17375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871" name="フローチャート: 判断 870">
          <a:extLst>
            <a:ext uri="{FF2B5EF4-FFF2-40B4-BE49-F238E27FC236}">
              <a16:creationId xmlns:a16="http://schemas.microsoft.com/office/drawing/2014/main" id="{96A9D294-5C7F-4E08-BC1E-DAB3B2038884}"/>
            </a:ext>
          </a:extLst>
        </xdr:cNvPr>
        <xdr:cNvSpPr/>
      </xdr:nvSpPr>
      <xdr:spPr>
        <a:xfrm>
          <a:off x="14649450" y="1739682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872" name="フローチャート: 判断 871">
          <a:extLst>
            <a:ext uri="{FF2B5EF4-FFF2-40B4-BE49-F238E27FC236}">
              <a16:creationId xmlns:a16="http://schemas.microsoft.com/office/drawing/2014/main" id="{09BD2F24-A29A-49FC-8EFF-63794EB4A550}"/>
            </a:ext>
          </a:extLst>
        </xdr:cNvPr>
        <xdr:cNvSpPr/>
      </xdr:nvSpPr>
      <xdr:spPr>
        <a:xfrm>
          <a:off x="13887450" y="1738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873" name="フローチャート: 判断 872">
          <a:extLst>
            <a:ext uri="{FF2B5EF4-FFF2-40B4-BE49-F238E27FC236}">
              <a16:creationId xmlns:a16="http://schemas.microsoft.com/office/drawing/2014/main" id="{53150033-05AD-4BFE-8929-C3B85DA33AED}"/>
            </a:ext>
          </a:extLst>
        </xdr:cNvPr>
        <xdr:cNvSpPr/>
      </xdr:nvSpPr>
      <xdr:spPr>
        <a:xfrm>
          <a:off x="13093700" y="1734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874" name="フローチャート: 判断 873">
          <a:extLst>
            <a:ext uri="{FF2B5EF4-FFF2-40B4-BE49-F238E27FC236}">
              <a16:creationId xmlns:a16="http://schemas.microsoft.com/office/drawing/2014/main" id="{D93F1CE5-6E1E-4226-BA3B-4A1635CCEAE5}"/>
            </a:ext>
          </a:extLst>
        </xdr:cNvPr>
        <xdr:cNvSpPr/>
      </xdr:nvSpPr>
      <xdr:spPr>
        <a:xfrm>
          <a:off x="12299950" y="173657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875" name="フローチャート: 判断 874">
          <a:extLst>
            <a:ext uri="{FF2B5EF4-FFF2-40B4-BE49-F238E27FC236}">
              <a16:creationId xmlns:a16="http://schemas.microsoft.com/office/drawing/2014/main" id="{31FFAEA4-D3D0-46B8-B619-A55EE048F5DB}"/>
            </a:ext>
          </a:extLst>
        </xdr:cNvPr>
        <xdr:cNvSpPr/>
      </xdr:nvSpPr>
      <xdr:spPr>
        <a:xfrm>
          <a:off x="11487150" y="1734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4A23F06F-F84A-4572-AC78-EBFD92604E80}"/>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6959AD8B-4531-4459-A38B-54D77A127522}"/>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8C06260F-BB41-4541-B661-63F8EDED79A0}"/>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67D3FD05-C13C-498E-8461-3AE612018738}"/>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6B88F84-FF24-434B-B5C0-26149C4E3EF3}"/>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881" name="楕円 880">
          <a:extLst>
            <a:ext uri="{FF2B5EF4-FFF2-40B4-BE49-F238E27FC236}">
              <a16:creationId xmlns:a16="http://schemas.microsoft.com/office/drawing/2014/main" id="{2546CC26-783F-4C86-9110-9499A85865F0}"/>
            </a:ext>
          </a:extLst>
        </xdr:cNvPr>
        <xdr:cNvSpPr/>
      </xdr:nvSpPr>
      <xdr:spPr>
        <a:xfrm>
          <a:off x="14649450" y="1738865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76035</xdr:rowOff>
    </xdr:from>
    <xdr:ext cx="405111" cy="259045"/>
    <xdr:sp macro="" textlink="">
      <xdr:nvSpPr>
        <xdr:cNvPr id="882" name="【公民館】&#10;有形固定資産減価償却率該当値テキスト">
          <a:extLst>
            <a:ext uri="{FF2B5EF4-FFF2-40B4-BE49-F238E27FC236}">
              <a16:creationId xmlns:a16="http://schemas.microsoft.com/office/drawing/2014/main" id="{C26AFD7E-AC0B-436B-8B31-3EEC093BA11B}"/>
            </a:ext>
          </a:extLst>
        </xdr:cNvPr>
        <xdr:cNvSpPr txBox="1"/>
      </xdr:nvSpPr>
      <xdr:spPr>
        <a:xfrm>
          <a:off x="14738350" y="1724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31931</xdr:rowOff>
    </xdr:from>
    <xdr:to>
      <xdr:col>81</xdr:col>
      <xdr:colOff>101600</xdr:colOff>
      <xdr:row>105</xdr:row>
      <xdr:rowOff>133531</xdr:rowOff>
    </xdr:to>
    <xdr:sp macro="" textlink="">
      <xdr:nvSpPr>
        <xdr:cNvPr id="883" name="楕円 882">
          <a:extLst>
            <a:ext uri="{FF2B5EF4-FFF2-40B4-BE49-F238E27FC236}">
              <a16:creationId xmlns:a16="http://schemas.microsoft.com/office/drawing/2014/main" id="{7F80DD91-3FAD-424D-9321-09E66BCD5F9D}"/>
            </a:ext>
          </a:extLst>
        </xdr:cNvPr>
        <xdr:cNvSpPr/>
      </xdr:nvSpPr>
      <xdr:spPr>
        <a:xfrm>
          <a:off x="13887450" y="1736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82731</xdr:rowOff>
    </xdr:from>
    <xdr:to>
      <xdr:col>85</xdr:col>
      <xdr:colOff>127000</xdr:colOff>
      <xdr:row>105</xdr:row>
      <xdr:rowOff>103958</xdr:rowOff>
    </xdr:to>
    <xdr:cxnSp macro="">
      <xdr:nvCxnSpPr>
        <xdr:cNvPr id="884" name="直線コネクタ 883">
          <a:extLst>
            <a:ext uri="{FF2B5EF4-FFF2-40B4-BE49-F238E27FC236}">
              <a16:creationId xmlns:a16="http://schemas.microsoft.com/office/drawing/2014/main" id="{D8E23E36-6033-4C32-B1CE-6F40A7D2E842}"/>
            </a:ext>
          </a:extLst>
        </xdr:cNvPr>
        <xdr:cNvCxnSpPr/>
      </xdr:nvCxnSpPr>
      <xdr:spPr>
        <a:xfrm>
          <a:off x="13938250" y="17418231"/>
          <a:ext cx="762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885" name="楕円 884">
          <a:extLst>
            <a:ext uri="{FF2B5EF4-FFF2-40B4-BE49-F238E27FC236}">
              <a16:creationId xmlns:a16="http://schemas.microsoft.com/office/drawing/2014/main" id="{53A7B133-DAB8-4125-A9A2-8B2EE9D0B82A}"/>
            </a:ext>
          </a:extLst>
        </xdr:cNvPr>
        <xdr:cNvSpPr/>
      </xdr:nvSpPr>
      <xdr:spPr>
        <a:xfrm>
          <a:off x="13093700" y="1734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58238</xdr:rowOff>
    </xdr:from>
    <xdr:to>
      <xdr:col>81</xdr:col>
      <xdr:colOff>50800</xdr:colOff>
      <xdr:row>105</xdr:row>
      <xdr:rowOff>82731</xdr:rowOff>
    </xdr:to>
    <xdr:cxnSp macro="">
      <xdr:nvCxnSpPr>
        <xdr:cNvPr id="886" name="直線コネクタ 885">
          <a:extLst>
            <a:ext uri="{FF2B5EF4-FFF2-40B4-BE49-F238E27FC236}">
              <a16:creationId xmlns:a16="http://schemas.microsoft.com/office/drawing/2014/main" id="{007A77B3-B806-4BC0-97B3-B0BB1ECBB328}"/>
            </a:ext>
          </a:extLst>
        </xdr:cNvPr>
        <xdr:cNvCxnSpPr/>
      </xdr:nvCxnSpPr>
      <xdr:spPr>
        <a:xfrm>
          <a:off x="13144500" y="17393738"/>
          <a:ext cx="7937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887" name="楕円 886">
          <a:extLst>
            <a:ext uri="{FF2B5EF4-FFF2-40B4-BE49-F238E27FC236}">
              <a16:creationId xmlns:a16="http://schemas.microsoft.com/office/drawing/2014/main" id="{55EA0623-E5AE-4919-B340-833A9BC675BA}"/>
            </a:ext>
          </a:extLst>
        </xdr:cNvPr>
        <xdr:cNvSpPr/>
      </xdr:nvSpPr>
      <xdr:spPr>
        <a:xfrm>
          <a:off x="12299950" y="173149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23949</xdr:rowOff>
    </xdr:from>
    <xdr:to>
      <xdr:col>76</xdr:col>
      <xdr:colOff>114300</xdr:colOff>
      <xdr:row>105</xdr:row>
      <xdr:rowOff>58238</xdr:rowOff>
    </xdr:to>
    <xdr:cxnSp macro="">
      <xdr:nvCxnSpPr>
        <xdr:cNvPr id="888" name="直線コネクタ 887">
          <a:extLst>
            <a:ext uri="{FF2B5EF4-FFF2-40B4-BE49-F238E27FC236}">
              <a16:creationId xmlns:a16="http://schemas.microsoft.com/office/drawing/2014/main" id="{DC9D619A-53C1-4D83-B4B2-04AE4E73BC59}"/>
            </a:ext>
          </a:extLst>
        </xdr:cNvPr>
        <xdr:cNvCxnSpPr/>
      </xdr:nvCxnSpPr>
      <xdr:spPr>
        <a:xfrm>
          <a:off x="12344400" y="17359449"/>
          <a:ext cx="8001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139700</xdr:rowOff>
    </xdr:from>
    <xdr:to>
      <xdr:col>67</xdr:col>
      <xdr:colOff>101600</xdr:colOff>
      <xdr:row>105</xdr:row>
      <xdr:rowOff>69850</xdr:rowOff>
    </xdr:to>
    <xdr:sp macro="" textlink="">
      <xdr:nvSpPr>
        <xdr:cNvPr id="889" name="楕円 888">
          <a:extLst>
            <a:ext uri="{FF2B5EF4-FFF2-40B4-BE49-F238E27FC236}">
              <a16:creationId xmlns:a16="http://schemas.microsoft.com/office/drawing/2014/main" id="{D5773218-C74D-4EF3-B5DD-5CDE4F6DE982}"/>
            </a:ext>
          </a:extLst>
        </xdr:cNvPr>
        <xdr:cNvSpPr/>
      </xdr:nvSpPr>
      <xdr:spPr>
        <a:xfrm>
          <a:off x="11487150" y="17310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19050</xdr:rowOff>
    </xdr:from>
    <xdr:to>
      <xdr:col>71</xdr:col>
      <xdr:colOff>177800</xdr:colOff>
      <xdr:row>105</xdr:row>
      <xdr:rowOff>23949</xdr:rowOff>
    </xdr:to>
    <xdr:cxnSp macro="">
      <xdr:nvCxnSpPr>
        <xdr:cNvPr id="890" name="直線コネクタ 889">
          <a:extLst>
            <a:ext uri="{FF2B5EF4-FFF2-40B4-BE49-F238E27FC236}">
              <a16:creationId xmlns:a16="http://schemas.microsoft.com/office/drawing/2014/main" id="{176E5207-DA3B-4F63-971A-02246174178E}"/>
            </a:ext>
          </a:extLst>
        </xdr:cNvPr>
        <xdr:cNvCxnSpPr/>
      </xdr:nvCxnSpPr>
      <xdr:spPr>
        <a:xfrm>
          <a:off x="11537950" y="17354550"/>
          <a:ext cx="8064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139354</xdr:rowOff>
    </xdr:from>
    <xdr:ext cx="405111" cy="259045"/>
    <xdr:sp macro="" textlink="">
      <xdr:nvSpPr>
        <xdr:cNvPr id="891" name="n_1aveValue【公民館】&#10;有形固定資産減価償却率">
          <a:extLst>
            <a:ext uri="{FF2B5EF4-FFF2-40B4-BE49-F238E27FC236}">
              <a16:creationId xmlns:a16="http://schemas.microsoft.com/office/drawing/2014/main" id="{3AACE4B0-3B08-42C8-A91A-10D7C33BFA1D}"/>
            </a:ext>
          </a:extLst>
        </xdr:cNvPr>
        <xdr:cNvSpPr txBox="1"/>
      </xdr:nvSpPr>
      <xdr:spPr>
        <a:xfrm>
          <a:off x="13742044" y="17474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103432</xdr:rowOff>
    </xdr:from>
    <xdr:ext cx="405111" cy="259045"/>
    <xdr:sp macro="" textlink="">
      <xdr:nvSpPr>
        <xdr:cNvPr id="892" name="n_2aveValue【公民館】&#10;有形固定資産減価償却率">
          <a:extLst>
            <a:ext uri="{FF2B5EF4-FFF2-40B4-BE49-F238E27FC236}">
              <a16:creationId xmlns:a16="http://schemas.microsoft.com/office/drawing/2014/main" id="{ABF2A1E3-A313-449A-A213-325486C73B18}"/>
            </a:ext>
          </a:extLst>
        </xdr:cNvPr>
        <xdr:cNvSpPr txBox="1"/>
      </xdr:nvSpPr>
      <xdr:spPr>
        <a:xfrm>
          <a:off x="12960994" y="1743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123026</xdr:rowOff>
    </xdr:from>
    <xdr:ext cx="405111" cy="259045"/>
    <xdr:sp macro="" textlink="">
      <xdr:nvSpPr>
        <xdr:cNvPr id="893" name="n_3aveValue【公民館】&#10;有形固定資産減価償却率">
          <a:extLst>
            <a:ext uri="{FF2B5EF4-FFF2-40B4-BE49-F238E27FC236}">
              <a16:creationId xmlns:a16="http://schemas.microsoft.com/office/drawing/2014/main" id="{2CAEDF77-2729-479B-B813-9D92006AC135}"/>
            </a:ext>
          </a:extLst>
        </xdr:cNvPr>
        <xdr:cNvSpPr txBox="1"/>
      </xdr:nvSpPr>
      <xdr:spPr>
        <a:xfrm>
          <a:off x="12167244" y="17458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894" name="n_4aveValue【公民館】&#10;有形固定資産減価償却率">
          <a:extLst>
            <a:ext uri="{FF2B5EF4-FFF2-40B4-BE49-F238E27FC236}">
              <a16:creationId xmlns:a16="http://schemas.microsoft.com/office/drawing/2014/main" id="{D2E7A382-6368-4D1E-97E4-F4A1D8B44929}"/>
            </a:ext>
          </a:extLst>
        </xdr:cNvPr>
        <xdr:cNvSpPr txBox="1"/>
      </xdr:nvSpPr>
      <xdr:spPr>
        <a:xfrm>
          <a:off x="11354444" y="17434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150058</xdr:rowOff>
    </xdr:from>
    <xdr:ext cx="405111" cy="259045"/>
    <xdr:sp macro="" textlink="">
      <xdr:nvSpPr>
        <xdr:cNvPr id="895" name="n_1mainValue【公民館】&#10;有形固定資産減価償却率">
          <a:extLst>
            <a:ext uri="{FF2B5EF4-FFF2-40B4-BE49-F238E27FC236}">
              <a16:creationId xmlns:a16="http://schemas.microsoft.com/office/drawing/2014/main" id="{96360B9D-764F-4B62-B53A-274551B67751}"/>
            </a:ext>
          </a:extLst>
        </xdr:cNvPr>
        <xdr:cNvSpPr txBox="1"/>
      </xdr:nvSpPr>
      <xdr:spPr>
        <a:xfrm>
          <a:off x="13742044" y="17155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125565</xdr:rowOff>
    </xdr:from>
    <xdr:ext cx="405111" cy="259045"/>
    <xdr:sp macro="" textlink="">
      <xdr:nvSpPr>
        <xdr:cNvPr id="896" name="n_2mainValue【公民館】&#10;有形固定資産減価償却率">
          <a:extLst>
            <a:ext uri="{FF2B5EF4-FFF2-40B4-BE49-F238E27FC236}">
              <a16:creationId xmlns:a16="http://schemas.microsoft.com/office/drawing/2014/main" id="{B68DC394-DFFF-45F4-BAC3-34CA3E6E9C55}"/>
            </a:ext>
          </a:extLst>
        </xdr:cNvPr>
        <xdr:cNvSpPr txBox="1"/>
      </xdr:nvSpPr>
      <xdr:spPr>
        <a:xfrm>
          <a:off x="12960994" y="17130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91276</xdr:rowOff>
    </xdr:from>
    <xdr:ext cx="405111" cy="259045"/>
    <xdr:sp macro="" textlink="">
      <xdr:nvSpPr>
        <xdr:cNvPr id="897" name="n_3mainValue【公民館】&#10;有形固定資産減価償却率">
          <a:extLst>
            <a:ext uri="{FF2B5EF4-FFF2-40B4-BE49-F238E27FC236}">
              <a16:creationId xmlns:a16="http://schemas.microsoft.com/office/drawing/2014/main" id="{6E92936C-37FB-4A03-9AFB-4D0C2C9517E4}"/>
            </a:ext>
          </a:extLst>
        </xdr:cNvPr>
        <xdr:cNvSpPr txBox="1"/>
      </xdr:nvSpPr>
      <xdr:spPr>
        <a:xfrm>
          <a:off x="12167244" y="17096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898" name="n_4mainValue【公民館】&#10;有形固定資産減価償却率">
          <a:extLst>
            <a:ext uri="{FF2B5EF4-FFF2-40B4-BE49-F238E27FC236}">
              <a16:creationId xmlns:a16="http://schemas.microsoft.com/office/drawing/2014/main" id="{1F8F4D27-2BBB-432A-8462-B44FF771D1EE}"/>
            </a:ext>
          </a:extLst>
        </xdr:cNvPr>
        <xdr:cNvSpPr txBox="1"/>
      </xdr:nvSpPr>
      <xdr:spPr>
        <a:xfrm>
          <a:off x="11354444" y="1709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2FE4B890-43F1-4732-B7FE-FFC370E73DD2}"/>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405864AC-9DE5-4DA0-97B2-F77A29A362BA}"/>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FE529FBF-8AF0-48D9-AF51-B358655E4E2C}"/>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9BCA523D-8990-41E0-8833-A2526E7DE059}"/>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356431B9-3E9D-4881-9ADA-5D808E53FD78}"/>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468E9A51-FE46-4A83-AD71-3F9BF335A2A9}"/>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1C8C0127-EE7D-4488-AE67-465919572245}"/>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DE48D08A-61D6-4F62-8096-BAFD3756776C}"/>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D467986B-98E5-41FF-8C9C-99AA0FD60D70}"/>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14B9C919-CCEF-4262-A1F6-351DD2B4CB8C}"/>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a:extLst>
            <a:ext uri="{FF2B5EF4-FFF2-40B4-BE49-F238E27FC236}">
              <a16:creationId xmlns:a16="http://schemas.microsoft.com/office/drawing/2014/main" id="{DF582985-ECCA-4D26-B850-E26686763AD5}"/>
            </a:ext>
          </a:extLst>
        </xdr:cNvPr>
        <xdr:cNvCxnSpPr/>
      </xdr:nvCxnSpPr>
      <xdr:spPr>
        <a:xfrm>
          <a:off x="164592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0" name="テキスト ボックス 909">
          <a:extLst>
            <a:ext uri="{FF2B5EF4-FFF2-40B4-BE49-F238E27FC236}">
              <a16:creationId xmlns:a16="http://schemas.microsoft.com/office/drawing/2014/main" id="{16958A76-52F4-4935-9F1C-68EFE6247A68}"/>
            </a:ext>
          </a:extLst>
        </xdr:cNvPr>
        <xdr:cNvSpPr txBox="1"/>
      </xdr:nvSpPr>
      <xdr:spPr>
        <a:xfrm>
          <a:off x="160491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a:extLst>
            <a:ext uri="{FF2B5EF4-FFF2-40B4-BE49-F238E27FC236}">
              <a16:creationId xmlns:a16="http://schemas.microsoft.com/office/drawing/2014/main" id="{C0516903-BDF3-4DB3-B599-1949A0421F5D}"/>
            </a:ext>
          </a:extLst>
        </xdr:cNvPr>
        <xdr:cNvCxnSpPr/>
      </xdr:nvCxnSpPr>
      <xdr:spPr>
        <a:xfrm>
          <a:off x="164592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2" name="テキスト ボックス 911">
          <a:extLst>
            <a:ext uri="{FF2B5EF4-FFF2-40B4-BE49-F238E27FC236}">
              <a16:creationId xmlns:a16="http://schemas.microsoft.com/office/drawing/2014/main" id="{40A99BAD-E2BC-43DA-87E2-61A0BB949AA5}"/>
            </a:ext>
          </a:extLst>
        </xdr:cNvPr>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a:extLst>
            <a:ext uri="{FF2B5EF4-FFF2-40B4-BE49-F238E27FC236}">
              <a16:creationId xmlns:a16="http://schemas.microsoft.com/office/drawing/2014/main" id="{1637A035-B481-4D04-9F8A-B50340A840AA}"/>
            </a:ext>
          </a:extLst>
        </xdr:cNvPr>
        <xdr:cNvCxnSpPr/>
      </xdr:nvCxnSpPr>
      <xdr:spPr>
        <a:xfrm>
          <a:off x="164592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a:extLst>
            <a:ext uri="{FF2B5EF4-FFF2-40B4-BE49-F238E27FC236}">
              <a16:creationId xmlns:a16="http://schemas.microsoft.com/office/drawing/2014/main" id="{78BCABBC-EDC8-4AF2-A38D-6064A4A7D25C}"/>
            </a:ext>
          </a:extLst>
        </xdr:cNvPr>
        <xdr:cNvSpPr txBox="1"/>
      </xdr:nvSpPr>
      <xdr:spPr>
        <a:xfrm>
          <a:off x="1604917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a:extLst>
            <a:ext uri="{FF2B5EF4-FFF2-40B4-BE49-F238E27FC236}">
              <a16:creationId xmlns:a16="http://schemas.microsoft.com/office/drawing/2014/main" id="{AF7F6ADF-43E5-4914-8E3B-A80D945FE62D}"/>
            </a:ext>
          </a:extLst>
        </xdr:cNvPr>
        <xdr:cNvCxnSpPr/>
      </xdr:nvCxnSpPr>
      <xdr:spPr>
        <a:xfrm>
          <a:off x="164592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6" name="テキスト ボックス 915">
          <a:extLst>
            <a:ext uri="{FF2B5EF4-FFF2-40B4-BE49-F238E27FC236}">
              <a16:creationId xmlns:a16="http://schemas.microsoft.com/office/drawing/2014/main" id="{B5337E80-1F80-4E04-805E-2B3034FF0FAA}"/>
            </a:ext>
          </a:extLst>
        </xdr:cNvPr>
        <xdr:cNvSpPr txBox="1"/>
      </xdr:nvSpPr>
      <xdr:spPr>
        <a:xfrm>
          <a:off x="1604917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a:extLst>
            <a:ext uri="{FF2B5EF4-FFF2-40B4-BE49-F238E27FC236}">
              <a16:creationId xmlns:a16="http://schemas.microsoft.com/office/drawing/2014/main" id="{ED8D60E3-F2FF-4A21-B2CB-A930CB65BE3A}"/>
            </a:ext>
          </a:extLst>
        </xdr:cNvPr>
        <xdr:cNvCxnSpPr/>
      </xdr:nvCxnSpPr>
      <xdr:spPr>
        <a:xfrm>
          <a:off x="164592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8" name="テキスト ボックス 917">
          <a:extLst>
            <a:ext uri="{FF2B5EF4-FFF2-40B4-BE49-F238E27FC236}">
              <a16:creationId xmlns:a16="http://schemas.microsoft.com/office/drawing/2014/main" id="{55310913-3534-4DBF-905E-D81CDFF8A4AA}"/>
            </a:ext>
          </a:extLst>
        </xdr:cNvPr>
        <xdr:cNvSpPr txBox="1"/>
      </xdr:nvSpPr>
      <xdr:spPr>
        <a:xfrm>
          <a:off x="1604917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AF9234F0-E109-4CF8-8CAE-E41BA6B4359A}"/>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BBDE7510-ABAF-48A6-B35B-89956A00FAE3}"/>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公民館】&#10;一人当たり面積グラフ枠">
          <a:extLst>
            <a:ext uri="{FF2B5EF4-FFF2-40B4-BE49-F238E27FC236}">
              <a16:creationId xmlns:a16="http://schemas.microsoft.com/office/drawing/2014/main" id="{B695003F-2F09-4DE1-AF53-559CEA66719B}"/>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922" name="直線コネクタ 921">
          <a:extLst>
            <a:ext uri="{FF2B5EF4-FFF2-40B4-BE49-F238E27FC236}">
              <a16:creationId xmlns:a16="http://schemas.microsoft.com/office/drawing/2014/main" id="{B35022E9-1428-47DE-9944-8F184E6189EE}"/>
            </a:ext>
          </a:extLst>
        </xdr:cNvPr>
        <xdr:cNvCxnSpPr/>
      </xdr:nvCxnSpPr>
      <xdr:spPr>
        <a:xfrm flipV="1">
          <a:off x="19951064" y="16610330"/>
          <a:ext cx="0" cy="136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923" name="【公民館】&#10;一人当たり面積最小値テキスト">
          <a:extLst>
            <a:ext uri="{FF2B5EF4-FFF2-40B4-BE49-F238E27FC236}">
              <a16:creationId xmlns:a16="http://schemas.microsoft.com/office/drawing/2014/main" id="{26FE7E8F-9CC8-47F6-B396-638F2D5BEE9E}"/>
            </a:ext>
          </a:extLst>
        </xdr:cNvPr>
        <xdr:cNvSpPr txBox="1"/>
      </xdr:nvSpPr>
      <xdr:spPr>
        <a:xfrm>
          <a:off x="19989800" y="1797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924" name="直線コネクタ 923">
          <a:extLst>
            <a:ext uri="{FF2B5EF4-FFF2-40B4-BE49-F238E27FC236}">
              <a16:creationId xmlns:a16="http://schemas.microsoft.com/office/drawing/2014/main" id="{7E55B005-FDD0-4EC1-83F9-63065F974041}"/>
            </a:ext>
          </a:extLst>
        </xdr:cNvPr>
        <xdr:cNvCxnSpPr/>
      </xdr:nvCxnSpPr>
      <xdr:spPr>
        <a:xfrm>
          <a:off x="19881850" y="179730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925" name="【公民館】&#10;一人当たり面積最大値テキスト">
          <a:extLst>
            <a:ext uri="{FF2B5EF4-FFF2-40B4-BE49-F238E27FC236}">
              <a16:creationId xmlns:a16="http://schemas.microsoft.com/office/drawing/2014/main" id="{32FBA7C6-5113-40E3-A074-976905797ADA}"/>
            </a:ext>
          </a:extLst>
        </xdr:cNvPr>
        <xdr:cNvSpPr txBox="1"/>
      </xdr:nvSpPr>
      <xdr:spPr>
        <a:xfrm>
          <a:off x="19989800" y="1639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926" name="直線コネクタ 925">
          <a:extLst>
            <a:ext uri="{FF2B5EF4-FFF2-40B4-BE49-F238E27FC236}">
              <a16:creationId xmlns:a16="http://schemas.microsoft.com/office/drawing/2014/main" id="{B4E5E424-66AD-4B67-ACC6-31B87DD2AD9A}"/>
            </a:ext>
          </a:extLst>
        </xdr:cNvPr>
        <xdr:cNvCxnSpPr/>
      </xdr:nvCxnSpPr>
      <xdr:spPr>
        <a:xfrm>
          <a:off x="19881850" y="16610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83838</xdr:rowOff>
    </xdr:from>
    <xdr:ext cx="469744" cy="259045"/>
    <xdr:sp macro="" textlink="">
      <xdr:nvSpPr>
        <xdr:cNvPr id="927" name="【公民館】&#10;一人当たり面積平均値テキスト">
          <a:extLst>
            <a:ext uri="{FF2B5EF4-FFF2-40B4-BE49-F238E27FC236}">
              <a16:creationId xmlns:a16="http://schemas.microsoft.com/office/drawing/2014/main" id="{2594F896-B534-43E9-9568-86C3648C6C53}"/>
            </a:ext>
          </a:extLst>
        </xdr:cNvPr>
        <xdr:cNvSpPr txBox="1"/>
      </xdr:nvSpPr>
      <xdr:spPr>
        <a:xfrm>
          <a:off x="19989800" y="17584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928" name="フローチャート: 判断 927">
          <a:extLst>
            <a:ext uri="{FF2B5EF4-FFF2-40B4-BE49-F238E27FC236}">
              <a16:creationId xmlns:a16="http://schemas.microsoft.com/office/drawing/2014/main" id="{4AE8BF96-382B-4114-AA1B-D7CBF2FB35C9}"/>
            </a:ext>
          </a:extLst>
        </xdr:cNvPr>
        <xdr:cNvSpPr/>
      </xdr:nvSpPr>
      <xdr:spPr>
        <a:xfrm>
          <a:off x="19900900" y="176060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929" name="フローチャート: 判断 928">
          <a:extLst>
            <a:ext uri="{FF2B5EF4-FFF2-40B4-BE49-F238E27FC236}">
              <a16:creationId xmlns:a16="http://schemas.microsoft.com/office/drawing/2014/main" id="{68B826F1-0883-4A12-AF72-E4A07850B65B}"/>
            </a:ext>
          </a:extLst>
        </xdr:cNvPr>
        <xdr:cNvSpPr/>
      </xdr:nvSpPr>
      <xdr:spPr>
        <a:xfrm>
          <a:off x="19157950" y="176136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930" name="フローチャート: 判断 929">
          <a:extLst>
            <a:ext uri="{FF2B5EF4-FFF2-40B4-BE49-F238E27FC236}">
              <a16:creationId xmlns:a16="http://schemas.microsoft.com/office/drawing/2014/main" id="{F6DE89FA-C777-4F6F-9183-1A861B7F6B7B}"/>
            </a:ext>
          </a:extLst>
        </xdr:cNvPr>
        <xdr:cNvSpPr/>
      </xdr:nvSpPr>
      <xdr:spPr>
        <a:xfrm>
          <a:off x="18345150" y="176237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931" name="フローチャート: 判断 930">
          <a:extLst>
            <a:ext uri="{FF2B5EF4-FFF2-40B4-BE49-F238E27FC236}">
              <a16:creationId xmlns:a16="http://schemas.microsoft.com/office/drawing/2014/main" id="{B56E06F8-57A4-4126-91EB-381A30EF00C8}"/>
            </a:ext>
          </a:extLst>
        </xdr:cNvPr>
        <xdr:cNvSpPr/>
      </xdr:nvSpPr>
      <xdr:spPr>
        <a:xfrm>
          <a:off x="17551400" y="176250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932" name="フローチャート: 判断 931">
          <a:extLst>
            <a:ext uri="{FF2B5EF4-FFF2-40B4-BE49-F238E27FC236}">
              <a16:creationId xmlns:a16="http://schemas.microsoft.com/office/drawing/2014/main" id="{4FAD81FE-CDC4-4AA9-ADD1-1B08898D43FD}"/>
            </a:ext>
          </a:extLst>
        </xdr:cNvPr>
        <xdr:cNvSpPr/>
      </xdr:nvSpPr>
      <xdr:spPr>
        <a:xfrm>
          <a:off x="16757650" y="175971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B61F3C8E-5221-4FE7-8005-D510D225490F}"/>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99A4258F-8419-4D08-86C9-6EAF708B0247}"/>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6BB35A25-0105-4D36-B9BC-01DF5ECF5778}"/>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440B4053-E29B-4EBF-81FB-E3B8816306FA}"/>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D8F11E38-77A7-47AB-AB47-7AAAB94CA095}"/>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3811</xdr:rowOff>
    </xdr:from>
    <xdr:to>
      <xdr:col>116</xdr:col>
      <xdr:colOff>114300</xdr:colOff>
      <xdr:row>104</xdr:row>
      <xdr:rowOff>105411</xdr:rowOff>
    </xdr:to>
    <xdr:sp macro="" textlink="">
      <xdr:nvSpPr>
        <xdr:cNvPr id="938" name="楕円 937">
          <a:extLst>
            <a:ext uri="{FF2B5EF4-FFF2-40B4-BE49-F238E27FC236}">
              <a16:creationId xmlns:a16="http://schemas.microsoft.com/office/drawing/2014/main" id="{D462ED6D-D0A2-49A7-91C4-746F7EA604D3}"/>
            </a:ext>
          </a:extLst>
        </xdr:cNvPr>
        <xdr:cNvSpPr/>
      </xdr:nvSpPr>
      <xdr:spPr>
        <a:xfrm>
          <a:off x="19900900" y="171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26688</xdr:rowOff>
    </xdr:from>
    <xdr:ext cx="469744" cy="259045"/>
    <xdr:sp macro="" textlink="">
      <xdr:nvSpPr>
        <xdr:cNvPr id="939" name="【公民館】&#10;一人当たり面積該当値テキスト">
          <a:extLst>
            <a:ext uri="{FF2B5EF4-FFF2-40B4-BE49-F238E27FC236}">
              <a16:creationId xmlns:a16="http://schemas.microsoft.com/office/drawing/2014/main" id="{DD97062D-27FC-4F59-BE99-4A4272E0B1BF}"/>
            </a:ext>
          </a:extLst>
        </xdr:cNvPr>
        <xdr:cNvSpPr txBox="1"/>
      </xdr:nvSpPr>
      <xdr:spPr>
        <a:xfrm>
          <a:off x="19989800" y="1703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19050</xdr:rowOff>
    </xdr:from>
    <xdr:to>
      <xdr:col>112</xdr:col>
      <xdr:colOff>38100</xdr:colOff>
      <xdr:row>104</xdr:row>
      <xdr:rowOff>120650</xdr:rowOff>
    </xdr:to>
    <xdr:sp macro="" textlink="">
      <xdr:nvSpPr>
        <xdr:cNvPr id="940" name="楕円 939">
          <a:extLst>
            <a:ext uri="{FF2B5EF4-FFF2-40B4-BE49-F238E27FC236}">
              <a16:creationId xmlns:a16="http://schemas.microsoft.com/office/drawing/2014/main" id="{226DF68E-4226-49BA-9A4B-4C73D6F02F5A}"/>
            </a:ext>
          </a:extLst>
        </xdr:cNvPr>
        <xdr:cNvSpPr/>
      </xdr:nvSpPr>
      <xdr:spPr>
        <a:xfrm>
          <a:off x="19157950" y="17189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54611</xdr:rowOff>
    </xdr:from>
    <xdr:to>
      <xdr:col>116</xdr:col>
      <xdr:colOff>63500</xdr:colOff>
      <xdr:row>104</xdr:row>
      <xdr:rowOff>69850</xdr:rowOff>
    </xdr:to>
    <xdr:cxnSp macro="">
      <xdr:nvCxnSpPr>
        <xdr:cNvPr id="941" name="直線コネクタ 940">
          <a:extLst>
            <a:ext uri="{FF2B5EF4-FFF2-40B4-BE49-F238E27FC236}">
              <a16:creationId xmlns:a16="http://schemas.microsoft.com/office/drawing/2014/main" id="{3F96FC74-95F6-4CC7-A648-AE9A18499BDD}"/>
            </a:ext>
          </a:extLst>
        </xdr:cNvPr>
        <xdr:cNvCxnSpPr/>
      </xdr:nvCxnSpPr>
      <xdr:spPr>
        <a:xfrm flipV="1">
          <a:off x="19202400" y="17225011"/>
          <a:ext cx="7493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27939</xdr:rowOff>
    </xdr:from>
    <xdr:to>
      <xdr:col>107</xdr:col>
      <xdr:colOff>101600</xdr:colOff>
      <xdr:row>104</xdr:row>
      <xdr:rowOff>129539</xdr:rowOff>
    </xdr:to>
    <xdr:sp macro="" textlink="">
      <xdr:nvSpPr>
        <xdr:cNvPr id="942" name="楕円 941">
          <a:extLst>
            <a:ext uri="{FF2B5EF4-FFF2-40B4-BE49-F238E27FC236}">
              <a16:creationId xmlns:a16="http://schemas.microsoft.com/office/drawing/2014/main" id="{6E7FC20A-2CC2-409D-B58E-4C8C8C5FDD6F}"/>
            </a:ext>
          </a:extLst>
        </xdr:cNvPr>
        <xdr:cNvSpPr/>
      </xdr:nvSpPr>
      <xdr:spPr>
        <a:xfrm>
          <a:off x="18345150" y="1719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69850</xdr:rowOff>
    </xdr:from>
    <xdr:to>
      <xdr:col>111</xdr:col>
      <xdr:colOff>177800</xdr:colOff>
      <xdr:row>104</xdr:row>
      <xdr:rowOff>78739</xdr:rowOff>
    </xdr:to>
    <xdr:cxnSp macro="">
      <xdr:nvCxnSpPr>
        <xdr:cNvPr id="943" name="直線コネクタ 942">
          <a:extLst>
            <a:ext uri="{FF2B5EF4-FFF2-40B4-BE49-F238E27FC236}">
              <a16:creationId xmlns:a16="http://schemas.microsoft.com/office/drawing/2014/main" id="{0727D9F2-549C-410B-A3EE-27F55C395F09}"/>
            </a:ext>
          </a:extLst>
        </xdr:cNvPr>
        <xdr:cNvCxnSpPr/>
      </xdr:nvCxnSpPr>
      <xdr:spPr>
        <a:xfrm flipV="1">
          <a:off x="18395950" y="17240250"/>
          <a:ext cx="80645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48261</xdr:rowOff>
    </xdr:from>
    <xdr:to>
      <xdr:col>102</xdr:col>
      <xdr:colOff>165100</xdr:colOff>
      <xdr:row>104</xdr:row>
      <xdr:rowOff>149861</xdr:rowOff>
    </xdr:to>
    <xdr:sp macro="" textlink="">
      <xdr:nvSpPr>
        <xdr:cNvPr id="944" name="楕円 943">
          <a:extLst>
            <a:ext uri="{FF2B5EF4-FFF2-40B4-BE49-F238E27FC236}">
              <a16:creationId xmlns:a16="http://schemas.microsoft.com/office/drawing/2014/main" id="{A4A908CC-2E0C-493B-B571-127B34AE5786}"/>
            </a:ext>
          </a:extLst>
        </xdr:cNvPr>
        <xdr:cNvSpPr/>
      </xdr:nvSpPr>
      <xdr:spPr>
        <a:xfrm>
          <a:off x="17551400" y="1721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78739</xdr:rowOff>
    </xdr:from>
    <xdr:to>
      <xdr:col>107</xdr:col>
      <xdr:colOff>50800</xdr:colOff>
      <xdr:row>104</xdr:row>
      <xdr:rowOff>99061</xdr:rowOff>
    </xdr:to>
    <xdr:cxnSp macro="">
      <xdr:nvCxnSpPr>
        <xdr:cNvPr id="945" name="直線コネクタ 944">
          <a:extLst>
            <a:ext uri="{FF2B5EF4-FFF2-40B4-BE49-F238E27FC236}">
              <a16:creationId xmlns:a16="http://schemas.microsoft.com/office/drawing/2014/main" id="{18E21CEE-1EBD-441B-AA47-D9C63D729981}"/>
            </a:ext>
          </a:extLst>
        </xdr:cNvPr>
        <xdr:cNvCxnSpPr/>
      </xdr:nvCxnSpPr>
      <xdr:spPr>
        <a:xfrm flipV="1">
          <a:off x="17602200" y="17249139"/>
          <a:ext cx="79375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60961</xdr:rowOff>
    </xdr:from>
    <xdr:to>
      <xdr:col>98</xdr:col>
      <xdr:colOff>38100</xdr:colOff>
      <xdr:row>104</xdr:row>
      <xdr:rowOff>162561</xdr:rowOff>
    </xdr:to>
    <xdr:sp macro="" textlink="">
      <xdr:nvSpPr>
        <xdr:cNvPr id="946" name="楕円 945">
          <a:extLst>
            <a:ext uri="{FF2B5EF4-FFF2-40B4-BE49-F238E27FC236}">
              <a16:creationId xmlns:a16="http://schemas.microsoft.com/office/drawing/2014/main" id="{BD36D543-F3F3-4B2B-800E-A0BB33A1BDBC}"/>
            </a:ext>
          </a:extLst>
        </xdr:cNvPr>
        <xdr:cNvSpPr/>
      </xdr:nvSpPr>
      <xdr:spPr>
        <a:xfrm>
          <a:off x="16757650" y="172313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99061</xdr:rowOff>
    </xdr:from>
    <xdr:to>
      <xdr:col>102</xdr:col>
      <xdr:colOff>114300</xdr:colOff>
      <xdr:row>104</xdr:row>
      <xdr:rowOff>111761</xdr:rowOff>
    </xdr:to>
    <xdr:cxnSp macro="">
      <xdr:nvCxnSpPr>
        <xdr:cNvPr id="947" name="直線コネクタ 946">
          <a:extLst>
            <a:ext uri="{FF2B5EF4-FFF2-40B4-BE49-F238E27FC236}">
              <a16:creationId xmlns:a16="http://schemas.microsoft.com/office/drawing/2014/main" id="{68ED842E-200A-4B52-858C-82F6EF1E382E}"/>
            </a:ext>
          </a:extLst>
        </xdr:cNvPr>
        <xdr:cNvCxnSpPr/>
      </xdr:nvCxnSpPr>
      <xdr:spPr>
        <a:xfrm flipV="1">
          <a:off x="16802100" y="17269461"/>
          <a:ext cx="8001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34307</xdr:rowOff>
    </xdr:from>
    <xdr:ext cx="469744" cy="259045"/>
    <xdr:sp macro="" textlink="">
      <xdr:nvSpPr>
        <xdr:cNvPr id="948" name="n_1aveValue【公民館】&#10;一人当たり面積">
          <a:extLst>
            <a:ext uri="{FF2B5EF4-FFF2-40B4-BE49-F238E27FC236}">
              <a16:creationId xmlns:a16="http://schemas.microsoft.com/office/drawing/2014/main" id="{76522DF3-1E29-438A-996E-D4726B489736}"/>
            </a:ext>
          </a:extLst>
        </xdr:cNvPr>
        <xdr:cNvSpPr txBox="1"/>
      </xdr:nvSpPr>
      <xdr:spPr>
        <a:xfrm>
          <a:off x="189802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949" name="n_2aveValue【公民館】&#10;一人当たり面積">
          <a:extLst>
            <a:ext uri="{FF2B5EF4-FFF2-40B4-BE49-F238E27FC236}">
              <a16:creationId xmlns:a16="http://schemas.microsoft.com/office/drawing/2014/main" id="{2C2BA15A-10AF-4676-9595-8ADDC12372FE}"/>
            </a:ext>
          </a:extLst>
        </xdr:cNvPr>
        <xdr:cNvSpPr txBox="1"/>
      </xdr:nvSpPr>
      <xdr:spPr>
        <a:xfrm>
          <a:off x="18180127" y="1771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950" name="n_3aveValue【公民館】&#10;一人当たり面積">
          <a:extLst>
            <a:ext uri="{FF2B5EF4-FFF2-40B4-BE49-F238E27FC236}">
              <a16:creationId xmlns:a16="http://schemas.microsoft.com/office/drawing/2014/main" id="{1A8C1AE7-D041-4E33-88DF-C1E5E3E6D8C4}"/>
            </a:ext>
          </a:extLst>
        </xdr:cNvPr>
        <xdr:cNvSpPr txBox="1"/>
      </xdr:nvSpPr>
      <xdr:spPr>
        <a:xfrm>
          <a:off x="1738637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17797</xdr:rowOff>
    </xdr:from>
    <xdr:ext cx="469744" cy="259045"/>
    <xdr:sp macro="" textlink="">
      <xdr:nvSpPr>
        <xdr:cNvPr id="951" name="n_4aveValue【公民館】&#10;一人当たり面積">
          <a:extLst>
            <a:ext uri="{FF2B5EF4-FFF2-40B4-BE49-F238E27FC236}">
              <a16:creationId xmlns:a16="http://schemas.microsoft.com/office/drawing/2014/main" id="{4678F8D1-0ACA-403E-8D4A-89B5699EA5BA}"/>
            </a:ext>
          </a:extLst>
        </xdr:cNvPr>
        <xdr:cNvSpPr txBox="1"/>
      </xdr:nvSpPr>
      <xdr:spPr>
        <a:xfrm>
          <a:off x="16592627" y="1768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137177</xdr:rowOff>
    </xdr:from>
    <xdr:ext cx="469744" cy="259045"/>
    <xdr:sp macro="" textlink="">
      <xdr:nvSpPr>
        <xdr:cNvPr id="952" name="n_1mainValue【公民館】&#10;一人当たり面積">
          <a:extLst>
            <a:ext uri="{FF2B5EF4-FFF2-40B4-BE49-F238E27FC236}">
              <a16:creationId xmlns:a16="http://schemas.microsoft.com/office/drawing/2014/main" id="{D18B273C-FCE0-476A-9960-B6A461CA03B8}"/>
            </a:ext>
          </a:extLst>
        </xdr:cNvPr>
        <xdr:cNvSpPr txBox="1"/>
      </xdr:nvSpPr>
      <xdr:spPr>
        <a:xfrm>
          <a:off x="18980227" y="1697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146066</xdr:rowOff>
    </xdr:from>
    <xdr:ext cx="469744" cy="259045"/>
    <xdr:sp macro="" textlink="">
      <xdr:nvSpPr>
        <xdr:cNvPr id="953" name="n_2mainValue【公民館】&#10;一人当たり面積">
          <a:extLst>
            <a:ext uri="{FF2B5EF4-FFF2-40B4-BE49-F238E27FC236}">
              <a16:creationId xmlns:a16="http://schemas.microsoft.com/office/drawing/2014/main" id="{01720F3D-9CB9-4526-A6E5-3D882C84E2B7}"/>
            </a:ext>
          </a:extLst>
        </xdr:cNvPr>
        <xdr:cNvSpPr txBox="1"/>
      </xdr:nvSpPr>
      <xdr:spPr>
        <a:xfrm>
          <a:off x="18180127" y="1698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166388</xdr:rowOff>
    </xdr:from>
    <xdr:ext cx="469744" cy="259045"/>
    <xdr:sp macro="" textlink="">
      <xdr:nvSpPr>
        <xdr:cNvPr id="954" name="n_3mainValue【公民館】&#10;一人当たり面積">
          <a:extLst>
            <a:ext uri="{FF2B5EF4-FFF2-40B4-BE49-F238E27FC236}">
              <a16:creationId xmlns:a16="http://schemas.microsoft.com/office/drawing/2014/main" id="{534FAEB4-761D-40F6-8455-7764371119BE}"/>
            </a:ext>
          </a:extLst>
        </xdr:cNvPr>
        <xdr:cNvSpPr txBox="1"/>
      </xdr:nvSpPr>
      <xdr:spPr>
        <a:xfrm>
          <a:off x="17386377" y="1700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7638</xdr:rowOff>
    </xdr:from>
    <xdr:ext cx="469744" cy="259045"/>
    <xdr:sp macro="" textlink="">
      <xdr:nvSpPr>
        <xdr:cNvPr id="955" name="n_4mainValue【公民館】&#10;一人当たり面積">
          <a:extLst>
            <a:ext uri="{FF2B5EF4-FFF2-40B4-BE49-F238E27FC236}">
              <a16:creationId xmlns:a16="http://schemas.microsoft.com/office/drawing/2014/main" id="{5E8B67CF-DA5F-4359-B857-EF4A7F436F01}"/>
            </a:ext>
          </a:extLst>
        </xdr:cNvPr>
        <xdr:cNvSpPr txBox="1"/>
      </xdr:nvSpPr>
      <xdr:spPr>
        <a:xfrm>
          <a:off x="16592627" y="1701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CB872240-EE40-405A-8D36-EC33B7A35A90}"/>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5223D384-085A-411E-AAA3-1E8CF842DE9A}"/>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7681EFA2-924D-4A51-88F4-09F9EB337973}"/>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類似団体と比較して有形固定資産減価償却率が特に高くなっている施設は、道路、公営住宅・港湾・漁港、認定こども園・幼稚園・保育所、児童館である。</a:t>
          </a:r>
        </a:p>
        <a:p>
          <a:r>
            <a:rPr kumimoji="1" lang="ja-JP" altLang="en-US" sz="1300">
              <a:latin typeface="ＭＳ Ｐゴシック" panose="020B0600070205080204" pitchFamily="50" charset="-128"/>
              <a:ea typeface="ＭＳ Ｐゴシック" panose="020B0600070205080204" pitchFamily="50" charset="-128"/>
            </a:rPr>
            <a:t>道路については、毎年一定の予算を確保して改修しているところである。</a:t>
          </a:r>
        </a:p>
        <a:p>
          <a:r>
            <a:rPr kumimoji="1" lang="ja-JP" altLang="en-US" sz="1300">
              <a:latin typeface="ＭＳ Ｐゴシック" panose="020B0600070205080204" pitchFamily="50" charset="-128"/>
              <a:ea typeface="ＭＳ Ｐゴシック" panose="020B0600070205080204" pitchFamily="50" charset="-128"/>
            </a:rPr>
            <a:t>公営住宅については、令和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年度から池田地区の改良住宅の建て替えに着手している。</a:t>
          </a:r>
        </a:p>
        <a:p>
          <a:r>
            <a:rPr kumimoji="1" lang="ja-JP" altLang="en-US" sz="1300">
              <a:latin typeface="ＭＳ Ｐゴシック" panose="020B0600070205080204" pitchFamily="50" charset="-128"/>
              <a:ea typeface="ＭＳ Ｐゴシック" panose="020B0600070205080204" pitchFamily="50" charset="-128"/>
            </a:rPr>
            <a:t>港湾・漁港については、高潮対策事業等での改修を進めている。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認定こども園・幼稚園・保育所については、老朽化した施設が多く高い数値となっているが、今後、小学校の再編に合わせて、幼稚園・保育所の再編についても議論される予定である。</a:t>
          </a:r>
        </a:p>
        <a:p>
          <a:r>
            <a:rPr kumimoji="1" lang="ja-JP" altLang="en-US" sz="1300">
              <a:latin typeface="ＭＳ Ｐゴシック" panose="020B0600070205080204" pitchFamily="50" charset="-128"/>
              <a:ea typeface="ＭＳ Ｐゴシック" panose="020B0600070205080204" pitchFamily="50" charset="-128"/>
            </a:rPr>
            <a:t>児童館については、</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年以上経過した施設もあり、維持修繕が必要な施設が多く、今後の方向性を検討する必要がある。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E516C86-1CE3-43AB-AECB-07427EEFBB97}"/>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E80AE52-AC55-4298-88E6-128F6F5637E3}"/>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C46324C-B9A8-4E11-BEF0-76AC8D90BC1A}"/>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9C13E6-94AA-4170-BA5F-5035FB34A85B}"/>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香川県小豆島町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BDB0744-8AFF-4E45-8BCE-45E2036F2655}"/>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AF2C0FC-02B3-414D-8BF0-A71601ACFAAF}"/>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05CCE8E-B903-412B-B972-35CA8A16C304}"/>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739E60A-0F8F-4E11-B1DB-89DD47C6E084}"/>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3701B32-F4D2-434C-A90A-23E6A35FD197}"/>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BFEA1A-90BE-40EA-8F26-9947F652664D}"/>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13,337
13,145
95.59
12,966,086
11,536,809
1,215,885
5,734,899
9,633,699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BC30D02-6DC7-48B5-929B-394A37275462}"/>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D8FB1CF-458D-42AF-AFC0-C959C4DF2C3B}"/>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40FD59C-1A39-4EF8-B5F2-535E496EA5B4}"/>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CCA79F6-7EB5-485F-A35E-1F2FD9073E24}"/>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FF72CB-1387-4623-868B-53FC73AAC624}"/>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D6657FD-FDF6-401A-9A3D-66759751A4E0}"/>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82F001A-6259-49EE-BD7E-C450092DA711}"/>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25B7390-0D0A-4A06-8686-76F41C1802C6}"/>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C832922-173F-474E-B492-4C21985487F7}"/>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B9F067B-A1FD-4A63-BE31-35D8F10C86B2}"/>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5A956E0-25E0-4C82-BCEA-CBA9D226CB5F}"/>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6B96F45-7454-4182-A1AF-DBF437FE1788}"/>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6A3AD72-2F48-4347-B222-F763DAEBFA81}"/>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9E5EB70-8DCC-4DC6-803F-300E55A0C554}"/>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1D116B6-CB55-4CE2-AAFF-B14BE1736E17}"/>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FDE4563-7D34-4CD8-BCA2-152474DBE6F6}"/>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1B769D4-E994-4AE0-8202-23E26BAA6E5E}"/>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FE8BD00-2FE6-4D97-BEC4-C40B64559F82}"/>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2D22730-D19B-4ECB-A519-F2AE622AC656}"/>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26F1159-98FD-48F5-8AC5-C248E1479AC6}"/>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EFD83A2-4CE4-4A2F-BB9A-646DD26C13EC}"/>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F82FF75-AE23-4188-B64B-45CC527132FD}"/>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CAD8FD-5AA4-4820-BCBC-ABBBF70CB894}"/>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E26B631-6F34-4240-BA27-AB53603D1DE5}"/>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66FC813-C0FF-4969-AD6E-E6DC81ABA7FE}"/>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19FE3A4-FF84-4CDC-835D-B56CE1A7E251}"/>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BC8BEC8-34A7-45EE-B675-4A5EAD195075}"/>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49E7477-5A25-4D32-9121-73179C0C9116}"/>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60049D8-7802-472D-88A0-F4ADA63F2E3B}"/>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092122D-CFCE-4294-B9E8-8C3F47D03C6B}"/>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21EB235-B82B-4734-A863-F78FB932A766}"/>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FC27E00-6AA1-4C2F-B1AD-EACB55865640}"/>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BC022DE-7ABE-42BE-98B0-721482089330}"/>
            </a:ext>
          </a:extLst>
        </xdr:cNvPr>
        <xdr:cNvCxnSpPr/>
      </xdr:nvCxnSpPr>
      <xdr:spPr>
        <a:xfrm>
          <a:off x="6858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8FDE266-69FB-486C-A4D8-4A80EDC34E08}"/>
            </a:ext>
          </a:extLst>
        </xdr:cNvPr>
        <xdr:cNvSpPr txBox="1"/>
      </xdr:nvSpPr>
      <xdr:spPr>
        <a:xfrm>
          <a:off x="2757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AE7C9F6-81ED-401B-AACE-125ADA9EBC58}"/>
            </a:ext>
          </a:extLst>
        </xdr:cNvPr>
        <xdr:cNvCxnSpPr/>
      </xdr:nvCxnSpPr>
      <xdr:spPr>
        <a:xfrm>
          <a:off x="6858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CFCEE2B-9A3D-4D38-94A2-2FAE90FE9E43}"/>
            </a:ext>
          </a:extLst>
        </xdr:cNvPr>
        <xdr:cNvSpPr txBox="1"/>
      </xdr:nvSpPr>
      <xdr:spPr>
        <a:xfrm>
          <a:off x="3398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CE69B31-2646-4B24-917C-D5B7B49C7BAE}"/>
            </a:ext>
          </a:extLst>
        </xdr:cNvPr>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D90F3E7-E38F-42F4-ACD5-4DD8BDA351C7}"/>
            </a:ext>
          </a:extLst>
        </xdr:cNvPr>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33FBC7A-4114-4D63-BCC0-7BE2C7A7CABC}"/>
            </a:ext>
          </a:extLst>
        </xdr:cNvPr>
        <xdr:cNvCxnSpPr/>
      </xdr:nvCxnSpPr>
      <xdr:spPr>
        <a:xfrm>
          <a:off x="6858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3D66C35-A60B-4703-A03C-635A6474D79E}"/>
            </a:ext>
          </a:extLst>
        </xdr:cNvPr>
        <xdr:cNvSpPr txBox="1"/>
      </xdr:nvSpPr>
      <xdr:spPr>
        <a:xfrm>
          <a:off x="3398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57C9AEB-DE02-481F-82A2-44E24FAB565F}"/>
            </a:ext>
          </a:extLst>
        </xdr:cNvPr>
        <xdr:cNvCxnSpPr/>
      </xdr:nvCxnSpPr>
      <xdr:spPr>
        <a:xfrm>
          <a:off x="6858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0B5A747-B153-4924-8AEB-1DDA68E8E512}"/>
            </a:ext>
          </a:extLst>
        </xdr:cNvPr>
        <xdr:cNvSpPr txBox="1"/>
      </xdr:nvSpPr>
      <xdr:spPr>
        <a:xfrm>
          <a:off x="3398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A08FC26-42C9-476C-97F4-2E6FEBD2A53E}"/>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FA68701-8D08-47FF-86AD-0759C6F17F92}"/>
            </a:ext>
          </a:extLst>
        </xdr:cNvPr>
        <xdr:cNvSpPr txBox="1"/>
      </xdr:nvSpPr>
      <xdr:spPr>
        <a:xfrm>
          <a:off x="38496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EA0A47DB-0C54-4977-9961-D80B5DF480C8}"/>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73BCC8FC-E530-43CB-96E7-AB5B7C202EE0}"/>
            </a:ext>
          </a:extLst>
        </xdr:cNvPr>
        <xdr:cNvCxnSpPr/>
      </xdr:nvCxnSpPr>
      <xdr:spPr>
        <a:xfrm flipV="1">
          <a:off x="4177665" y="5399405"/>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1C9DD89B-9376-45FC-AF58-13FBF20FE7BE}"/>
            </a:ext>
          </a:extLst>
        </xdr:cNvPr>
        <xdr:cNvSpPr txBox="1"/>
      </xdr:nvSpPr>
      <xdr:spPr>
        <a:xfrm>
          <a:off x="4216400" y="693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5D1B9F1B-5B6F-4ADD-B9D9-3D08604209F7}"/>
            </a:ext>
          </a:extLst>
        </xdr:cNvPr>
        <xdr:cNvCxnSpPr/>
      </xdr:nvCxnSpPr>
      <xdr:spPr>
        <a:xfrm>
          <a:off x="4108450" y="6934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6B12781D-3236-4524-8208-CB19B6C79113}"/>
            </a:ext>
          </a:extLst>
        </xdr:cNvPr>
        <xdr:cNvSpPr txBox="1"/>
      </xdr:nvSpPr>
      <xdr:spPr>
        <a:xfrm>
          <a:off x="4216400" y="518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6ABD2E32-2B26-4683-B11D-6C72BBDDB204}"/>
            </a:ext>
          </a:extLst>
        </xdr:cNvPr>
        <xdr:cNvCxnSpPr/>
      </xdr:nvCxnSpPr>
      <xdr:spPr>
        <a:xfrm>
          <a:off x="4108450" y="53994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F04AFD91-01BA-4172-91C4-138117E7C214}"/>
            </a:ext>
          </a:extLst>
        </xdr:cNvPr>
        <xdr:cNvSpPr txBox="1"/>
      </xdr:nvSpPr>
      <xdr:spPr>
        <a:xfrm>
          <a:off x="4216400" y="5845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A7542517-F648-4F98-B211-1BBFC8191312}"/>
            </a:ext>
          </a:extLst>
        </xdr:cNvPr>
        <xdr:cNvSpPr/>
      </xdr:nvSpPr>
      <xdr:spPr>
        <a:xfrm>
          <a:off x="4127500" y="59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38A484C5-A689-465D-9258-329F54716FB7}"/>
            </a:ext>
          </a:extLst>
        </xdr:cNvPr>
        <xdr:cNvSpPr/>
      </xdr:nvSpPr>
      <xdr:spPr>
        <a:xfrm>
          <a:off x="3384550" y="5937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AE8817EA-1B2B-4FF5-960D-DB93FB75ED5E}"/>
            </a:ext>
          </a:extLst>
        </xdr:cNvPr>
        <xdr:cNvSpPr/>
      </xdr:nvSpPr>
      <xdr:spPr>
        <a:xfrm>
          <a:off x="2571750" y="59277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6910EF32-8203-4F08-B012-39E441854AA1}"/>
            </a:ext>
          </a:extLst>
        </xdr:cNvPr>
        <xdr:cNvSpPr/>
      </xdr:nvSpPr>
      <xdr:spPr>
        <a:xfrm>
          <a:off x="1778000" y="5925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1D05C013-40A7-4A57-A510-85D385C86BBC}"/>
            </a:ext>
          </a:extLst>
        </xdr:cNvPr>
        <xdr:cNvSpPr/>
      </xdr:nvSpPr>
      <xdr:spPr>
        <a:xfrm>
          <a:off x="984250" y="5953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5D06CBF-0175-4606-955B-6019766BAA5A}"/>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95AA6ED-EDDE-4139-BA88-AE4B7AEA6AF6}"/>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DFCEACB-0525-4E9C-9984-459ECCCF56AD}"/>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FCA1F06-76E6-492D-928A-20E0E2D2CC6F}"/>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7BA049E-A82C-4125-A1A7-ECEB90DE1682}"/>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73" name="楕円 72">
          <a:extLst>
            <a:ext uri="{FF2B5EF4-FFF2-40B4-BE49-F238E27FC236}">
              <a16:creationId xmlns:a16="http://schemas.microsoft.com/office/drawing/2014/main" id="{F783E495-8D55-41A6-A56B-524981516915}"/>
            </a:ext>
          </a:extLst>
        </xdr:cNvPr>
        <xdr:cNvSpPr/>
      </xdr:nvSpPr>
      <xdr:spPr>
        <a:xfrm>
          <a:off x="4127500" y="6187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57167</xdr:rowOff>
    </xdr:from>
    <xdr:ext cx="405111" cy="259045"/>
    <xdr:sp macro="" textlink="">
      <xdr:nvSpPr>
        <xdr:cNvPr id="74" name="【図書館】&#10;有形固定資産減価償却率該当値テキスト">
          <a:extLst>
            <a:ext uri="{FF2B5EF4-FFF2-40B4-BE49-F238E27FC236}">
              <a16:creationId xmlns:a16="http://schemas.microsoft.com/office/drawing/2014/main" id="{9215DA16-75B6-4461-87F4-E87C9A6BF90E}"/>
            </a:ext>
          </a:extLst>
        </xdr:cNvPr>
        <xdr:cNvSpPr txBox="1"/>
      </xdr:nvSpPr>
      <xdr:spPr>
        <a:xfrm>
          <a:off x="4216400"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34925</xdr:rowOff>
    </xdr:from>
    <xdr:to>
      <xdr:col>20</xdr:col>
      <xdr:colOff>38100</xdr:colOff>
      <xdr:row>37</xdr:row>
      <xdr:rowOff>136525</xdr:rowOff>
    </xdr:to>
    <xdr:sp macro="" textlink="">
      <xdr:nvSpPr>
        <xdr:cNvPr id="75" name="楕円 74">
          <a:extLst>
            <a:ext uri="{FF2B5EF4-FFF2-40B4-BE49-F238E27FC236}">
              <a16:creationId xmlns:a16="http://schemas.microsoft.com/office/drawing/2014/main" id="{94F14DB4-5F15-4D96-8F6E-7DA3B0D5DD3A}"/>
            </a:ext>
          </a:extLst>
        </xdr:cNvPr>
        <xdr:cNvSpPr/>
      </xdr:nvSpPr>
      <xdr:spPr>
        <a:xfrm>
          <a:off x="3384550" y="61436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85725</xdr:rowOff>
    </xdr:from>
    <xdr:to>
      <xdr:col>24</xdr:col>
      <xdr:colOff>63500</xdr:colOff>
      <xdr:row>37</xdr:row>
      <xdr:rowOff>129540</xdr:rowOff>
    </xdr:to>
    <xdr:cxnSp macro="">
      <xdr:nvCxnSpPr>
        <xdr:cNvPr id="76" name="直線コネクタ 75">
          <a:extLst>
            <a:ext uri="{FF2B5EF4-FFF2-40B4-BE49-F238E27FC236}">
              <a16:creationId xmlns:a16="http://schemas.microsoft.com/office/drawing/2014/main" id="{96E34644-DE0A-48CA-BDA3-815746B20ED0}"/>
            </a:ext>
          </a:extLst>
        </xdr:cNvPr>
        <xdr:cNvCxnSpPr/>
      </xdr:nvCxnSpPr>
      <xdr:spPr>
        <a:xfrm>
          <a:off x="3429000" y="6194425"/>
          <a:ext cx="7493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162560</xdr:rowOff>
    </xdr:from>
    <xdr:to>
      <xdr:col>15</xdr:col>
      <xdr:colOff>101600</xdr:colOff>
      <xdr:row>37</xdr:row>
      <xdr:rowOff>92710</xdr:rowOff>
    </xdr:to>
    <xdr:sp macro="" textlink="">
      <xdr:nvSpPr>
        <xdr:cNvPr id="77" name="楕円 76">
          <a:extLst>
            <a:ext uri="{FF2B5EF4-FFF2-40B4-BE49-F238E27FC236}">
              <a16:creationId xmlns:a16="http://schemas.microsoft.com/office/drawing/2014/main" id="{B7454BA4-91B6-4AA7-8FE0-70260AD48818}"/>
            </a:ext>
          </a:extLst>
        </xdr:cNvPr>
        <xdr:cNvSpPr/>
      </xdr:nvSpPr>
      <xdr:spPr>
        <a:xfrm>
          <a:off x="2571750" y="61061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41910</xdr:rowOff>
    </xdr:from>
    <xdr:to>
      <xdr:col>19</xdr:col>
      <xdr:colOff>177800</xdr:colOff>
      <xdr:row>37</xdr:row>
      <xdr:rowOff>85725</xdr:rowOff>
    </xdr:to>
    <xdr:cxnSp macro="">
      <xdr:nvCxnSpPr>
        <xdr:cNvPr id="78" name="直線コネクタ 77">
          <a:extLst>
            <a:ext uri="{FF2B5EF4-FFF2-40B4-BE49-F238E27FC236}">
              <a16:creationId xmlns:a16="http://schemas.microsoft.com/office/drawing/2014/main" id="{A6DF6882-BFD6-43C9-ADFD-D469F851FC55}"/>
            </a:ext>
          </a:extLst>
        </xdr:cNvPr>
        <xdr:cNvCxnSpPr/>
      </xdr:nvCxnSpPr>
      <xdr:spPr>
        <a:xfrm>
          <a:off x="2622550" y="6150610"/>
          <a:ext cx="8064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116840</xdr:rowOff>
    </xdr:from>
    <xdr:to>
      <xdr:col>10</xdr:col>
      <xdr:colOff>165100</xdr:colOff>
      <xdr:row>37</xdr:row>
      <xdr:rowOff>46990</xdr:rowOff>
    </xdr:to>
    <xdr:sp macro="" textlink="">
      <xdr:nvSpPr>
        <xdr:cNvPr id="79" name="楕円 78">
          <a:extLst>
            <a:ext uri="{FF2B5EF4-FFF2-40B4-BE49-F238E27FC236}">
              <a16:creationId xmlns:a16="http://schemas.microsoft.com/office/drawing/2014/main" id="{47887CA3-2246-4022-B722-A1FF4AF884AE}"/>
            </a:ext>
          </a:extLst>
        </xdr:cNvPr>
        <xdr:cNvSpPr/>
      </xdr:nvSpPr>
      <xdr:spPr>
        <a:xfrm>
          <a:off x="1778000" y="6060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167640</xdr:rowOff>
    </xdr:from>
    <xdr:to>
      <xdr:col>15</xdr:col>
      <xdr:colOff>50800</xdr:colOff>
      <xdr:row>37</xdr:row>
      <xdr:rowOff>41910</xdr:rowOff>
    </xdr:to>
    <xdr:cxnSp macro="">
      <xdr:nvCxnSpPr>
        <xdr:cNvPr id="80" name="直線コネクタ 79">
          <a:extLst>
            <a:ext uri="{FF2B5EF4-FFF2-40B4-BE49-F238E27FC236}">
              <a16:creationId xmlns:a16="http://schemas.microsoft.com/office/drawing/2014/main" id="{252AB5C2-80EE-4E02-9BA5-BB27C65D6E23}"/>
            </a:ext>
          </a:extLst>
        </xdr:cNvPr>
        <xdr:cNvCxnSpPr/>
      </xdr:nvCxnSpPr>
      <xdr:spPr>
        <a:xfrm>
          <a:off x="1828800" y="6111240"/>
          <a:ext cx="7937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130175</xdr:rowOff>
    </xdr:from>
    <xdr:to>
      <xdr:col>6</xdr:col>
      <xdr:colOff>38100</xdr:colOff>
      <xdr:row>37</xdr:row>
      <xdr:rowOff>60325</xdr:rowOff>
    </xdr:to>
    <xdr:sp macro="" textlink="">
      <xdr:nvSpPr>
        <xdr:cNvPr id="81" name="楕円 80">
          <a:extLst>
            <a:ext uri="{FF2B5EF4-FFF2-40B4-BE49-F238E27FC236}">
              <a16:creationId xmlns:a16="http://schemas.microsoft.com/office/drawing/2014/main" id="{D12005C0-761F-48CE-848D-98951664A9A3}"/>
            </a:ext>
          </a:extLst>
        </xdr:cNvPr>
        <xdr:cNvSpPr/>
      </xdr:nvSpPr>
      <xdr:spPr>
        <a:xfrm>
          <a:off x="984250" y="60737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167640</xdr:rowOff>
    </xdr:from>
    <xdr:to>
      <xdr:col>10</xdr:col>
      <xdr:colOff>114300</xdr:colOff>
      <xdr:row>37</xdr:row>
      <xdr:rowOff>9525</xdr:rowOff>
    </xdr:to>
    <xdr:cxnSp macro="">
      <xdr:nvCxnSpPr>
        <xdr:cNvPr id="82" name="直線コネクタ 81">
          <a:extLst>
            <a:ext uri="{FF2B5EF4-FFF2-40B4-BE49-F238E27FC236}">
              <a16:creationId xmlns:a16="http://schemas.microsoft.com/office/drawing/2014/main" id="{6A6C1D90-C9FD-4B7A-9F52-E407FEF6E3C9}"/>
            </a:ext>
          </a:extLst>
        </xdr:cNvPr>
        <xdr:cNvCxnSpPr/>
      </xdr:nvCxnSpPr>
      <xdr:spPr>
        <a:xfrm flipV="1">
          <a:off x="1028700" y="6111240"/>
          <a:ext cx="8001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a:extLst>
            <a:ext uri="{FF2B5EF4-FFF2-40B4-BE49-F238E27FC236}">
              <a16:creationId xmlns:a16="http://schemas.microsoft.com/office/drawing/2014/main" id="{6A0DDDF6-CE20-40BB-97C6-C492360051B0}"/>
            </a:ext>
          </a:extLst>
        </xdr:cNvPr>
        <xdr:cNvSpPr txBox="1"/>
      </xdr:nvSpPr>
      <xdr:spPr>
        <a:xfrm>
          <a:off x="3239144"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id="{9C8875CC-2AD5-484D-B34F-42E6E31F5DEC}"/>
            </a:ext>
          </a:extLst>
        </xdr:cNvPr>
        <xdr:cNvSpPr txBox="1"/>
      </xdr:nvSpPr>
      <xdr:spPr>
        <a:xfrm>
          <a:off x="2439044"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5" name="n_3aveValue【図書館】&#10;有形固定資産減価償却率">
          <a:extLst>
            <a:ext uri="{FF2B5EF4-FFF2-40B4-BE49-F238E27FC236}">
              <a16:creationId xmlns:a16="http://schemas.microsoft.com/office/drawing/2014/main" id="{9A78FE7D-027D-43FE-B304-18E9DC3FA8BF}"/>
            </a:ext>
          </a:extLst>
        </xdr:cNvPr>
        <xdr:cNvSpPr txBox="1"/>
      </xdr:nvSpPr>
      <xdr:spPr>
        <a:xfrm>
          <a:off x="1645294"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86" name="n_4aveValue【図書館】&#10;有形固定資産減価償却率">
          <a:extLst>
            <a:ext uri="{FF2B5EF4-FFF2-40B4-BE49-F238E27FC236}">
              <a16:creationId xmlns:a16="http://schemas.microsoft.com/office/drawing/2014/main" id="{870414A5-840E-42B7-A801-CF5D6E030998}"/>
            </a:ext>
          </a:extLst>
        </xdr:cNvPr>
        <xdr:cNvSpPr txBox="1"/>
      </xdr:nvSpPr>
      <xdr:spPr>
        <a:xfrm>
          <a:off x="851544"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127652</xdr:rowOff>
    </xdr:from>
    <xdr:ext cx="405111" cy="259045"/>
    <xdr:sp macro="" textlink="">
      <xdr:nvSpPr>
        <xdr:cNvPr id="87" name="n_1mainValue【図書館】&#10;有形固定資産減価償却率">
          <a:extLst>
            <a:ext uri="{FF2B5EF4-FFF2-40B4-BE49-F238E27FC236}">
              <a16:creationId xmlns:a16="http://schemas.microsoft.com/office/drawing/2014/main" id="{38BFEBB1-783F-4CB5-BB38-0E7286C4B22D}"/>
            </a:ext>
          </a:extLst>
        </xdr:cNvPr>
        <xdr:cNvSpPr txBox="1"/>
      </xdr:nvSpPr>
      <xdr:spPr>
        <a:xfrm>
          <a:off x="32391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83837</xdr:rowOff>
    </xdr:from>
    <xdr:ext cx="405111" cy="259045"/>
    <xdr:sp macro="" textlink="">
      <xdr:nvSpPr>
        <xdr:cNvPr id="88" name="n_2mainValue【図書館】&#10;有形固定資産減価償却率">
          <a:extLst>
            <a:ext uri="{FF2B5EF4-FFF2-40B4-BE49-F238E27FC236}">
              <a16:creationId xmlns:a16="http://schemas.microsoft.com/office/drawing/2014/main" id="{F9EDFBDD-F348-4A30-8A99-90D7159DBFAD}"/>
            </a:ext>
          </a:extLst>
        </xdr:cNvPr>
        <xdr:cNvSpPr txBox="1"/>
      </xdr:nvSpPr>
      <xdr:spPr>
        <a:xfrm>
          <a:off x="2439044" y="619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38117</xdr:rowOff>
    </xdr:from>
    <xdr:ext cx="405111" cy="259045"/>
    <xdr:sp macro="" textlink="">
      <xdr:nvSpPr>
        <xdr:cNvPr id="89" name="n_3mainValue【図書館】&#10;有形固定資産減価償却率">
          <a:extLst>
            <a:ext uri="{FF2B5EF4-FFF2-40B4-BE49-F238E27FC236}">
              <a16:creationId xmlns:a16="http://schemas.microsoft.com/office/drawing/2014/main" id="{AC648BFD-9B91-45D3-94FB-5B7E5DB35624}"/>
            </a:ext>
          </a:extLst>
        </xdr:cNvPr>
        <xdr:cNvSpPr txBox="1"/>
      </xdr:nvSpPr>
      <xdr:spPr>
        <a:xfrm>
          <a:off x="1645294" y="6146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51452</xdr:rowOff>
    </xdr:from>
    <xdr:ext cx="405111" cy="259045"/>
    <xdr:sp macro="" textlink="">
      <xdr:nvSpPr>
        <xdr:cNvPr id="90" name="n_4mainValue【図書館】&#10;有形固定資産減価償却率">
          <a:extLst>
            <a:ext uri="{FF2B5EF4-FFF2-40B4-BE49-F238E27FC236}">
              <a16:creationId xmlns:a16="http://schemas.microsoft.com/office/drawing/2014/main" id="{A06C8822-125B-46B4-B4B1-AA134709F279}"/>
            </a:ext>
          </a:extLst>
        </xdr:cNvPr>
        <xdr:cNvSpPr txBox="1"/>
      </xdr:nvSpPr>
      <xdr:spPr>
        <a:xfrm>
          <a:off x="851544" y="6160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6B0868C-9F04-46BE-9AC9-256BB8132346}"/>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C7655B6-8D5D-4152-8291-7D5E208CA881}"/>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4679E83-970E-4176-82C9-0D7BF182448D}"/>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678F79D-1966-4758-8DEE-A6505F217319}"/>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CF2F2A6-DAE5-40B5-9133-5FA797E19609}"/>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AA1C0DA-7D97-4138-8CB0-B0E4BD11631C}"/>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DF2B86A-22EB-4BEB-B1A9-44F32987D3D3}"/>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F339D3A-FE43-4356-880D-8A03A73EACE5}"/>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FE79DD4C-730D-480F-8A52-34AA611A7D54}"/>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6ED9393-3469-4B09-8D65-35BE076A3CEF}"/>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35275C58-2F4D-456D-8E1B-9F79AC430B38}"/>
            </a:ext>
          </a:extLst>
        </xdr:cNvPr>
        <xdr:cNvCxnSpPr/>
      </xdr:nvCxnSpPr>
      <xdr:spPr>
        <a:xfrm>
          <a:off x="5956300" y="70267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8F2343AD-62D6-46BE-B716-31EEC2199BF7}"/>
            </a:ext>
          </a:extLst>
        </xdr:cNvPr>
        <xdr:cNvSpPr txBox="1"/>
      </xdr:nvSpPr>
      <xdr:spPr>
        <a:xfrm>
          <a:off x="55272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B60A37B8-EF4E-4CA6-8D77-378FCB9DF926}"/>
            </a:ext>
          </a:extLst>
        </xdr:cNvPr>
        <xdr:cNvCxnSpPr/>
      </xdr:nvCxnSpPr>
      <xdr:spPr>
        <a:xfrm>
          <a:off x="5956300" y="6712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01389F41-C62B-46EC-BB17-5C479D29915C}"/>
            </a:ext>
          </a:extLst>
        </xdr:cNvPr>
        <xdr:cNvSpPr txBox="1"/>
      </xdr:nvSpPr>
      <xdr:spPr>
        <a:xfrm>
          <a:off x="5527221" y="6576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2AA33189-A0AC-4FAF-8CF3-B0DFF6197F37}"/>
            </a:ext>
          </a:extLst>
        </xdr:cNvPr>
        <xdr:cNvCxnSpPr/>
      </xdr:nvCxnSpPr>
      <xdr:spPr>
        <a:xfrm>
          <a:off x="5956300" y="63989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8B6B7E5D-463F-421F-8721-56FC62FA3A35}"/>
            </a:ext>
          </a:extLst>
        </xdr:cNvPr>
        <xdr:cNvSpPr txBox="1"/>
      </xdr:nvSpPr>
      <xdr:spPr>
        <a:xfrm>
          <a:off x="5527221" y="62631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9C5ABB69-B35A-4B6E-9F9D-AE247BA3ED8E}"/>
            </a:ext>
          </a:extLst>
        </xdr:cNvPr>
        <xdr:cNvCxnSpPr/>
      </xdr:nvCxnSpPr>
      <xdr:spPr>
        <a:xfrm>
          <a:off x="5956300" y="60851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B66624D2-4B57-40DC-B33F-8D6BB36D7317}"/>
            </a:ext>
          </a:extLst>
        </xdr:cNvPr>
        <xdr:cNvSpPr txBox="1"/>
      </xdr:nvSpPr>
      <xdr:spPr>
        <a:xfrm>
          <a:off x="5527221" y="59428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4D17F512-D112-494F-8FBB-2C94877CA2CD}"/>
            </a:ext>
          </a:extLst>
        </xdr:cNvPr>
        <xdr:cNvCxnSpPr/>
      </xdr:nvCxnSpPr>
      <xdr:spPr>
        <a:xfrm>
          <a:off x="5956300" y="57712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F2F0A0A5-60BB-4FCB-8A59-29425DD096C3}"/>
            </a:ext>
          </a:extLst>
        </xdr:cNvPr>
        <xdr:cNvSpPr txBox="1"/>
      </xdr:nvSpPr>
      <xdr:spPr>
        <a:xfrm>
          <a:off x="5527221" y="56290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933C5D9D-6673-48D9-AE1C-A91D0EA6D19D}"/>
            </a:ext>
          </a:extLst>
        </xdr:cNvPr>
        <xdr:cNvCxnSpPr/>
      </xdr:nvCxnSpPr>
      <xdr:spPr>
        <a:xfrm>
          <a:off x="5956300" y="54510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A1085B8C-66AE-4B6E-926B-54E48DC998BC}"/>
            </a:ext>
          </a:extLst>
        </xdr:cNvPr>
        <xdr:cNvSpPr txBox="1"/>
      </xdr:nvSpPr>
      <xdr:spPr>
        <a:xfrm>
          <a:off x="5527221" y="53151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587B102D-9948-4963-970D-C988ED8C6D17}"/>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7A412D00-FE63-4661-830F-4B7EB9981495}"/>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9FB83995-8203-4434-8C0A-BD9E827EDDE2}"/>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CB2E6122-5378-4A5E-B969-DE7A37BD40A7}"/>
            </a:ext>
          </a:extLst>
        </xdr:cNvPr>
        <xdr:cNvCxnSpPr/>
      </xdr:nvCxnSpPr>
      <xdr:spPr>
        <a:xfrm flipV="1">
          <a:off x="9429115" y="5663474"/>
          <a:ext cx="0" cy="1327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4F064FA8-6F11-480F-AD38-83FE16868118}"/>
            </a:ext>
          </a:extLst>
        </xdr:cNvPr>
        <xdr:cNvSpPr txBox="1"/>
      </xdr:nvSpPr>
      <xdr:spPr>
        <a:xfrm>
          <a:off x="9467850" y="699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7F515142-925C-4DAB-95E9-759F5EEF6CCC}"/>
            </a:ext>
          </a:extLst>
        </xdr:cNvPr>
        <xdr:cNvCxnSpPr/>
      </xdr:nvCxnSpPr>
      <xdr:spPr>
        <a:xfrm>
          <a:off x="9359900" y="69908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C2AF9901-580F-4F03-B782-D89D49C3C874}"/>
            </a:ext>
          </a:extLst>
        </xdr:cNvPr>
        <xdr:cNvSpPr txBox="1"/>
      </xdr:nvSpPr>
      <xdr:spPr>
        <a:xfrm>
          <a:off x="9467850" y="545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7CE5F7B4-C730-49E0-B660-7D6681A89927}"/>
            </a:ext>
          </a:extLst>
        </xdr:cNvPr>
        <xdr:cNvCxnSpPr/>
      </xdr:nvCxnSpPr>
      <xdr:spPr>
        <a:xfrm>
          <a:off x="9359900" y="56634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a:extLst>
            <a:ext uri="{FF2B5EF4-FFF2-40B4-BE49-F238E27FC236}">
              <a16:creationId xmlns:a16="http://schemas.microsoft.com/office/drawing/2014/main" id="{2B89173B-29B0-42C5-AA95-965BC28AB2DC}"/>
            </a:ext>
          </a:extLst>
        </xdr:cNvPr>
        <xdr:cNvSpPr txBox="1"/>
      </xdr:nvSpPr>
      <xdr:spPr>
        <a:xfrm>
          <a:off x="9467850" y="651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96845387-4790-4251-A7CB-0AAB44B01037}"/>
            </a:ext>
          </a:extLst>
        </xdr:cNvPr>
        <xdr:cNvSpPr/>
      </xdr:nvSpPr>
      <xdr:spPr>
        <a:xfrm>
          <a:off x="9398000" y="66522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FF7A039B-C8F9-4215-B2C4-891399134343}"/>
            </a:ext>
          </a:extLst>
        </xdr:cNvPr>
        <xdr:cNvSpPr/>
      </xdr:nvSpPr>
      <xdr:spPr>
        <a:xfrm>
          <a:off x="8636000" y="665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265AA0A3-7B78-4ADC-8F04-7103957AABFF}"/>
            </a:ext>
          </a:extLst>
        </xdr:cNvPr>
        <xdr:cNvSpPr/>
      </xdr:nvSpPr>
      <xdr:spPr>
        <a:xfrm>
          <a:off x="7842250" y="66653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5F76D950-3023-4F25-BE67-F8CD1A083CAE}"/>
            </a:ext>
          </a:extLst>
        </xdr:cNvPr>
        <xdr:cNvSpPr/>
      </xdr:nvSpPr>
      <xdr:spPr>
        <a:xfrm>
          <a:off x="7029450" y="66914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73270F2D-7B15-48AB-A57E-BDCC1931A643}"/>
            </a:ext>
          </a:extLst>
        </xdr:cNvPr>
        <xdr:cNvSpPr/>
      </xdr:nvSpPr>
      <xdr:spPr>
        <a:xfrm>
          <a:off x="6235700" y="6678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5B8C41F-4B0D-4B90-A58C-E1CA4757FE1F}"/>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6C35139-0654-47D8-8681-1B1A0B5901C6}"/>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496AB92-65AF-4895-B31F-319A27DEB133}"/>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C647341-C929-4164-8D7B-BD4D6561E7E8}"/>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5B9FECC-5670-4043-B1B0-987ABF5A6EAF}"/>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146231</xdr:rowOff>
    </xdr:from>
    <xdr:to>
      <xdr:col>55</xdr:col>
      <xdr:colOff>50800</xdr:colOff>
      <xdr:row>41</xdr:row>
      <xdr:rowOff>76381</xdr:rowOff>
    </xdr:to>
    <xdr:sp macro="" textlink="">
      <xdr:nvSpPr>
        <xdr:cNvPr id="132" name="楕円 131">
          <a:extLst>
            <a:ext uri="{FF2B5EF4-FFF2-40B4-BE49-F238E27FC236}">
              <a16:creationId xmlns:a16="http://schemas.microsoft.com/office/drawing/2014/main" id="{3A38C8A8-AB0A-45A5-9CB4-B9EAEFA28B04}"/>
            </a:ext>
          </a:extLst>
        </xdr:cNvPr>
        <xdr:cNvSpPr/>
      </xdr:nvSpPr>
      <xdr:spPr>
        <a:xfrm>
          <a:off x="9398000" y="67502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124658</xdr:rowOff>
    </xdr:from>
    <xdr:ext cx="469744" cy="259045"/>
    <xdr:sp macro="" textlink="">
      <xdr:nvSpPr>
        <xdr:cNvPr id="133" name="【図書館】&#10;一人当たり面積該当値テキスト">
          <a:extLst>
            <a:ext uri="{FF2B5EF4-FFF2-40B4-BE49-F238E27FC236}">
              <a16:creationId xmlns:a16="http://schemas.microsoft.com/office/drawing/2014/main" id="{E289375A-9E52-4B2A-BDF6-A7148F553EE0}"/>
            </a:ext>
          </a:extLst>
        </xdr:cNvPr>
        <xdr:cNvSpPr txBox="1"/>
      </xdr:nvSpPr>
      <xdr:spPr>
        <a:xfrm>
          <a:off x="9467850" y="672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152763</xdr:rowOff>
    </xdr:from>
    <xdr:to>
      <xdr:col>50</xdr:col>
      <xdr:colOff>165100</xdr:colOff>
      <xdr:row>41</xdr:row>
      <xdr:rowOff>82913</xdr:rowOff>
    </xdr:to>
    <xdr:sp macro="" textlink="">
      <xdr:nvSpPr>
        <xdr:cNvPr id="134" name="楕円 133">
          <a:extLst>
            <a:ext uri="{FF2B5EF4-FFF2-40B4-BE49-F238E27FC236}">
              <a16:creationId xmlns:a16="http://schemas.microsoft.com/office/drawing/2014/main" id="{C33B60AB-25AB-41B0-9291-3D5697E448E1}"/>
            </a:ext>
          </a:extLst>
        </xdr:cNvPr>
        <xdr:cNvSpPr/>
      </xdr:nvSpPr>
      <xdr:spPr>
        <a:xfrm>
          <a:off x="8636000" y="67567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25581</xdr:rowOff>
    </xdr:from>
    <xdr:to>
      <xdr:col>55</xdr:col>
      <xdr:colOff>0</xdr:colOff>
      <xdr:row>41</xdr:row>
      <xdr:rowOff>32113</xdr:rowOff>
    </xdr:to>
    <xdr:cxnSp macro="">
      <xdr:nvCxnSpPr>
        <xdr:cNvPr id="135" name="直線コネクタ 134">
          <a:extLst>
            <a:ext uri="{FF2B5EF4-FFF2-40B4-BE49-F238E27FC236}">
              <a16:creationId xmlns:a16="http://schemas.microsoft.com/office/drawing/2014/main" id="{F1CCBFA4-2E8F-4747-A3F8-66A3DE75C263}"/>
            </a:ext>
          </a:extLst>
        </xdr:cNvPr>
        <xdr:cNvCxnSpPr/>
      </xdr:nvCxnSpPr>
      <xdr:spPr>
        <a:xfrm flipV="1">
          <a:off x="8686800" y="6794681"/>
          <a:ext cx="7429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156028</xdr:rowOff>
    </xdr:from>
    <xdr:to>
      <xdr:col>46</xdr:col>
      <xdr:colOff>38100</xdr:colOff>
      <xdr:row>41</xdr:row>
      <xdr:rowOff>86178</xdr:rowOff>
    </xdr:to>
    <xdr:sp macro="" textlink="">
      <xdr:nvSpPr>
        <xdr:cNvPr id="136" name="楕円 135">
          <a:extLst>
            <a:ext uri="{FF2B5EF4-FFF2-40B4-BE49-F238E27FC236}">
              <a16:creationId xmlns:a16="http://schemas.microsoft.com/office/drawing/2014/main" id="{CB69DA7D-FEA3-403F-BE57-91E4759B24A9}"/>
            </a:ext>
          </a:extLst>
        </xdr:cNvPr>
        <xdr:cNvSpPr/>
      </xdr:nvSpPr>
      <xdr:spPr>
        <a:xfrm>
          <a:off x="7842250" y="67600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32113</xdr:rowOff>
    </xdr:from>
    <xdr:to>
      <xdr:col>50</xdr:col>
      <xdr:colOff>114300</xdr:colOff>
      <xdr:row>41</xdr:row>
      <xdr:rowOff>35378</xdr:rowOff>
    </xdr:to>
    <xdr:cxnSp macro="">
      <xdr:nvCxnSpPr>
        <xdr:cNvPr id="137" name="直線コネクタ 136">
          <a:extLst>
            <a:ext uri="{FF2B5EF4-FFF2-40B4-BE49-F238E27FC236}">
              <a16:creationId xmlns:a16="http://schemas.microsoft.com/office/drawing/2014/main" id="{3C286349-9DD7-4ADF-BFEF-043649FF64ED}"/>
            </a:ext>
          </a:extLst>
        </xdr:cNvPr>
        <xdr:cNvCxnSpPr/>
      </xdr:nvCxnSpPr>
      <xdr:spPr>
        <a:xfrm flipV="1">
          <a:off x="7886700" y="6801213"/>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162560</xdr:rowOff>
    </xdr:from>
    <xdr:to>
      <xdr:col>41</xdr:col>
      <xdr:colOff>101600</xdr:colOff>
      <xdr:row>41</xdr:row>
      <xdr:rowOff>92710</xdr:rowOff>
    </xdr:to>
    <xdr:sp macro="" textlink="">
      <xdr:nvSpPr>
        <xdr:cNvPr id="138" name="楕円 137">
          <a:extLst>
            <a:ext uri="{FF2B5EF4-FFF2-40B4-BE49-F238E27FC236}">
              <a16:creationId xmlns:a16="http://schemas.microsoft.com/office/drawing/2014/main" id="{857404E8-F33F-4B16-AB42-1FF255D919E1}"/>
            </a:ext>
          </a:extLst>
        </xdr:cNvPr>
        <xdr:cNvSpPr/>
      </xdr:nvSpPr>
      <xdr:spPr>
        <a:xfrm>
          <a:off x="7029450" y="6766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35378</xdr:rowOff>
    </xdr:from>
    <xdr:to>
      <xdr:col>45</xdr:col>
      <xdr:colOff>177800</xdr:colOff>
      <xdr:row>41</xdr:row>
      <xdr:rowOff>41910</xdr:rowOff>
    </xdr:to>
    <xdr:cxnSp macro="">
      <xdr:nvCxnSpPr>
        <xdr:cNvPr id="139" name="直線コネクタ 138">
          <a:extLst>
            <a:ext uri="{FF2B5EF4-FFF2-40B4-BE49-F238E27FC236}">
              <a16:creationId xmlns:a16="http://schemas.microsoft.com/office/drawing/2014/main" id="{BA23CF76-291E-4C37-AABC-E5C698DAEE36}"/>
            </a:ext>
          </a:extLst>
        </xdr:cNvPr>
        <xdr:cNvCxnSpPr/>
      </xdr:nvCxnSpPr>
      <xdr:spPr>
        <a:xfrm flipV="1">
          <a:off x="7080250" y="6804478"/>
          <a:ext cx="8064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165826</xdr:rowOff>
    </xdr:from>
    <xdr:to>
      <xdr:col>36</xdr:col>
      <xdr:colOff>165100</xdr:colOff>
      <xdr:row>41</xdr:row>
      <xdr:rowOff>95976</xdr:rowOff>
    </xdr:to>
    <xdr:sp macro="" textlink="">
      <xdr:nvSpPr>
        <xdr:cNvPr id="140" name="楕円 139">
          <a:extLst>
            <a:ext uri="{FF2B5EF4-FFF2-40B4-BE49-F238E27FC236}">
              <a16:creationId xmlns:a16="http://schemas.microsoft.com/office/drawing/2014/main" id="{9895BB07-C827-4880-BDCB-5A4D368D9169}"/>
            </a:ext>
          </a:extLst>
        </xdr:cNvPr>
        <xdr:cNvSpPr/>
      </xdr:nvSpPr>
      <xdr:spPr>
        <a:xfrm>
          <a:off x="6235700" y="67698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41910</xdr:rowOff>
    </xdr:from>
    <xdr:to>
      <xdr:col>41</xdr:col>
      <xdr:colOff>50800</xdr:colOff>
      <xdr:row>41</xdr:row>
      <xdr:rowOff>45176</xdr:rowOff>
    </xdr:to>
    <xdr:cxnSp macro="">
      <xdr:nvCxnSpPr>
        <xdr:cNvPr id="141" name="直線コネクタ 140">
          <a:extLst>
            <a:ext uri="{FF2B5EF4-FFF2-40B4-BE49-F238E27FC236}">
              <a16:creationId xmlns:a16="http://schemas.microsoft.com/office/drawing/2014/main" id="{31308D0B-CA24-4B7A-B83F-43E8812662DC}"/>
            </a:ext>
          </a:extLst>
        </xdr:cNvPr>
        <xdr:cNvCxnSpPr/>
      </xdr:nvCxnSpPr>
      <xdr:spPr>
        <a:xfrm flipV="1">
          <a:off x="6286500" y="6811010"/>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a:extLst>
            <a:ext uri="{FF2B5EF4-FFF2-40B4-BE49-F238E27FC236}">
              <a16:creationId xmlns:a16="http://schemas.microsoft.com/office/drawing/2014/main" id="{384293F3-B8FD-4F07-8DD0-A63801E91F0D}"/>
            </a:ext>
          </a:extLst>
        </xdr:cNvPr>
        <xdr:cNvSpPr txBox="1"/>
      </xdr:nvSpPr>
      <xdr:spPr>
        <a:xfrm>
          <a:off x="8458277" y="643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a:extLst>
            <a:ext uri="{FF2B5EF4-FFF2-40B4-BE49-F238E27FC236}">
              <a16:creationId xmlns:a16="http://schemas.microsoft.com/office/drawing/2014/main" id="{C8D60890-6E6B-42A9-9BCF-55EFB4302F4D}"/>
            </a:ext>
          </a:extLst>
        </xdr:cNvPr>
        <xdr:cNvSpPr txBox="1"/>
      </xdr:nvSpPr>
      <xdr:spPr>
        <a:xfrm>
          <a:off x="7677227" y="644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4" name="n_3aveValue【図書館】&#10;一人当たり面積">
          <a:extLst>
            <a:ext uri="{FF2B5EF4-FFF2-40B4-BE49-F238E27FC236}">
              <a16:creationId xmlns:a16="http://schemas.microsoft.com/office/drawing/2014/main" id="{FCCA078E-2C15-4E05-812A-23D2B76D63F4}"/>
            </a:ext>
          </a:extLst>
        </xdr:cNvPr>
        <xdr:cNvSpPr txBox="1"/>
      </xdr:nvSpPr>
      <xdr:spPr>
        <a:xfrm>
          <a:off x="6864427" y="647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5" name="n_4aveValue【図書館】&#10;一人当たり面積">
          <a:extLst>
            <a:ext uri="{FF2B5EF4-FFF2-40B4-BE49-F238E27FC236}">
              <a16:creationId xmlns:a16="http://schemas.microsoft.com/office/drawing/2014/main" id="{0BE89A35-5762-43A8-A820-B455324A035F}"/>
            </a:ext>
          </a:extLst>
        </xdr:cNvPr>
        <xdr:cNvSpPr txBox="1"/>
      </xdr:nvSpPr>
      <xdr:spPr>
        <a:xfrm>
          <a:off x="6070677" y="645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74040</xdr:rowOff>
    </xdr:from>
    <xdr:ext cx="469744" cy="259045"/>
    <xdr:sp macro="" textlink="">
      <xdr:nvSpPr>
        <xdr:cNvPr id="146" name="n_1mainValue【図書館】&#10;一人当たり面積">
          <a:extLst>
            <a:ext uri="{FF2B5EF4-FFF2-40B4-BE49-F238E27FC236}">
              <a16:creationId xmlns:a16="http://schemas.microsoft.com/office/drawing/2014/main" id="{029232EE-B587-4BA3-8014-5BCC2D1214AC}"/>
            </a:ext>
          </a:extLst>
        </xdr:cNvPr>
        <xdr:cNvSpPr txBox="1"/>
      </xdr:nvSpPr>
      <xdr:spPr>
        <a:xfrm>
          <a:off x="8458277" y="684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77305</xdr:rowOff>
    </xdr:from>
    <xdr:ext cx="469744" cy="259045"/>
    <xdr:sp macro="" textlink="">
      <xdr:nvSpPr>
        <xdr:cNvPr id="147" name="n_2mainValue【図書館】&#10;一人当たり面積">
          <a:extLst>
            <a:ext uri="{FF2B5EF4-FFF2-40B4-BE49-F238E27FC236}">
              <a16:creationId xmlns:a16="http://schemas.microsoft.com/office/drawing/2014/main" id="{F194FE0B-4D24-411C-AAF6-DCB5ED0FA417}"/>
            </a:ext>
          </a:extLst>
        </xdr:cNvPr>
        <xdr:cNvSpPr txBox="1"/>
      </xdr:nvSpPr>
      <xdr:spPr>
        <a:xfrm>
          <a:off x="7677227" y="684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83837</xdr:rowOff>
    </xdr:from>
    <xdr:ext cx="469744" cy="259045"/>
    <xdr:sp macro="" textlink="">
      <xdr:nvSpPr>
        <xdr:cNvPr id="148" name="n_3mainValue【図書館】&#10;一人当たり面積">
          <a:extLst>
            <a:ext uri="{FF2B5EF4-FFF2-40B4-BE49-F238E27FC236}">
              <a16:creationId xmlns:a16="http://schemas.microsoft.com/office/drawing/2014/main" id="{6426EFFB-2F74-4106-8804-B0FDDFB69597}"/>
            </a:ext>
          </a:extLst>
        </xdr:cNvPr>
        <xdr:cNvSpPr txBox="1"/>
      </xdr:nvSpPr>
      <xdr:spPr>
        <a:xfrm>
          <a:off x="6864427" y="685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87103</xdr:rowOff>
    </xdr:from>
    <xdr:ext cx="469744" cy="259045"/>
    <xdr:sp macro="" textlink="">
      <xdr:nvSpPr>
        <xdr:cNvPr id="149" name="n_4mainValue【図書館】&#10;一人当たり面積">
          <a:extLst>
            <a:ext uri="{FF2B5EF4-FFF2-40B4-BE49-F238E27FC236}">
              <a16:creationId xmlns:a16="http://schemas.microsoft.com/office/drawing/2014/main" id="{E0E82231-108A-4B77-877F-4E4BA4D76824}"/>
            </a:ext>
          </a:extLst>
        </xdr:cNvPr>
        <xdr:cNvSpPr txBox="1"/>
      </xdr:nvSpPr>
      <xdr:spPr>
        <a:xfrm>
          <a:off x="6070677" y="685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2FF4C1AC-8B2F-4F95-B97D-1A2A7C4416B1}"/>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3FF7482-CD12-4016-8490-92BDB756373E}"/>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259E40AB-CF56-4E0C-AA74-AA99861ED382}"/>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24A81131-E04C-485B-954D-469963E0D7BE}"/>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2D97162B-9F88-4DF9-AB86-3B21F5AAC710}"/>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D5798AA6-723D-4EBC-B17A-61A69D5F671C}"/>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2405E99B-B832-4E25-8E5A-E3A2807B8D03}"/>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D96B15AB-31F8-4033-A76D-6A4ECCF5E05F}"/>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B787A015-581D-4025-9068-CA667EA0AEB5}"/>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CD2AD8A9-4DA3-4AC4-AF0B-C2C757FE8783}"/>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9C25C0AB-FF26-4E58-A3DA-2AF57509E18E}"/>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A2FD1DC2-9747-4166-84CB-CB4BA4D64DB6}"/>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24D4EB34-B6A2-416E-84F1-6DD0FCC9B35F}"/>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D50DA748-EC9E-427B-9B0F-39B23A5ECA73}"/>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B248478E-6E28-4997-AB83-6F8694198279}"/>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844DFA51-623F-4AE9-8507-025C81A833E5}"/>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2C51F6BA-F3B3-4E4F-A66B-FF66FF541D9C}"/>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1BE384F7-FBA6-4001-8F3D-F83AB005AF73}"/>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83290398-BE5E-45F2-9B04-9D2C57821655}"/>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1B4F6B19-9909-4B5C-A64F-BE41DCC2E6B9}"/>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127DC3E2-0C05-4146-B926-2D4489D37B46}"/>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A8498A97-EBFE-4DC7-A5D6-716CABD76060}"/>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346EC79E-3938-44AD-BBF3-A9E2E02D7C54}"/>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8FA3DB71-92C1-474A-BEB1-5DEEDB684023}"/>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A0BFC9DF-55CA-4633-8F12-FBFD0EF58FC9}"/>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04FC65FD-2606-499E-9EA4-DB7F879DD4EB}"/>
            </a:ext>
          </a:extLst>
        </xdr:cNvPr>
        <xdr:cNvCxnSpPr/>
      </xdr:nvCxnSpPr>
      <xdr:spPr>
        <a:xfrm flipV="1">
          <a:off x="4177665" y="9302750"/>
          <a:ext cx="0" cy="139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835B15F9-6357-41E7-B54F-EEDEC4BE4A7B}"/>
            </a:ext>
          </a:extLst>
        </xdr:cNvPr>
        <xdr:cNvSpPr txBox="1"/>
      </xdr:nvSpPr>
      <xdr:spPr>
        <a:xfrm>
          <a:off x="4216400" y="107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BE7A390F-FDC3-4F68-8CB8-B4DAB7D0A8C0}"/>
            </a:ext>
          </a:extLst>
        </xdr:cNvPr>
        <xdr:cNvCxnSpPr/>
      </xdr:nvCxnSpPr>
      <xdr:spPr>
        <a:xfrm>
          <a:off x="4108450" y="10697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2909BDF6-32FD-4E0A-BBF5-4B4D9A013ED2}"/>
            </a:ext>
          </a:extLst>
        </xdr:cNvPr>
        <xdr:cNvSpPr txBox="1"/>
      </xdr:nvSpPr>
      <xdr:spPr>
        <a:xfrm>
          <a:off x="4216400" y="908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5D444F4C-CF32-4555-A975-217C066B44BB}"/>
            </a:ext>
          </a:extLst>
        </xdr:cNvPr>
        <xdr:cNvCxnSpPr/>
      </xdr:nvCxnSpPr>
      <xdr:spPr>
        <a:xfrm>
          <a:off x="4108450" y="930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B931DF04-01DB-466E-9C4E-1CD62E717685}"/>
            </a:ext>
          </a:extLst>
        </xdr:cNvPr>
        <xdr:cNvSpPr txBox="1"/>
      </xdr:nvSpPr>
      <xdr:spPr>
        <a:xfrm>
          <a:off x="4216400" y="10124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6AE5D393-ACCC-4677-B6D5-4AE8C6C8E983}"/>
            </a:ext>
          </a:extLst>
        </xdr:cNvPr>
        <xdr:cNvSpPr/>
      </xdr:nvSpPr>
      <xdr:spPr>
        <a:xfrm>
          <a:off x="4127500" y="10146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0401EE1C-3FC2-40CD-A1CC-59AB5539FA0F}"/>
            </a:ext>
          </a:extLst>
        </xdr:cNvPr>
        <xdr:cNvSpPr/>
      </xdr:nvSpPr>
      <xdr:spPr>
        <a:xfrm>
          <a:off x="3384550" y="101133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E0E029AE-0542-4BE1-A1F6-E37DB1171C75}"/>
            </a:ext>
          </a:extLst>
        </xdr:cNvPr>
        <xdr:cNvSpPr/>
      </xdr:nvSpPr>
      <xdr:spPr>
        <a:xfrm>
          <a:off x="2571750" y="1012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55599F0D-367E-4C67-84FB-584ED56BB12D}"/>
            </a:ext>
          </a:extLst>
        </xdr:cNvPr>
        <xdr:cNvSpPr/>
      </xdr:nvSpPr>
      <xdr:spPr>
        <a:xfrm>
          <a:off x="1778000" y="1010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8537DCE0-D92E-46C1-9F92-8C92FD0F9D78}"/>
            </a:ext>
          </a:extLst>
        </xdr:cNvPr>
        <xdr:cNvSpPr/>
      </xdr:nvSpPr>
      <xdr:spPr>
        <a:xfrm>
          <a:off x="984250" y="100560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965878E-DDA6-4960-9E14-02DB87E0E1A0}"/>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14F2549-3C6C-4243-846E-1B64F9E9EA20}"/>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C699270-6FCF-4464-B893-C06B76D56661}"/>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E377585-704A-4717-9055-16B2221CA674}"/>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355FC35-0EDB-4ECD-A73D-C64A3F7CDB3B}"/>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168003</xdr:rowOff>
    </xdr:from>
    <xdr:to>
      <xdr:col>24</xdr:col>
      <xdr:colOff>114300</xdr:colOff>
      <xdr:row>60</xdr:row>
      <xdr:rowOff>98153</xdr:rowOff>
    </xdr:to>
    <xdr:sp macro="" textlink="">
      <xdr:nvSpPr>
        <xdr:cNvPr id="191" name="楕円 190">
          <a:extLst>
            <a:ext uri="{FF2B5EF4-FFF2-40B4-BE49-F238E27FC236}">
              <a16:creationId xmlns:a16="http://schemas.microsoft.com/office/drawing/2014/main" id="{C8BBE112-81B1-48E4-AFD1-0AA64FFE14BE}"/>
            </a:ext>
          </a:extLst>
        </xdr:cNvPr>
        <xdr:cNvSpPr/>
      </xdr:nvSpPr>
      <xdr:spPr>
        <a:xfrm>
          <a:off x="4127500" y="99089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19430</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D72A296F-DB73-41AA-867F-8D493F5D7F90}"/>
            </a:ext>
          </a:extLst>
        </xdr:cNvPr>
        <xdr:cNvSpPr txBox="1"/>
      </xdr:nvSpPr>
      <xdr:spPr>
        <a:xfrm>
          <a:off x="4216400" y="9760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132080</xdr:rowOff>
    </xdr:from>
    <xdr:to>
      <xdr:col>20</xdr:col>
      <xdr:colOff>38100</xdr:colOff>
      <xdr:row>60</xdr:row>
      <xdr:rowOff>62230</xdr:rowOff>
    </xdr:to>
    <xdr:sp macro="" textlink="">
      <xdr:nvSpPr>
        <xdr:cNvPr id="193" name="楕円 192">
          <a:extLst>
            <a:ext uri="{FF2B5EF4-FFF2-40B4-BE49-F238E27FC236}">
              <a16:creationId xmlns:a16="http://schemas.microsoft.com/office/drawing/2014/main" id="{B3483A7F-9059-4934-A85A-7F0FE98F01F6}"/>
            </a:ext>
          </a:extLst>
        </xdr:cNvPr>
        <xdr:cNvSpPr/>
      </xdr:nvSpPr>
      <xdr:spPr>
        <a:xfrm>
          <a:off x="3384550" y="9872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60</xdr:row>
      <xdr:rowOff>47353</xdr:rowOff>
    </xdr:to>
    <xdr:cxnSp macro="">
      <xdr:nvCxnSpPr>
        <xdr:cNvPr id="194" name="直線コネクタ 193">
          <a:extLst>
            <a:ext uri="{FF2B5EF4-FFF2-40B4-BE49-F238E27FC236}">
              <a16:creationId xmlns:a16="http://schemas.microsoft.com/office/drawing/2014/main" id="{2A8E7F6C-142F-4A8B-8258-FF5B8DE18C4E}"/>
            </a:ext>
          </a:extLst>
        </xdr:cNvPr>
        <xdr:cNvCxnSpPr/>
      </xdr:nvCxnSpPr>
      <xdr:spPr>
        <a:xfrm>
          <a:off x="3429000" y="9917430"/>
          <a:ext cx="7493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92891</xdr:rowOff>
    </xdr:from>
    <xdr:to>
      <xdr:col>15</xdr:col>
      <xdr:colOff>101600</xdr:colOff>
      <xdr:row>60</xdr:row>
      <xdr:rowOff>23041</xdr:rowOff>
    </xdr:to>
    <xdr:sp macro="" textlink="">
      <xdr:nvSpPr>
        <xdr:cNvPr id="195" name="楕円 194">
          <a:extLst>
            <a:ext uri="{FF2B5EF4-FFF2-40B4-BE49-F238E27FC236}">
              <a16:creationId xmlns:a16="http://schemas.microsoft.com/office/drawing/2014/main" id="{4898A74B-CEA3-44D1-A685-AD56B32405E4}"/>
            </a:ext>
          </a:extLst>
        </xdr:cNvPr>
        <xdr:cNvSpPr/>
      </xdr:nvSpPr>
      <xdr:spPr>
        <a:xfrm>
          <a:off x="2571750" y="98337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143691</xdr:rowOff>
    </xdr:from>
    <xdr:to>
      <xdr:col>19</xdr:col>
      <xdr:colOff>177800</xdr:colOff>
      <xdr:row>60</xdr:row>
      <xdr:rowOff>11430</xdr:rowOff>
    </xdr:to>
    <xdr:cxnSp macro="">
      <xdr:nvCxnSpPr>
        <xdr:cNvPr id="196" name="直線コネクタ 195">
          <a:extLst>
            <a:ext uri="{FF2B5EF4-FFF2-40B4-BE49-F238E27FC236}">
              <a16:creationId xmlns:a16="http://schemas.microsoft.com/office/drawing/2014/main" id="{E216FFE4-B513-40A0-B5AB-97BBD11B9C0A}"/>
            </a:ext>
          </a:extLst>
        </xdr:cNvPr>
        <xdr:cNvCxnSpPr/>
      </xdr:nvCxnSpPr>
      <xdr:spPr>
        <a:xfrm>
          <a:off x="2622550" y="9884591"/>
          <a:ext cx="806450" cy="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158206</xdr:rowOff>
    </xdr:from>
    <xdr:to>
      <xdr:col>10</xdr:col>
      <xdr:colOff>165100</xdr:colOff>
      <xdr:row>60</xdr:row>
      <xdr:rowOff>88356</xdr:rowOff>
    </xdr:to>
    <xdr:sp macro="" textlink="">
      <xdr:nvSpPr>
        <xdr:cNvPr id="197" name="楕円 196">
          <a:extLst>
            <a:ext uri="{FF2B5EF4-FFF2-40B4-BE49-F238E27FC236}">
              <a16:creationId xmlns:a16="http://schemas.microsoft.com/office/drawing/2014/main" id="{D616E62B-2E2F-4AA1-B5BD-76A02A97A3E4}"/>
            </a:ext>
          </a:extLst>
        </xdr:cNvPr>
        <xdr:cNvSpPr/>
      </xdr:nvSpPr>
      <xdr:spPr>
        <a:xfrm>
          <a:off x="1778000" y="98991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143691</xdr:rowOff>
    </xdr:from>
    <xdr:to>
      <xdr:col>15</xdr:col>
      <xdr:colOff>50800</xdr:colOff>
      <xdr:row>60</xdr:row>
      <xdr:rowOff>37556</xdr:rowOff>
    </xdr:to>
    <xdr:cxnSp macro="">
      <xdr:nvCxnSpPr>
        <xdr:cNvPr id="198" name="直線コネクタ 197">
          <a:extLst>
            <a:ext uri="{FF2B5EF4-FFF2-40B4-BE49-F238E27FC236}">
              <a16:creationId xmlns:a16="http://schemas.microsoft.com/office/drawing/2014/main" id="{6F3988BA-C4B2-40F5-BEE0-6FAFF829E12D}"/>
            </a:ext>
          </a:extLst>
        </xdr:cNvPr>
        <xdr:cNvCxnSpPr/>
      </xdr:nvCxnSpPr>
      <xdr:spPr>
        <a:xfrm flipV="1">
          <a:off x="1828800" y="9884591"/>
          <a:ext cx="793750" cy="5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123916</xdr:rowOff>
    </xdr:from>
    <xdr:to>
      <xdr:col>6</xdr:col>
      <xdr:colOff>38100</xdr:colOff>
      <xdr:row>60</xdr:row>
      <xdr:rowOff>54066</xdr:rowOff>
    </xdr:to>
    <xdr:sp macro="" textlink="">
      <xdr:nvSpPr>
        <xdr:cNvPr id="199" name="楕円 198">
          <a:extLst>
            <a:ext uri="{FF2B5EF4-FFF2-40B4-BE49-F238E27FC236}">
              <a16:creationId xmlns:a16="http://schemas.microsoft.com/office/drawing/2014/main" id="{322B797F-0C38-49AF-959A-A61E80CE2F99}"/>
            </a:ext>
          </a:extLst>
        </xdr:cNvPr>
        <xdr:cNvSpPr/>
      </xdr:nvSpPr>
      <xdr:spPr>
        <a:xfrm>
          <a:off x="984250" y="98648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3266</xdr:rowOff>
    </xdr:from>
    <xdr:to>
      <xdr:col>10</xdr:col>
      <xdr:colOff>114300</xdr:colOff>
      <xdr:row>60</xdr:row>
      <xdr:rowOff>37556</xdr:rowOff>
    </xdr:to>
    <xdr:cxnSp macro="">
      <xdr:nvCxnSpPr>
        <xdr:cNvPr id="200" name="直線コネクタ 199">
          <a:extLst>
            <a:ext uri="{FF2B5EF4-FFF2-40B4-BE49-F238E27FC236}">
              <a16:creationId xmlns:a16="http://schemas.microsoft.com/office/drawing/2014/main" id="{C7A8DEE0-FAD6-4B62-8683-242216A880C6}"/>
            </a:ext>
          </a:extLst>
        </xdr:cNvPr>
        <xdr:cNvCxnSpPr/>
      </xdr:nvCxnSpPr>
      <xdr:spPr>
        <a:xfrm>
          <a:off x="1028700" y="9909266"/>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135000</xdr:rowOff>
    </xdr:from>
    <xdr:ext cx="405111" cy="259045"/>
    <xdr:sp macro="" textlink="">
      <xdr:nvSpPr>
        <xdr:cNvPr id="201" name="n_1aveValue【体育館・プール】&#10;有形固定資産減価償却率">
          <a:extLst>
            <a:ext uri="{FF2B5EF4-FFF2-40B4-BE49-F238E27FC236}">
              <a16:creationId xmlns:a16="http://schemas.microsoft.com/office/drawing/2014/main" id="{790CDC60-9871-4765-8933-C75912303921}"/>
            </a:ext>
          </a:extLst>
        </xdr:cNvPr>
        <xdr:cNvSpPr txBox="1"/>
      </xdr:nvSpPr>
      <xdr:spPr>
        <a:xfrm>
          <a:off x="3239144" y="10206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202" name="n_2aveValue【体育館・プール】&#10;有形固定資産減価償却率">
          <a:extLst>
            <a:ext uri="{FF2B5EF4-FFF2-40B4-BE49-F238E27FC236}">
              <a16:creationId xmlns:a16="http://schemas.microsoft.com/office/drawing/2014/main" id="{7467EE48-C96E-430C-AB94-BED76640AE3E}"/>
            </a:ext>
          </a:extLst>
        </xdr:cNvPr>
        <xdr:cNvSpPr txBox="1"/>
      </xdr:nvSpPr>
      <xdr:spPr>
        <a:xfrm>
          <a:off x="2439044" y="10219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203" name="n_3aveValue【体育館・プール】&#10;有形固定資産減価償却率">
          <a:extLst>
            <a:ext uri="{FF2B5EF4-FFF2-40B4-BE49-F238E27FC236}">
              <a16:creationId xmlns:a16="http://schemas.microsoft.com/office/drawing/2014/main" id="{1F923A08-74D1-4689-83CF-71735206A9A1}"/>
            </a:ext>
          </a:extLst>
        </xdr:cNvPr>
        <xdr:cNvSpPr txBox="1"/>
      </xdr:nvSpPr>
      <xdr:spPr>
        <a:xfrm>
          <a:off x="1645294" y="10197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204" name="n_4aveValue【体育館・プール】&#10;有形固定資産減価償却率">
          <a:extLst>
            <a:ext uri="{FF2B5EF4-FFF2-40B4-BE49-F238E27FC236}">
              <a16:creationId xmlns:a16="http://schemas.microsoft.com/office/drawing/2014/main" id="{6DAE4D86-ADE2-40C9-ABBA-31DA6DF38D78}"/>
            </a:ext>
          </a:extLst>
        </xdr:cNvPr>
        <xdr:cNvSpPr txBox="1"/>
      </xdr:nvSpPr>
      <xdr:spPr>
        <a:xfrm>
          <a:off x="851544" y="10142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78757</xdr:rowOff>
    </xdr:from>
    <xdr:ext cx="405111" cy="259045"/>
    <xdr:sp macro="" textlink="">
      <xdr:nvSpPr>
        <xdr:cNvPr id="205" name="n_1mainValue【体育館・プール】&#10;有形固定資産減価償却率">
          <a:extLst>
            <a:ext uri="{FF2B5EF4-FFF2-40B4-BE49-F238E27FC236}">
              <a16:creationId xmlns:a16="http://schemas.microsoft.com/office/drawing/2014/main" id="{B468B906-DF09-44F5-AD73-B165C64D035B}"/>
            </a:ext>
          </a:extLst>
        </xdr:cNvPr>
        <xdr:cNvSpPr txBox="1"/>
      </xdr:nvSpPr>
      <xdr:spPr>
        <a:xfrm>
          <a:off x="3239144" y="9654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39568</xdr:rowOff>
    </xdr:from>
    <xdr:ext cx="405111" cy="259045"/>
    <xdr:sp macro="" textlink="">
      <xdr:nvSpPr>
        <xdr:cNvPr id="206" name="n_2mainValue【体育館・プール】&#10;有形固定資産減価償却率">
          <a:extLst>
            <a:ext uri="{FF2B5EF4-FFF2-40B4-BE49-F238E27FC236}">
              <a16:creationId xmlns:a16="http://schemas.microsoft.com/office/drawing/2014/main" id="{B2BC729A-3E0A-4E95-9CD4-59110493D7FD}"/>
            </a:ext>
          </a:extLst>
        </xdr:cNvPr>
        <xdr:cNvSpPr txBox="1"/>
      </xdr:nvSpPr>
      <xdr:spPr>
        <a:xfrm>
          <a:off x="2439044" y="9615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104883</xdr:rowOff>
    </xdr:from>
    <xdr:ext cx="405111" cy="259045"/>
    <xdr:sp macro="" textlink="">
      <xdr:nvSpPr>
        <xdr:cNvPr id="207" name="n_3mainValue【体育館・プール】&#10;有形固定資産減価償却率">
          <a:extLst>
            <a:ext uri="{FF2B5EF4-FFF2-40B4-BE49-F238E27FC236}">
              <a16:creationId xmlns:a16="http://schemas.microsoft.com/office/drawing/2014/main" id="{BC2C6C4E-7AD0-4C64-8FB0-44DC30D0E59F}"/>
            </a:ext>
          </a:extLst>
        </xdr:cNvPr>
        <xdr:cNvSpPr txBox="1"/>
      </xdr:nvSpPr>
      <xdr:spPr>
        <a:xfrm>
          <a:off x="1645294" y="9680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70593</xdr:rowOff>
    </xdr:from>
    <xdr:ext cx="405111" cy="259045"/>
    <xdr:sp macro="" textlink="">
      <xdr:nvSpPr>
        <xdr:cNvPr id="208" name="n_4mainValue【体育館・プール】&#10;有形固定資産減価償却率">
          <a:extLst>
            <a:ext uri="{FF2B5EF4-FFF2-40B4-BE49-F238E27FC236}">
              <a16:creationId xmlns:a16="http://schemas.microsoft.com/office/drawing/2014/main" id="{31C280E5-E7B6-4FBD-AB59-0DC03F37237B}"/>
            </a:ext>
          </a:extLst>
        </xdr:cNvPr>
        <xdr:cNvSpPr txBox="1"/>
      </xdr:nvSpPr>
      <xdr:spPr>
        <a:xfrm>
          <a:off x="851544" y="9646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4076D8E-7DB8-47C0-A206-5541DB548183}"/>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0FB3206-DB5D-4C38-9B22-5105FB61CF3A}"/>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CF4A512E-A97B-4C26-9EF9-6CA448ED24E3}"/>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9A7A3C4F-8AF8-4E25-90E2-3A32D8B50DB0}"/>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3DDBF00-5336-41D0-81F8-6FE7A556EA83}"/>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E01D1434-8A80-41C2-A0A4-EA3A9E894F3E}"/>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839F6805-945D-4FB4-8E3C-F751C8CCB4F4}"/>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3E476D6A-4C6E-4794-B7B0-C7AF062FAF9F}"/>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CAC0CA5E-932D-451B-BF7C-6C0E31279D55}"/>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20CAB8C2-6AD3-4354-A611-86B380766EC9}"/>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542BEF5B-5693-4AF5-AC5B-5874D64CE5C6}"/>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CD411261-C193-40B8-9215-34A030FD3701}"/>
            </a:ext>
          </a:extLst>
        </xdr:cNvPr>
        <xdr:cNvSpPr txBox="1"/>
      </xdr:nvSpPr>
      <xdr:spPr>
        <a:xfrm>
          <a:off x="55272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4F07C24A-B27E-456E-8B4E-E4830A4AF946}"/>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5368ACDC-A297-4C9A-B957-3057B01D7E80}"/>
            </a:ext>
          </a:extLst>
        </xdr:cNvPr>
        <xdr:cNvSpPr txBox="1"/>
      </xdr:nvSpPr>
      <xdr:spPr>
        <a:xfrm>
          <a:off x="552722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6D3DD71E-D76A-4F40-A203-57D58AE5A0F2}"/>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BD6A4D0-3C33-4650-AB43-A2318A408102}"/>
            </a:ext>
          </a:extLst>
        </xdr:cNvPr>
        <xdr:cNvSpPr txBox="1"/>
      </xdr:nvSpPr>
      <xdr:spPr>
        <a:xfrm>
          <a:off x="552722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CCC25204-E9D4-4821-9AEB-CF6295D17442}"/>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6A19AF2D-F37C-47B3-9578-AF975058531F}"/>
            </a:ext>
          </a:extLst>
        </xdr:cNvPr>
        <xdr:cNvSpPr txBox="1"/>
      </xdr:nvSpPr>
      <xdr:spPr>
        <a:xfrm>
          <a:off x="552722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7B65D49D-CCFB-4028-BBA0-140331CABD35}"/>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C4D8D310-D333-42C4-989A-C47575C4B1CA}"/>
            </a:ext>
          </a:extLst>
        </xdr:cNvPr>
        <xdr:cNvSpPr txBox="1"/>
      </xdr:nvSpPr>
      <xdr:spPr>
        <a:xfrm>
          <a:off x="552722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A63ED6C-7023-4DF8-BAB4-D9F2AD05AB67}"/>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408115D6-00DB-4E9A-BE49-53BC35BC43A1}"/>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4109D549-FEAA-4AD0-980D-168E42C4C4B4}"/>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ABDBA728-07BA-472A-B592-16B141DE2F2E}"/>
            </a:ext>
          </a:extLst>
        </xdr:cNvPr>
        <xdr:cNvCxnSpPr/>
      </xdr:nvCxnSpPr>
      <xdr:spPr>
        <a:xfrm flipV="1">
          <a:off x="9429115" y="9156700"/>
          <a:ext cx="0" cy="1389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9AC0D6D0-A049-4D78-B3F0-2644D149C920}"/>
            </a:ext>
          </a:extLst>
        </xdr:cNvPr>
        <xdr:cNvSpPr txBox="1"/>
      </xdr:nvSpPr>
      <xdr:spPr>
        <a:xfrm>
          <a:off x="9467850"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2B228B55-693F-4362-A866-3B333101F1A3}"/>
            </a:ext>
          </a:extLst>
        </xdr:cNvPr>
        <xdr:cNvCxnSpPr/>
      </xdr:nvCxnSpPr>
      <xdr:spPr>
        <a:xfrm>
          <a:off x="9359900" y="10546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C4C048CC-7076-4F0C-81C0-11FA63089B51}"/>
            </a:ext>
          </a:extLst>
        </xdr:cNvPr>
        <xdr:cNvSpPr txBox="1"/>
      </xdr:nvSpPr>
      <xdr:spPr>
        <a:xfrm>
          <a:off x="9467850" y="893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BF562929-0ABA-4DA2-80C5-1C3B9D3E3246}"/>
            </a:ext>
          </a:extLst>
        </xdr:cNvPr>
        <xdr:cNvCxnSpPr/>
      </xdr:nvCxnSpPr>
      <xdr:spPr>
        <a:xfrm>
          <a:off x="9359900" y="9156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237" name="【体育館・プール】&#10;一人当たり面積平均値テキスト">
          <a:extLst>
            <a:ext uri="{FF2B5EF4-FFF2-40B4-BE49-F238E27FC236}">
              <a16:creationId xmlns:a16="http://schemas.microsoft.com/office/drawing/2014/main" id="{4E82C318-32B2-4667-B98D-0B821B82FC32}"/>
            </a:ext>
          </a:extLst>
        </xdr:cNvPr>
        <xdr:cNvSpPr txBox="1"/>
      </xdr:nvSpPr>
      <xdr:spPr>
        <a:xfrm>
          <a:off x="9467850" y="10046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2F663DBC-F2D5-48FF-8576-51DBA43AC542}"/>
            </a:ext>
          </a:extLst>
        </xdr:cNvPr>
        <xdr:cNvSpPr/>
      </xdr:nvSpPr>
      <xdr:spPr>
        <a:xfrm>
          <a:off x="9398000" y="100685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21D70DA8-A59E-42EE-B5B8-33B84D4691E5}"/>
            </a:ext>
          </a:extLst>
        </xdr:cNvPr>
        <xdr:cNvSpPr/>
      </xdr:nvSpPr>
      <xdr:spPr>
        <a:xfrm>
          <a:off x="8636000" y="10069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AA8CF758-2B89-493C-82A7-1772980DA5F0}"/>
            </a:ext>
          </a:extLst>
        </xdr:cNvPr>
        <xdr:cNvSpPr/>
      </xdr:nvSpPr>
      <xdr:spPr>
        <a:xfrm>
          <a:off x="7842250" y="10097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A4C55B5C-15B2-49A4-BBF0-C05752F8EB3A}"/>
            </a:ext>
          </a:extLst>
        </xdr:cNvPr>
        <xdr:cNvSpPr/>
      </xdr:nvSpPr>
      <xdr:spPr>
        <a:xfrm>
          <a:off x="7029450" y="1010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2FCE95B1-92E4-4854-BB97-15E4A3633B39}"/>
            </a:ext>
          </a:extLst>
        </xdr:cNvPr>
        <xdr:cNvSpPr/>
      </xdr:nvSpPr>
      <xdr:spPr>
        <a:xfrm>
          <a:off x="6235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4BE883A-238F-4BCE-B61C-2321E2FC9EF6}"/>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EB6FC0A-02F7-448B-B563-C2C8EEC0B9CE}"/>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5941C05-5764-4C93-8273-8634077BBDAD}"/>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166819A-B129-4519-9F7A-3BAE95DEC6DF}"/>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6AC87DA-9B90-42DC-B73C-D353FD9A0F95}"/>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156210</xdr:rowOff>
    </xdr:from>
    <xdr:to>
      <xdr:col>55</xdr:col>
      <xdr:colOff>50800</xdr:colOff>
      <xdr:row>61</xdr:row>
      <xdr:rowOff>86360</xdr:rowOff>
    </xdr:to>
    <xdr:sp macro="" textlink="">
      <xdr:nvSpPr>
        <xdr:cNvPr id="248" name="楕円 247">
          <a:extLst>
            <a:ext uri="{FF2B5EF4-FFF2-40B4-BE49-F238E27FC236}">
              <a16:creationId xmlns:a16="http://schemas.microsoft.com/office/drawing/2014/main" id="{9C966BA2-A3A9-406B-B78E-046E612330C5}"/>
            </a:ext>
          </a:extLst>
        </xdr:cNvPr>
        <xdr:cNvSpPr/>
      </xdr:nvSpPr>
      <xdr:spPr>
        <a:xfrm>
          <a:off x="9398000" y="100622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7637</xdr:rowOff>
    </xdr:from>
    <xdr:ext cx="469744" cy="259045"/>
    <xdr:sp macro="" textlink="">
      <xdr:nvSpPr>
        <xdr:cNvPr id="249" name="【体育館・プール】&#10;一人当たり面積該当値テキスト">
          <a:extLst>
            <a:ext uri="{FF2B5EF4-FFF2-40B4-BE49-F238E27FC236}">
              <a16:creationId xmlns:a16="http://schemas.microsoft.com/office/drawing/2014/main" id="{06330846-882F-4845-B2BB-ED12ADBACC85}"/>
            </a:ext>
          </a:extLst>
        </xdr:cNvPr>
        <xdr:cNvSpPr txBox="1"/>
      </xdr:nvSpPr>
      <xdr:spPr>
        <a:xfrm>
          <a:off x="9467850" y="991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167640</xdr:rowOff>
    </xdr:from>
    <xdr:to>
      <xdr:col>50</xdr:col>
      <xdr:colOff>165100</xdr:colOff>
      <xdr:row>61</xdr:row>
      <xdr:rowOff>97790</xdr:rowOff>
    </xdr:to>
    <xdr:sp macro="" textlink="">
      <xdr:nvSpPr>
        <xdr:cNvPr id="250" name="楕円 249">
          <a:extLst>
            <a:ext uri="{FF2B5EF4-FFF2-40B4-BE49-F238E27FC236}">
              <a16:creationId xmlns:a16="http://schemas.microsoft.com/office/drawing/2014/main" id="{41DCAE6A-1B7B-41CD-B594-8739CBCE6C2C}"/>
            </a:ext>
          </a:extLst>
        </xdr:cNvPr>
        <xdr:cNvSpPr/>
      </xdr:nvSpPr>
      <xdr:spPr>
        <a:xfrm>
          <a:off x="8636000" y="100736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35560</xdr:rowOff>
    </xdr:from>
    <xdr:to>
      <xdr:col>55</xdr:col>
      <xdr:colOff>0</xdr:colOff>
      <xdr:row>61</xdr:row>
      <xdr:rowOff>46990</xdr:rowOff>
    </xdr:to>
    <xdr:cxnSp macro="">
      <xdr:nvCxnSpPr>
        <xdr:cNvPr id="251" name="直線コネクタ 250">
          <a:extLst>
            <a:ext uri="{FF2B5EF4-FFF2-40B4-BE49-F238E27FC236}">
              <a16:creationId xmlns:a16="http://schemas.microsoft.com/office/drawing/2014/main" id="{ECE87ADB-EE62-48DA-AD66-58C23A3C9C65}"/>
            </a:ext>
          </a:extLst>
        </xdr:cNvPr>
        <xdr:cNvCxnSpPr/>
      </xdr:nvCxnSpPr>
      <xdr:spPr>
        <a:xfrm flipV="1">
          <a:off x="8686800" y="10106660"/>
          <a:ext cx="7429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6350</xdr:rowOff>
    </xdr:from>
    <xdr:to>
      <xdr:col>46</xdr:col>
      <xdr:colOff>38100</xdr:colOff>
      <xdr:row>61</xdr:row>
      <xdr:rowOff>107950</xdr:rowOff>
    </xdr:to>
    <xdr:sp macro="" textlink="">
      <xdr:nvSpPr>
        <xdr:cNvPr id="252" name="楕円 251">
          <a:extLst>
            <a:ext uri="{FF2B5EF4-FFF2-40B4-BE49-F238E27FC236}">
              <a16:creationId xmlns:a16="http://schemas.microsoft.com/office/drawing/2014/main" id="{303B84C5-4F63-4CF5-924F-9AD070F68FF8}"/>
            </a:ext>
          </a:extLst>
        </xdr:cNvPr>
        <xdr:cNvSpPr/>
      </xdr:nvSpPr>
      <xdr:spPr>
        <a:xfrm>
          <a:off x="7842250" y="10077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46990</xdr:rowOff>
    </xdr:from>
    <xdr:to>
      <xdr:col>50</xdr:col>
      <xdr:colOff>114300</xdr:colOff>
      <xdr:row>61</xdr:row>
      <xdr:rowOff>57150</xdr:rowOff>
    </xdr:to>
    <xdr:cxnSp macro="">
      <xdr:nvCxnSpPr>
        <xdr:cNvPr id="253" name="直線コネクタ 252">
          <a:extLst>
            <a:ext uri="{FF2B5EF4-FFF2-40B4-BE49-F238E27FC236}">
              <a16:creationId xmlns:a16="http://schemas.microsoft.com/office/drawing/2014/main" id="{85B9F535-E58C-4C71-AC06-9B81E14C3EE7}"/>
            </a:ext>
          </a:extLst>
        </xdr:cNvPr>
        <xdr:cNvCxnSpPr/>
      </xdr:nvCxnSpPr>
      <xdr:spPr>
        <a:xfrm flipV="1">
          <a:off x="7886700" y="10118090"/>
          <a:ext cx="8001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20320</xdr:rowOff>
    </xdr:from>
    <xdr:to>
      <xdr:col>41</xdr:col>
      <xdr:colOff>101600</xdr:colOff>
      <xdr:row>61</xdr:row>
      <xdr:rowOff>121920</xdr:rowOff>
    </xdr:to>
    <xdr:sp macro="" textlink="">
      <xdr:nvSpPr>
        <xdr:cNvPr id="254" name="楕円 253">
          <a:extLst>
            <a:ext uri="{FF2B5EF4-FFF2-40B4-BE49-F238E27FC236}">
              <a16:creationId xmlns:a16="http://schemas.microsoft.com/office/drawing/2014/main" id="{69311FBE-4340-4603-808F-AB12B7B5D40F}"/>
            </a:ext>
          </a:extLst>
        </xdr:cNvPr>
        <xdr:cNvSpPr/>
      </xdr:nvSpPr>
      <xdr:spPr>
        <a:xfrm>
          <a:off x="702945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57150</xdr:rowOff>
    </xdr:from>
    <xdr:to>
      <xdr:col>45</xdr:col>
      <xdr:colOff>177800</xdr:colOff>
      <xdr:row>61</xdr:row>
      <xdr:rowOff>71120</xdr:rowOff>
    </xdr:to>
    <xdr:cxnSp macro="">
      <xdr:nvCxnSpPr>
        <xdr:cNvPr id="255" name="直線コネクタ 254">
          <a:extLst>
            <a:ext uri="{FF2B5EF4-FFF2-40B4-BE49-F238E27FC236}">
              <a16:creationId xmlns:a16="http://schemas.microsoft.com/office/drawing/2014/main" id="{B4DA5858-905E-4C7E-9863-7D6B43EDA873}"/>
            </a:ext>
          </a:extLst>
        </xdr:cNvPr>
        <xdr:cNvCxnSpPr/>
      </xdr:nvCxnSpPr>
      <xdr:spPr>
        <a:xfrm flipV="1">
          <a:off x="7080250" y="10128250"/>
          <a:ext cx="80645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29210</xdr:rowOff>
    </xdr:from>
    <xdr:to>
      <xdr:col>36</xdr:col>
      <xdr:colOff>165100</xdr:colOff>
      <xdr:row>61</xdr:row>
      <xdr:rowOff>130810</xdr:rowOff>
    </xdr:to>
    <xdr:sp macro="" textlink="">
      <xdr:nvSpPr>
        <xdr:cNvPr id="256" name="楕円 255">
          <a:extLst>
            <a:ext uri="{FF2B5EF4-FFF2-40B4-BE49-F238E27FC236}">
              <a16:creationId xmlns:a16="http://schemas.microsoft.com/office/drawing/2014/main" id="{3F7F68DC-ECA4-4B20-96F6-016A9F5D07B1}"/>
            </a:ext>
          </a:extLst>
        </xdr:cNvPr>
        <xdr:cNvSpPr/>
      </xdr:nvSpPr>
      <xdr:spPr>
        <a:xfrm>
          <a:off x="62357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71120</xdr:rowOff>
    </xdr:from>
    <xdr:to>
      <xdr:col>41</xdr:col>
      <xdr:colOff>50800</xdr:colOff>
      <xdr:row>61</xdr:row>
      <xdr:rowOff>80010</xdr:rowOff>
    </xdr:to>
    <xdr:cxnSp macro="">
      <xdr:nvCxnSpPr>
        <xdr:cNvPr id="257" name="直線コネクタ 256">
          <a:extLst>
            <a:ext uri="{FF2B5EF4-FFF2-40B4-BE49-F238E27FC236}">
              <a16:creationId xmlns:a16="http://schemas.microsoft.com/office/drawing/2014/main" id="{1143FD5C-12D2-4DB0-B8CD-E37E62FD44DA}"/>
            </a:ext>
          </a:extLst>
        </xdr:cNvPr>
        <xdr:cNvCxnSpPr/>
      </xdr:nvCxnSpPr>
      <xdr:spPr>
        <a:xfrm flipV="1">
          <a:off x="6286500" y="10142220"/>
          <a:ext cx="79375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258" name="n_1aveValue【体育館・プール】&#10;一人当たり面積">
          <a:extLst>
            <a:ext uri="{FF2B5EF4-FFF2-40B4-BE49-F238E27FC236}">
              <a16:creationId xmlns:a16="http://schemas.microsoft.com/office/drawing/2014/main" id="{56545116-2542-4DB2-8028-843659D0F95F}"/>
            </a:ext>
          </a:extLst>
        </xdr:cNvPr>
        <xdr:cNvSpPr txBox="1"/>
      </xdr:nvSpPr>
      <xdr:spPr>
        <a:xfrm>
          <a:off x="8458277"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259" name="n_2aveValue【体育館・プール】&#10;一人当たり面積">
          <a:extLst>
            <a:ext uri="{FF2B5EF4-FFF2-40B4-BE49-F238E27FC236}">
              <a16:creationId xmlns:a16="http://schemas.microsoft.com/office/drawing/2014/main" id="{FF7F073B-3D74-4C73-9BEE-19C13B369B0F}"/>
            </a:ext>
          </a:extLst>
        </xdr:cNvPr>
        <xdr:cNvSpPr txBox="1"/>
      </xdr:nvSpPr>
      <xdr:spPr>
        <a:xfrm>
          <a:off x="76772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127017</xdr:rowOff>
    </xdr:from>
    <xdr:ext cx="469744" cy="259045"/>
    <xdr:sp macro="" textlink="">
      <xdr:nvSpPr>
        <xdr:cNvPr id="260" name="n_3aveValue【体育館・プール】&#10;一人当たり面積">
          <a:extLst>
            <a:ext uri="{FF2B5EF4-FFF2-40B4-BE49-F238E27FC236}">
              <a16:creationId xmlns:a16="http://schemas.microsoft.com/office/drawing/2014/main" id="{FFFC29B2-4DDE-4DBF-8D25-C47F61E3DB15}"/>
            </a:ext>
          </a:extLst>
        </xdr:cNvPr>
        <xdr:cNvSpPr txBox="1"/>
      </xdr:nvSpPr>
      <xdr:spPr>
        <a:xfrm>
          <a:off x="68644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135907</xdr:rowOff>
    </xdr:from>
    <xdr:ext cx="469744" cy="259045"/>
    <xdr:sp macro="" textlink="">
      <xdr:nvSpPr>
        <xdr:cNvPr id="261" name="n_4aveValue【体育館・プール】&#10;一人当たり面積">
          <a:extLst>
            <a:ext uri="{FF2B5EF4-FFF2-40B4-BE49-F238E27FC236}">
              <a16:creationId xmlns:a16="http://schemas.microsoft.com/office/drawing/2014/main" id="{EF433ABD-A099-4DE2-B095-40E1293DA0E4}"/>
            </a:ext>
          </a:extLst>
        </xdr:cNvPr>
        <xdr:cNvSpPr txBox="1"/>
      </xdr:nvSpPr>
      <xdr:spPr>
        <a:xfrm>
          <a:off x="6070677" y="1020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88917</xdr:rowOff>
    </xdr:from>
    <xdr:ext cx="469744" cy="259045"/>
    <xdr:sp macro="" textlink="">
      <xdr:nvSpPr>
        <xdr:cNvPr id="262" name="n_1mainValue【体育館・プール】&#10;一人当たり面積">
          <a:extLst>
            <a:ext uri="{FF2B5EF4-FFF2-40B4-BE49-F238E27FC236}">
              <a16:creationId xmlns:a16="http://schemas.microsoft.com/office/drawing/2014/main" id="{8D74E574-F2B4-466B-83EE-1F214D3D9A94}"/>
            </a:ext>
          </a:extLst>
        </xdr:cNvPr>
        <xdr:cNvSpPr txBox="1"/>
      </xdr:nvSpPr>
      <xdr:spPr>
        <a:xfrm>
          <a:off x="845827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124477</xdr:rowOff>
    </xdr:from>
    <xdr:ext cx="469744" cy="259045"/>
    <xdr:sp macro="" textlink="">
      <xdr:nvSpPr>
        <xdr:cNvPr id="263" name="n_2mainValue【体育館・プール】&#10;一人当たり面積">
          <a:extLst>
            <a:ext uri="{FF2B5EF4-FFF2-40B4-BE49-F238E27FC236}">
              <a16:creationId xmlns:a16="http://schemas.microsoft.com/office/drawing/2014/main" id="{240A7EB4-ABA8-449B-B97F-449177AF8A2B}"/>
            </a:ext>
          </a:extLst>
        </xdr:cNvPr>
        <xdr:cNvSpPr txBox="1"/>
      </xdr:nvSpPr>
      <xdr:spPr>
        <a:xfrm>
          <a:off x="7677227" y="986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138447</xdr:rowOff>
    </xdr:from>
    <xdr:ext cx="469744" cy="259045"/>
    <xdr:sp macro="" textlink="">
      <xdr:nvSpPr>
        <xdr:cNvPr id="264" name="n_3mainValue【体育館・プール】&#10;一人当たり面積">
          <a:extLst>
            <a:ext uri="{FF2B5EF4-FFF2-40B4-BE49-F238E27FC236}">
              <a16:creationId xmlns:a16="http://schemas.microsoft.com/office/drawing/2014/main" id="{E6C1F338-66BC-43EC-8E4F-79A5BAD76290}"/>
            </a:ext>
          </a:extLst>
        </xdr:cNvPr>
        <xdr:cNvSpPr txBox="1"/>
      </xdr:nvSpPr>
      <xdr:spPr>
        <a:xfrm>
          <a:off x="6864427" y="987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147337</xdr:rowOff>
    </xdr:from>
    <xdr:ext cx="469744" cy="259045"/>
    <xdr:sp macro="" textlink="">
      <xdr:nvSpPr>
        <xdr:cNvPr id="265" name="n_4mainValue【体育館・プール】&#10;一人当たり面積">
          <a:extLst>
            <a:ext uri="{FF2B5EF4-FFF2-40B4-BE49-F238E27FC236}">
              <a16:creationId xmlns:a16="http://schemas.microsoft.com/office/drawing/2014/main" id="{B213CED1-EC54-4969-88C4-9C2BB7FA4249}"/>
            </a:ext>
          </a:extLst>
        </xdr:cNvPr>
        <xdr:cNvSpPr txBox="1"/>
      </xdr:nvSpPr>
      <xdr:spPr>
        <a:xfrm>
          <a:off x="6070677" y="988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F8434C42-01DA-46B3-8B38-5CEA7E253802}"/>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ADEACB7D-7609-4BB3-9E3C-9D48B40FFA20}"/>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4125FB35-E5C9-4B43-82E6-39465C1F6529}"/>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74D7D07E-0BBA-4843-A23F-867564F6D297}"/>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45DA4033-1E03-4237-94DC-CE14922B0185}"/>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3D5EB86A-E348-474D-9B34-6C3C9A377230}"/>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8032426B-D02E-4317-88A9-3C359C52E516}"/>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A0A0D451-12B5-4B23-A137-476A837B43D9}"/>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1E2F99B8-BD9E-4B5A-AE2C-917E159AEA9A}"/>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1130599-1218-488D-9C02-F6E26936E036}"/>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14D4709-0122-4FE8-B36E-69F5B56EFE45}"/>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AC21133F-3469-4EBE-B006-4F23CD9B1BC0}"/>
            </a:ext>
          </a:extLst>
        </xdr:cNvPr>
        <xdr:cNvCxnSpPr/>
      </xdr:nvCxnSpPr>
      <xdr:spPr>
        <a:xfrm>
          <a:off x="6858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5A12B2C3-A99B-4CA5-AE5E-E8D1D467767C}"/>
            </a:ext>
          </a:extLst>
        </xdr:cNvPr>
        <xdr:cNvSpPr txBox="1"/>
      </xdr:nvSpPr>
      <xdr:spPr>
        <a:xfrm>
          <a:off x="27577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E6E11637-2433-4878-B90D-BF5511A46D3F}"/>
            </a:ext>
          </a:extLst>
        </xdr:cNvPr>
        <xdr:cNvCxnSpPr/>
      </xdr:nvCxnSpPr>
      <xdr:spPr>
        <a:xfrm>
          <a:off x="6858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657CCDE8-29C6-4916-B3B9-2A83AD6852C9}"/>
            </a:ext>
          </a:extLst>
        </xdr:cNvPr>
        <xdr:cNvSpPr txBox="1"/>
      </xdr:nvSpPr>
      <xdr:spPr>
        <a:xfrm>
          <a:off x="3398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8A93EB1E-4AB0-48ED-9325-5F5D3F2AD8FA}"/>
            </a:ext>
          </a:extLst>
        </xdr:cNvPr>
        <xdr:cNvCxnSpPr/>
      </xdr:nvCxnSpPr>
      <xdr:spPr>
        <a:xfrm>
          <a:off x="6858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D9E28165-8D7D-48B7-9206-6C8B7EBF9F1E}"/>
            </a:ext>
          </a:extLst>
        </xdr:cNvPr>
        <xdr:cNvSpPr txBox="1"/>
      </xdr:nvSpPr>
      <xdr:spPr>
        <a:xfrm>
          <a:off x="3398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8080FB82-BDA1-49A8-92D3-08F4839FFE98}"/>
            </a:ext>
          </a:extLst>
        </xdr:cNvPr>
        <xdr:cNvCxnSpPr/>
      </xdr:nvCxnSpPr>
      <xdr:spPr>
        <a:xfrm>
          <a:off x="6858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A6F09EE3-057A-47A9-B458-ECAB6AF22D32}"/>
            </a:ext>
          </a:extLst>
        </xdr:cNvPr>
        <xdr:cNvSpPr txBox="1"/>
      </xdr:nvSpPr>
      <xdr:spPr>
        <a:xfrm>
          <a:off x="3398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FADB4957-EC51-434E-81EB-BB25D8D93613}"/>
            </a:ext>
          </a:extLst>
        </xdr:cNvPr>
        <xdr:cNvCxnSpPr/>
      </xdr:nvCxnSpPr>
      <xdr:spPr>
        <a:xfrm>
          <a:off x="6858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FB403BEB-2450-41B3-B48A-1FC64CC2B5CC}"/>
            </a:ext>
          </a:extLst>
        </xdr:cNvPr>
        <xdr:cNvSpPr txBox="1"/>
      </xdr:nvSpPr>
      <xdr:spPr>
        <a:xfrm>
          <a:off x="3398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3D9B6E48-8553-4E7B-9F30-DB8B1F90FDE0}"/>
            </a:ext>
          </a:extLst>
        </xdr:cNvPr>
        <xdr:cNvCxnSpPr/>
      </xdr:nvCxnSpPr>
      <xdr:spPr>
        <a:xfrm>
          <a:off x="6858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E48B6420-49B8-445C-959E-18B95B982964}"/>
            </a:ext>
          </a:extLst>
        </xdr:cNvPr>
        <xdr:cNvSpPr txBox="1"/>
      </xdr:nvSpPr>
      <xdr:spPr>
        <a:xfrm>
          <a:off x="38496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977B94A1-82FC-4CAC-83E3-24DE330AA3C5}"/>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EB22F40E-6A06-49E7-BF9E-0156BE0350F6}"/>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1" name="直線コネクタ 290">
          <a:extLst>
            <a:ext uri="{FF2B5EF4-FFF2-40B4-BE49-F238E27FC236}">
              <a16:creationId xmlns:a16="http://schemas.microsoft.com/office/drawing/2014/main" id="{037B0626-2E33-4BB3-B782-979632C3C374}"/>
            </a:ext>
          </a:extLst>
        </xdr:cNvPr>
        <xdr:cNvCxnSpPr/>
      </xdr:nvCxnSpPr>
      <xdr:spPr>
        <a:xfrm flipV="1">
          <a:off x="4177665" y="12807950"/>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AB3B672C-C391-425C-A7F6-0F7DCACF0955}"/>
            </a:ext>
          </a:extLst>
        </xdr:cNvPr>
        <xdr:cNvSpPr txBox="1"/>
      </xdr:nvSpPr>
      <xdr:spPr>
        <a:xfrm>
          <a:off x="4216400" y="1436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3" name="直線コネクタ 292">
          <a:extLst>
            <a:ext uri="{FF2B5EF4-FFF2-40B4-BE49-F238E27FC236}">
              <a16:creationId xmlns:a16="http://schemas.microsoft.com/office/drawing/2014/main" id="{976599B9-F6E7-4A72-B562-A4CB73D8E846}"/>
            </a:ext>
          </a:extLst>
        </xdr:cNvPr>
        <xdr:cNvCxnSpPr/>
      </xdr:nvCxnSpPr>
      <xdr:spPr>
        <a:xfrm>
          <a:off x="4108450" y="14365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4BB213D2-64A2-4EAF-A443-B6BFA94E15C2}"/>
            </a:ext>
          </a:extLst>
        </xdr:cNvPr>
        <xdr:cNvSpPr txBox="1"/>
      </xdr:nvSpPr>
      <xdr:spPr>
        <a:xfrm>
          <a:off x="4216400" y="12589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a:extLst>
            <a:ext uri="{FF2B5EF4-FFF2-40B4-BE49-F238E27FC236}">
              <a16:creationId xmlns:a16="http://schemas.microsoft.com/office/drawing/2014/main" id="{07246AC3-0DD2-46B5-A11E-FFD82D01DDF3}"/>
            </a:ext>
          </a:extLst>
        </xdr:cNvPr>
        <xdr:cNvCxnSpPr/>
      </xdr:nvCxnSpPr>
      <xdr:spPr>
        <a:xfrm>
          <a:off x="4108450" y="12807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DBF07F82-0FD2-4E64-8E6C-26D48BF7C832}"/>
            </a:ext>
          </a:extLst>
        </xdr:cNvPr>
        <xdr:cNvSpPr txBox="1"/>
      </xdr:nvSpPr>
      <xdr:spPr>
        <a:xfrm>
          <a:off x="4216400" y="13721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7" name="フローチャート: 判断 296">
          <a:extLst>
            <a:ext uri="{FF2B5EF4-FFF2-40B4-BE49-F238E27FC236}">
              <a16:creationId xmlns:a16="http://schemas.microsoft.com/office/drawing/2014/main" id="{08F7ADD5-25D4-4DC4-8BE0-CFD7CF9E2FE3}"/>
            </a:ext>
          </a:extLst>
        </xdr:cNvPr>
        <xdr:cNvSpPr/>
      </xdr:nvSpPr>
      <xdr:spPr>
        <a:xfrm>
          <a:off x="4127500" y="1374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8" name="フローチャート: 判断 297">
          <a:extLst>
            <a:ext uri="{FF2B5EF4-FFF2-40B4-BE49-F238E27FC236}">
              <a16:creationId xmlns:a16="http://schemas.microsoft.com/office/drawing/2014/main" id="{564A82B7-641B-4F7C-A5C9-1687554A3D68}"/>
            </a:ext>
          </a:extLst>
        </xdr:cNvPr>
        <xdr:cNvSpPr/>
      </xdr:nvSpPr>
      <xdr:spPr>
        <a:xfrm>
          <a:off x="3384550" y="137673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299" name="フローチャート: 判断 298">
          <a:extLst>
            <a:ext uri="{FF2B5EF4-FFF2-40B4-BE49-F238E27FC236}">
              <a16:creationId xmlns:a16="http://schemas.microsoft.com/office/drawing/2014/main" id="{08CC3482-55A0-40BD-BB5B-157FF682CAC1}"/>
            </a:ext>
          </a:extLst>
        </xdr:cNvPr>
        <xdr:cNvSpPr/>
      </xdr:nvSpPr>
      <xdr:spPr>
        <a:xfrm>
          <a:off x="2571750" y="137836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0" name="フローチャート: 判断 299">
          <a:extLst>
            <a:ext uri="{FF2B5EF4-FFF2-40B4-BE49-F238E27FC236}">
              <a16:creationId xmlns:a16="http://schemas.microsoft.com/office/drawing/2014/main" id="{96BA7E92-11C4-4435-820B-E77FA0A93D47}"/>
            </a:ext>
          </a:extLst>
        </xdr:cNvPr>
        <xdr:cNvSpPr/>
      </xdr:nvSpPr>
      <xdr:spPr>
        <a:xfrm>
          <a:off x="1778000" y="1374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301" name="フローチャート: 判断 300">
          <a:extLst>
            <a:ext uri="{FF2B5EF4-FFF2-40B4-BE49-F238E27FC236}">
              <a16:creationId xmlns:a16="http://schemas.microsoft.com/office/drawing/2014/main" id="{63CF7807-0C2D-485E-B9A2-F59A7AE5BDF3}"/>
            </a:ext>
          </a:extLst>
        </xdr:cNvPr>
        <xdr:cNvSpPr/>
      </xdr:nvSpPr>
      <xdr:spPr>
        <a:xfrm>
          <a:off x="984250" y="136806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7E7F39E-B6C6-49DE-87E3-D941FD4F238C}"/>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D1873A0-92DD-40F1-BDD9-ABA0D1FBFF3D}"/>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19219C6-5457-418F-B5DF-871A4731896D}"/>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8591AA7-BFAA-4DF7-9AD8-5F15E211EE35}"/>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4C6EA8BD-931C-4E71-B00A-0A7C570EB4BC}"/>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91802</xdr:rowOff>
    </xdr:from>
    <xdr:to>
      <xdr:col>24</xdr:col>
      <xdr:colOff>114300</xdr:colOff>
      <xdr:row>82</xdr:row>
      <xdr:rowOff>21952</xdr:rowOff>
    </xdr:to>
    <xdr:sp macro="" textlink="">
      <xdr:nvSpPr>
        <xdr:cNvPr id="307" name="楕円 306">
          <a:extLst>
            <a:ext uri="{FF2B5EF4-FFF2-40B4-BE49-F238E27FC236}">
              <a16:creationId xmlns:a16="http://schemas.microsoft.com/office/drawing/2014/main" id="{5E3E1C8D-1648-4AC6-B4C3-289A10A204A7}"/>
            </a:ext>
          </a:extLst>
        </xdr:cNvPr>
        <xdr:cNvSpPr/>
      </xdr:nvSpPr>
      <xdr:spPr>
        <a:xfrm>
          <a:off x="4127500" y="134649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114679</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134ABDC9-0478-4604-B9E5-D9DC08C540C7}"/>
            </a:ext>
          </a:extLst>
        </xdr:cNvPr>
        <xdr:cNvSpPr txBox="1"/>
      </xdr:nvSpPr>
      <xdr:spPr>
        <a:xfrm>
          <a:off x="4216400" y="13322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64044</xdr:rowOff>
    </xdr:from>
    <xdr:to>
      <xdr:col>20</xdr:col>
      <xdr:colOff>38100</xdr:colOff>
      <xdr:row>81</xdr:row>
      <xdr:rowOff>165644</xdr:rowOff>
    </xdr:to>
    <xdr:sp macro="" textlink="">
      <xdr:nvSpPr>
        <xdr:cNvPr id="309" name="楕円 308">
          <a:extLst>
            <a:ext uri="{FF2B5EF4-FFF2-40B4-BE49-F238E27FC236}">
              <a16:creationId xmlns:a16="http://schemas.microsoft.com/office/drawing/2014/main" id="{DB36D175-9E6C-4D8E-8599-EB549E3F80F3}"/>
            </a:ext>
          </a:extLst>
        </xdr:cNvPr>
        <xdr:cNvSpPr/>
      </xdr:nvSpPr>
      <xdr:spPr>
        <a:xfrm>
          <a:off x="3384550" y="134371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114844</xdr:rowOff>
    </xdr:from>
    <xdr:to>
      <xdr:col>24</xdr:col>
      <xdr:colOff>63500</xdr:colOff>
      <xdr:row>81</xdr:row>
      <xdr:rowOff>142602</xdr:rowOff>
    </xdr:to>
    <xdr:cxnSp macro="">
      <xdr:nvCxnSpPr>
        <xdr:cNvPr id="310" name="直線コネクタ 309">
          <a:extLst>
            <a:ext uri="{FF2B5EF4-FFF2-40B4-BE49-F238E27FC236}">
              <a16:creationId xmlns:a16="http://schemas.microsoft.com/office/drawing/2014/main" id="{4C63A4FF-4E1C-400A-ADBB-0AAB4C40E882}"/>
            </a:ext>
          </a:extLst>
        </xdr:cNvPr>
        <xdr:cNvCxnSpPr/>
      </xdr:nvCxnSpPr>
      <xdr:spPr>
        <a:xfrm>
          <a:off x="3429000" y="13487944"/>
          <a:ext cx="7493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33020</xdr:rowOff>
    </xdr:from>
    <xdr:to>
      <xdr:col>15</xdr:col>
      <xdr:colOff>101600</xdr:colOff>
      <xdr:row>81</xdr:row>
      <xdr:rowOff>134620</xdr:rowOff>
    </xdr:to>
    <xdr:sp macro="" textlink="">
      <xdr:nvSpPr>
        <xdr:cNvPr id="311" name="楕円 310">
          <a:extLst>
            <a:ext uri="{FF2B5EF4-FFF2-40B4-BE49-F238E27FC236}">
              <a16:creationId xmlns:a16="http://schemas.microsoft.com/office/drawing/2014/main" id="{7DDF558F-5609-4997-8F68-AF90FAB52B84}"/>
            </a:ext>
          </a:extLst>
        </xdr:cNvPr>
        <xdr:cNvSpPr/>
      </xdr:nvSpPr>
      <xdr:spPr>
        <a:xfrm>
          <a:off x="257175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83820</xdr:rowOff>
    </xdr:from>
    <xdr:to>
      <xdr:col>19</xdr:col>
      <xdr:colOff>177800</xdr:colOff>
      <xdr:row>81</xdr:row>
      <xdr:rowOff>114844</xdr:rowOff>
    </xdr:to>
    <xdr:cxnSp macro="">
      <xdr:nvCxnSpPr>
        <xdr:cNvPr id="312" name="直線コネクタ 311">
          <a:extLst>
            <a:ext uri="{FF2B5EF4-FFF2-40B4-BE49-F238E27FC236}">
              <a16:creationId xmlns:a16="http://schemas.microsoft.com/office/drawing/2014/main" id="{C4B3FE1F-117D-47FC-B52D-80D63BEACEB7}"/>
            </a:ext>
          </a:extLst>
        </xdr:cNvPr>
        <xdr:cNvCxnSpPr/>
      </xdr:nvCxnSpPr>
      <xdr:spPr>
        <a:xfrm>
          <a:off x="2622550" y="13456920"/>
          <a:ext cx="8064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168548</xdr:rowOff>
    </xdr:from>
    <xdr:to>
      <xdr:col>10</xdr:col>
      <xdr:colOff>165100</xdr:colOff>
      <xdr:row>81</xdr:row>
      <xdr:rowOff>98698</xdr:rowOff>
    </xdr:to>
    <xdr:sp macro="" textlink="">
      <xdr:nvSpPr>
        <xdr:cNvPr id="313" name="楕円 312">
          <a:extLst>
            <a:ext uri="{FF2B5EF4-FFF2-40B4-BE49-F238E27FC236}">
              <a16:creationId xmlns:a16="http://schemas.microsoft.com/office/drawing/2014/main" id="{A0B155D4-FA8D-4299-BF29-DDB4D4D556CE}"/>
            </a:ext>
          </a:extLst>
        </xdr:cNvPr>
        <xdr:cNvSpPr/>
      </xdr:nvSpPr>
      <xdr:spPr>
        <a:xfrm>
          <a:off x="1778000" y="133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47898</xdr:rowOff>
    </xdr:from>
    <xdr:to>
      <xdr:col>15</xdr:col>
      <xdr:colOff>50800</xdr:colOff>
      <xdr:row>81</xdr:row>
      <xdr:rowOff>83820</xdr:rowOff>
    </xdr:to>
    <xdr:cxnSp macro="">
      <xdr:nvCxnSpPr>
        <xdr:cNvPr id="314" name="直線コネクタ 313">
          <a:extLst>
            <a:ext uri="{FF2B5EF4-FFF2-40B4-BE49-F238E27FC236}">
              <a16:creationId xmlns:a16="http://schemas.microsoft.com/office/drawing/2014/main" id="{47D59074-4DCB-4B4B-BA40-8B9BC470ADC5}"/>
            </a:ext>
          </a:extLst>
        </xdr:cNvPr>
        <xdr:cNvCxnSpPr/>
      </xdr:nvCxnSpPr>
      <xdr:spPr>
        <a:xfrm>
          <a:off x="1828800" y="13420998"/>
          <a:ext cx="79375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134257</xdr:rowOff>
    </xdr:from>
    <xdr:to>
      <xdr:col>6</xdr:col>
      <xdr:colOff>38100</xdr:colOff>
      <xdr:row>81</xdr:row>
      <xdr:rowOff>64407</xdr:rowOff>
    </xdr:to>
    <xdr:sp macro="" textlink="">
      <xdr:nvSpPr>
        <xdr:cNvPr id="315" name="楕円 314">
          <a:extLst>
            <a:ext uri="{FF2B5EF4-FFF2-40B4-BE49-F238E27FC236}">
              <a16:creationId xmlns:a16="http://schemas.microsoft.com/office/drawing/2014/main" id="{237C24EF-9C10-4122-822E-45317AF65D68}"/>
            </a:ext>
          </a:extLst>
        </xdr:cNvPr>
        <xdr:cNvSpPr/>
      </xdr:nvSpPr>
      <xdr:spPr>
        <a:xfrm>
          <a:off x="984250" y="133422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13607</xdr:rowOff>
    </xdr:from>
    <xdr:to>
      <xdr:col>10</xdr:col>
      <xdr:colOff>114300</xdr:colOff>
      <xdr:row>81</xdr:row>
      <xdr:rowOff>47898</xdr:rowOff>
    </xdr:to>
    <xdr:cxnSp macro="">
      <xdr:nvCxnSpPr>
        <xdr:cNvPr id="316" name="直線コネクタ 315">
          <a:extLst>
            <a:ext uri="{FF2B5EF4-FFF2-40B4-BE49-F238E27FC236}">
              <a16:creationId xmlns:a16="http://schemas.microsoft.com/office/drawing/2014/main" id="{ED574AE7-E6E9-45D0-BCB1-008A77FB979B}"/>
            </a:ext>
          </a:extLst>
        </xdr:cNvPr>
        <xdr:cNvCxnSpPr/>
      </xdr:nvCxnSpPr>
      <xdr:spPr>
        <a:xfrm>
          <a:off x="1028700" y="13386707"/>
          <a:ext cx="8001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7" name="n_1aveValue【福祉施設】&#10;有形固定資産減価償却率">
          <a:extLst>
            <a:ext uri="{FF2B5EF4-FFF2-40B4-BE49-F238E27FC236}">
              <a16:creationId xmlns:a16="http://schemas.microsoft.com/office/drawing/2014/main" id="{4C1A5950-3A86-46D8-B037-FD9DB4BDAABD}"/>
            </a:ext>
          </a:extLst>
        </xdr:cNvPr>
        <xdr:cNvSpPr txBox="1"/>
      </xdr:nvSpPr>
      <xdr:spPr>
        <a:xfrm>
          <a:off x="3239144" y="1386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1650</xdr:rowOff>
    </xdr:from>
    <xdr:ext cx="405111" cy="259045"/>
    <xdr:sp macro="" textlink="">
      <xdr:nvSpPr>
        <xdr:cNvPr id="318" name="n_2aveValue【福祉施設】&#10;有形固定資産減価償却率">
          <a:extLst>
            <a:ext uri="{FF2B5EF4-FFF2-40B4-BE49-F238E27FC236}">
              <a16:creationId xmlns:a16="http://schemas.microsoft.com/office/drawing/2014/main" id="{3C365160-522E-4A59-81E0-3B9D4B507FF2}"/>
            </a:ext>
          </a:extLst>
        </xdr:cNvPr>
        <xdr:cNvSpPr txBox="1"/>
      </xdr:nvSpPr>
      <xdr:spPr>
        <a:xfrm>
          <a:off x="2439044" y="13870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19" name="n_3aveValue【福祉施設】&#10;有形固定資産減価償却率">
          <a:extLst>
            <a:ext uri="{FF2B5EF4-FFF2-40B4-BE49-F238E27FC236}">
              <a16:creationId xmlns:a16="http://schemas.microsoft.com/office/drawing/2014/main" id="{4111B46C-BF19-49A6-9099-8E33FEE0E392}"/>
            </a:ext>
          </a:extLst>
        </xdr:cNvPr>
        <xdr:cNvSpPr txBox="1"/>
      </xdr:nvSpPr>
      <xdr:spPr>
        <a:xfrm>
          <a:off x="1645294" y="1383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63698</xdr:rowOff>
    </xdr:from>
    <xdr:ext cx="405111" cy="259045"/>
    <xdr:sp macro="" textlink="">
      <xdr:nvSpPr>
        <xdr:cNvPr id="320" name="n_4aveValue【福祉施設】&#10;有形固定資産減価償却率">
          <a:extLst>
            <a:ext uri="{FF2B5EF4-FFF2-40B4-BE49-F238E27FC236}">
              <a16:creationId xmlns:a16="http://schemas.microsoft.com/office/drawing/2014/main" id="{83E8215C-3313-4F96-9B21-92379E7F96CA}"/>
            </a:ext>
          </a:extLst>
        </xdr:cNvPr>
        <xdr:cNvSpPr txBox="1"/>
      </xdr:nvSpPr>
      <xdr:spPr>
        <a:xfrm>
          <a:off x="851544" y="1376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10721</xdr:rowOff>
    </xdr:from>
    <xdr:ext cx="405111" cy="259045"/>
    <xdr:sp macro="" textlink="">
      <xdr:nvSpPr>
        <xdr:cNvPr id="321" name="n_1mainValue【福祉施設】&#10;有形固定資産減価償却率">
          <a:extLst>
            <a:ext uri="{FF2B5EF4-FFF2-40B4-BE49-F238E27FC236}">
              <a16:creationId xmlns:a16="http://schemas.microsoft.com/office/drawing/2014/main" id="{4FC8F93A-EE04-4E1A-8091-07474F7FC558}"/>
            </a:ext>
          </a:extLst>
        </xdr:cNvPr>
        <xdr:cNvSpPr txBox="1"/>
      </xdr:nvSpPr>
      <xdr:spPr>
        <a:xfrm>
          <a:off x="3239144" y="13218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151147</xdr:rowOff>
    </xdr:from>
    <xdr:ext cx="405111" cy="259045"/>
    <xdr:sp macro="" textlink="">
      <xdr:nvSpPr>
        <xdr:cNvPr id="322" name="n_2mainValue【福祉施設】&#10;有形固定資産減価償却率">
          <a:extLst>
            <a:ext uri="{FF2B5EF4-FFF2-40B4-BE49-F238E27FC236}">
              <a16:creationId xmlns:a16="http://schemas.microsoft.com/office/drawing/2014/main" id="{01705783-DCB3-4802-A495-3ACC8CC073FB}"/>
            </a:ext>
          </a:extLst>
        </xdr:cNvPr>
        <xdr:cNvSpPr txBox="1"/>
      </xdr:nvSpPr>
      <xdr:spPr>
        <a:xfrm>
          <a:off x="2439044" y="1319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115225</xdr:rowOff>
    </xdr:from>
    <xdr:ext cx="405111" cy="259045"/>
    <xdr:sp macro="" textlink="">
      <xdr:nvSpPr>
        <xdr:cNvPr id="323" name="n_3mainValue【福祉施設】&#10;有形固定資産減価償却率">
          <a:extLst>
            <a:ext uri="{FF2B5EF4-FFF2-40B4-BE49-F238E27FC236}">
              <a16:creationId xmlns:a16="http://schemas.microsoft.com/office/drawing/2014/main" id="{19901928-BB08-4AC3-A9F0-F032A15E2812}"/>
            </a:ext>
          </a:extLst>
        </xdr:cNvPr>
        <xdr:cNvSpPr txBox="1"/>
      </xdr:nvSpPr>
      <xdr:spPr>
        <a:xfrm>
          <a:off x="1645294" y="13158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80934</xdr:rowOff>
    </xdr:from>
    <xdr:ext cx="405111" cy="259045"/>
    <xdr:sp macro="" textlink="">
      <xdr:nvSpPr>
        <xdr:cNvPr id="324" name="n_4mainValue【福祉施設】&#10;有形固定資産減価償却率">
          <a:extLst>
            <a:ext uri="{FF2B5EF4-FFF2-40B4-BE49-F238E27FC236}">
              <a16:creationId xmlns:a16="http://schemas.microsoft.com/office/drawing/2014/main" id="{F302FDB8-8FDC-4E92-A3D5-9D2C9724E402}"/>
            </a:ext>
          </a:extLst>
        </xdr:cNvPr>
        <xdr:cNvSpPr txBox="1"/>
      </xdr:nvSpPr>
      <xdr:spPr>
        <a:xfrm>
          <a:off x="851544" y="13123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F9BBA58-E386-4D55-8FED-36651A24C7A6}"/>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21B8038C-74E4-45B2-AD34-8F721D536F95}"/>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BAF3FFF8-07CB-48C8-BC31-5DA237D8F0A1}"/>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52E7F562-A1F9-49A5-8423-F2CE3C89DF44}"/>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4AE2C49D-05A5-452E-A17E-D730E0386BF9}"/>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88B0ADCC-E57E-436B-AD4D-1A3AEB9A0017}"/>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CB6B612-4E57-4A3D-979A-36B2ADA8EEF3}"/>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518EB0E-B0BA-41B0-87B4-7847B3A97559}"/>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2E63D79B-86FB-4D57-A3FB-136B0650C278}"/>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FE58FB72-BB5A-4CE2-9BDF-1F158796689B}"/>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C69678F3-0FE6-45FE-A922-85922ADEF776}"/>
            </a:ext>
          </a:extLst>
        </xdr:cNvPr>
        <xdr:cNvCxnSpPr/>
      </xdr:nvCxnSpPr>
      <xdr:spPr>
        <a:xfrm>
          <a:off x="5956300" y="1431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9A000520-9DFC-48A7-99B3-B3D7E7E1F1CE}"/>
            </a:ext>
          </a:extLst>
        </xdr:cNvPr>
        <xdr:cNvSpPr txBox="1"/>
      </xdr:nvSpPr>
      <xdr:spPr>
        <a:xfrm>
          <a:off x="55272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29276B43-08A3-4B60-9910-AB70171D1C9F}"/>
            </a:ext>
          </a:extLst>
        </xdr:cNvPr>
        <xdr:cNvCxnSpPr/>
      </xdr:nvCxnSpPr>
      <xdr:spPr>
        <a:xfrm>
          <a:off x="5956300" y="1394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98FD6BF6-3765-42CA-8533-32564711DF0E}"/>
            </a:ext>
          </a:extLst>
        </xdr:cNvPr>
        <xdr:cNvSpPr txBox="1"/>
      </xdr:nvSpPr>
      <xdr:spPr>
        <a:xfrm>
          <a:off x="552722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F07D9260-5935-47D1-B29D-2C8B0F675A84}"/>
            </a:ext>
          </a:extLst>
        </xdr:cNvPr>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4C016BCF-EF9A-4CF6-A626-ABE7698A68FB}"/>
            </a:ext>
          </a:extLst>
        </xdr:cNvPr>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BB6D1210-08FB-4B27-ABE2-C99019941244}"/>
            </a:ext>
          </a:extLst>
        </xdr:cNvPr>
        <xdr:cNvCxnSpPr/>
      </xdr:nvCxnSpPr>
      <xdr:spPr>
        <a:xfrm>
          <a:off x="5956300" y="1320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D7919647-A33C-476D-BFCD-3A64E3695934}"/>
            </a:ext>
          </a:extLst>
        </xdr:cNvPr>
        <xdr:cNvSpPr txBox="1"/>
      </xdr:nvSpPr>
      <xdr:spPr>
        <a:xfrm>
          <a:off x="552722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326F0FCE-5E7B-4511-BDC5-C1AEEFA3300A}"/>
            </a:ext>
          </a:extLst>
        </xdr:cNvPr>
        <xdr:cNvCxnSpPr/>
      </xdr:nvCxnSpPr>
      <xdr:spPr>
        <a:xfrm>
          <a:off x="5956300" y="12846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FCF6F46E-1AA0-4A98-96B4-2A1D69738108}"/>
            </a:ext>
          </a:extLst>
        </xdr:cNvPr>
        <xdr:cNvSpPr txBox="1"/>
      </xdr:nvSpPr>
      <xdr:spPr>
        <a:xfrm>
          <a:off x="552722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4C82BF6E-C773-4C1F-AF3D-2FF4F0C17E0B}"/>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12B2235E-F658-43F3-93F1-1D14FAD63560}"/>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A9B0FD64-AF50-4074-A74E-1099646E3B4F}"/>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8" name="直線コネクタ 347">
          <a:extLst>
            <a:ext uri="{FF2B5EF4-FFF2-40B4-BE49-F238E27FC236}">
              <a16:creationId xmlns:a16="http://schemas.microsoft.com/office/drawing/2014/main" id="{68D331C3-959F-42FA-A830-D3CEAF5689A4}"/>
            </a:ext>
          </a:extLst>
        </xdr:cNvPr>
        <xdr:cNvCxnSpPr/>
      </xdr:nvCxnSpPr>
      <xdr:spPr>
        <a:xfrm flipV="1">
          <a:off x="9429115" y="12763500"/>
          <a:ext cx="0" cy="15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9" name="【福祉施設】&#10;一人当たり面積最小値テキスト">
          <a:extLst>
            <a:ext uri="{FF2B5EF4-FFF2-40B4-BE49-F238E27FC236}">
              <a16:creationId xmlns:a16="http://schemas.microsoft.com/office/drawing/2014/main" id="{EFF79C54-CEF0-4321-B8D7-D8D08E1387E8}"/>
            </a:ext>
          </a:extLst>
        </xdr:cNvPr>
        <xdr:cNvSpPr txBox="1"/>
      </xdr:nvSpPr>
      <xdr:spPr>
        <a:xfrm>
          <a:off x="9467850"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0" name="直線コネクタ 349">
          <a:extLst>
            <a:ext uri="{FF2B5EF4-FFF2-40B4-BE49-F238E27FC236}">
              <a16:creationId xmlns:a16="http://schemas.microsoft.com/office/drawing/2014/main" id="{136D8EF3-1912-4960-9CF9-B24905887E45}"/>
            </a:ext>
          </a:extLst>
        </xdr:cNvPr>
        <xdr:cNvCxnSpPr/>
      </xdr:nvCxnSpPr>
      <xdr:spPr>
        <a:xfrm>
          <a:off x="9359900" y="142976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1" name="【福祉施設】&#10;一人当たり面積最大値テキスト">
          <a:extLst>
            <a:ext uri="{FF2B5EF4-FFF2-40B4-BE49-F238E27FC236}">
              <a16:creationId xmlns:a16="http://schemas.microsoft.com/office/drawing/2014/main" id="{141814C3-1200-4666-AA5F-C8EA5B2DA29C}"/>
            </a:ext>
          </a:extLst>
        </xdr:cNvPr>
        <xdr:cNvSpPr txBox="1"/>
      </xdr:nvSpPr>
      <xdr:spPr>
        <a:xfrm>
          <a:off x="9467850" y="1254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a:extLst>
            <a:ext uri="{FF2B5EF4-FFF2-40B4-BE49-F238E27FC236}">
              <a16:creationId xmlns:a16="http://schemas.microsoft.com/office/drawing/2014/main" id="{EDA5CBCE-05C6-4600-8568-FEC66229A5BE}"/>
            </a:ext>
          </a:extLst>
        </xdr:cNvPr>
        <xdr:cNvCxnSpPr/>
      </xdr:nvCxnSpPr>
      <xdr:spPr>
        <a:xfrm>
          <a:off x="9359900" y="1276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125747</xdr:rowOff>
    </xdr:from>
    <xdr:ext cx="469744" cy="259045"/>
    <xdr:sp macro="" textlink="">
      <xdr:nvSpPr>
        <xdr:cNvPr id="353" name="【福祉施設】&#10;一人当たり面積平均値テキスト">
          <a:extLst>
            <a:ext uri="{FF2B5EF4-FFF2-40B4-BE49-F238E27FC236}">
              <a16:creationId xmlns:a16="http://schemas.microsoft.com/office/drawing/2014/main" id="{09B0002C-3D30-495A-8A33-DBF7A52DD9D8}"/>
            </a:ext>
          </a:extLst>
        </xdr:cNvPr>
        <xdr:cNvSpPr txBox="1"/>
      </xdr:nvSpPr>
      <xdr:spPr>
        <a:xfrm>
          <a:off x="9467850" y="13994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a:extLst>
            <a:ext uri="{FF2B5EF4-FFF2-40B4-BE49-F238E27FC236}">
              <a16:creationId xmlns:a16="http://schemas.microsoft.com/office/drawing/2014/main" id="{ECAE344C-2CCB-4B6B-A00E-1671C357A873}"/>
            </a:ext>
          </a:extLst>
        </xdr:cNvPr>
        <xdr:cNvSpPr/>
      </xdr:nvSpPr>
      <xdr:spPr>
        <a:xfrm>
          <a:off x="9398000" y="140157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5" name="フローチャート: 判断 354">
          <a:extLst>
            <a:ext uri="{FF2B5EF4-FFF2-40B4-BE49-F238E27FC236}">
              <a16:creationId xmlns:a16="http://schemas.microsoft.com/office/drawing/2014/main" id="{70735117-0A04-4DA8-B2F6-8DF09C5B0394}"/>
            </a:ext>
          </a:extLst>
        </xdr:cNvPr>
        <xdr:cNvSpPr/>
      </xdr:nvSpPr>
      <xdr:spPr>
        <a:xfrm>
          <a:off x="8636000" y="140106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a:extLst>
            <a:ext uri="{FF2B5EF4-FFF2-40B4-BE49-F238E27FC236}">
              <a16:creationId xmlns:a16="http://schemas.microsoft.com/office/drawing/2014/main" id="{C872EDD0-D66A-4E27-BDA5-A39CA018EE77}"/>
            </a:ext>
          </a:extLst>
        </xdr:cNvPr>
        <xdr:cNvSpPr/>
      </xdr:nvSpPr>
      <xdr:spPr>
        <a:xfrm>
          <a:off x="7842250" y="140284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7" name="フローチャート: 判断 356">
          <a:extLst>
            <a:ext uri="{FF2B5EF4-FFF2-40B4-BE49-F238E27FC236}">
              <a16:creationId xmlns:a16="http://schemas.microsoft.com/office/drawing/2014/main" id="{39172B1A-2865-4CAF-8187-26A20E94B95D}"/>
            </a:ext>
          </a:extLst>
        </xdr:cNvPr>
        <xdr:cNvSpPr/>
      </xdr:nvSpPr>
      <xdr:spPr>
        <a:xfrm>
          <a:off x="7029450" y="14009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358" name="フローチャート: 判断 357">
          <a:extLst>
            <a:ext uri="{FF2B5EF4-FFF2-40B4-BE49-F238E27FC236}">
              <a16:creationId xmlns:a16="http://schemas.microsoft.com/office/drawing/2014/main" id="{B108E04A-3CF5-43A2-8230-8218D50D8C16}"/>
            </a:ext>
          </a:extLst>
        </xdr:cNvPr>
        <xdr:cNvSpPr/>
      </xdr:nvSpPr>
      <xdr:spPr>
        <a:xfrm>
          <a:off x="6235700" y="14030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E0E5D1D-857A-4AEB-B80E-0C6D873462DC}"/>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43EE0DB-7A0B-409D-993D-624085BFFFF0}"/>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BD5B44B-C68E-4482-BDA3-7FB08098F65C}"/>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9C70544-7107-4379-B053-FD994987D266}"/>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9797E77F-DA25-4609-A68B-D1E94CE8E8FC}"/>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123189</xdr:rowOff>
    </xdr:from>
    <xdr:to>
      <xdr:col>55</xdr:col>
      <xdr:colOff>50800</xdr:colOff>
      <xdr:row>81</xdr:row>
      <xdr:rowOff>53339</xdr:rowOff>
    </xdr:to>
    <xdr:sp macro="" textlink="">
      <xdr:nvSpPr>
        <xdr:cNvPr id="364" name="楕円 363">
          <a:extLst>
            <a:ext uri="{FF2B5EF4-FFF2-40B4-BE49-F238E27FC236}">
              <a16:creationId xmlns:a16="http://schemas.microsoft.com/office/drawing/2014/main" id="{9292E86A-2365-4D5C-98D9-A766C2D248CB}"/>
            </a:ext>
          </a:extLst>
        </xdr:cNvPr>
        <xdr:cNvSpPr/>
      </xdr:nvSpPr>
      <xdr:spPr>
        <a:xfrm>
          <a:off x="9398000" y="133311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146066</xdr:rowOff>
    </xdr:from>
    <xdr:ext cx="469744" cy="259045"/>
    <xdr:sp macro="" textlink="">
      <xdr:nvSpPr>
        <xdr:cNvPr id="365" name="【福祉施設】&#10;一人当たり面積該当値テキスト">
          <a:extLst>
            <a:ext uri="{FF2B5EF4-FFF2-40B4-BE49-F238E27FC236}">
              <a16:creationId xmlns:a16="http://schemas.microsoft.com/office/drawing/2014/main" id="{36964FEA-EF5D-4712-B150-BD00B721544A}"/>
            </a:ext>
          </a:extLst>
        </xdr:cNvPr>
        <xdr:cNvSpPr txBox="1"/>
      </xdr:nvSpPr>
      <xdr:spPr>
        <a:xfrm>
          <a:off x="9467850" y="1318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149861</xdr:rowOff>
    </xdr:from>
    <xdr:to>
      <xdr:col>50</xdr:col>
      <xdr:colOff>165100</xdr:colOff>
      <xdr:row>81</xdr:row>
      <xdr:rowOff>80011</xdr:rowOff>
    </xdr:to>
    <xdr:sp macro="" textlink="">
      <xdr:nvSpPr>
        <xdr:cNvPr id="366" name="楕円 365">
          <a:extLst>
            <a:ext uri="{FF2B5EF4-FFF2-40B4-BE49-F238E27FC236}">
              <a16:creationId xmlns:a16="http://schemas.microsoft.com/office/drawing/2014/main" id="{B9F3165A-189D-4D34-9E28-186C6A771E9E}"/>
            </a:ext>
          </a:extLst>
        </xdr:cNvPr>
        <xdr:cNvSpPr/>
      </xdr:nvSpPr>
      <xdr:spPr>
        <a:xfrm>
          <a:off x="8636000" y="133578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2539</xdr:rowOff>
    </xdr:from>
    <xdr:to>
      <xdr:col>55</xdr:col>
      <xdr:colOff>0</xdr:colOff>
      <xdr:row>81</xdr:row>
      <xdr:rowOff>29211</xdr:rowOff>
    </xdr:to>
    <xdr:cxnSp macro="">
      <xdr:nvCxnSpPr>
        <xdr:cNvPr id="367" name="直線コネクタ 366">
          <a:extLst>
            <a:ext uri="{FF2B5EF4-FFF2-40B4-BE49-F238E27FC236}">
              <a16:creationId xmlns:a16="http://schemas.microsoft.com/office/drawing/2014/main" id="{47345C7D-FFA5-468D-8CBD-C8155FA9F65E}"/>
            </a:ext>
          </a:extLst>
        </xdr:cNvPr>
        <xdr:cNvCxnSpPr/>
      </xdr:nvCxnSpPr>
      <xdr:spPr>
        <a:xfrm flipV="1">
          <a:off x="8686800" y="13375639"/>
          <a:ext cx="74295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168911</xdr:rowOff>
    </xdr:from>
    <xdr:to>
      <xdr:col>46</xdr:col>
      <xdr:colOff>38100</xdr:colOff>
      <xdr:row>81</xdr:row>
      <xdr:rowOff>99061</xdr:rowOff>
    </xdr:to>
    <xdr:sp macro="" textlink="">
      <xdr:nvSpPr>
        <xdr:cNvPr id="368" name="楕円 367">
          <a:extLst>
            <a:ext uri="{FF2B5EF4-FFF2-40B4-BE49-F238E27FC236}">
              <a16:creationId xmlns:a16="http://schemas.microsoft.com/office/drawing/2014/main" id="{F2280C24-7389-49F4-8A76-4ADF0B70E652}"/>
            </a:ext>
          </a:extLst>
        </xdr:cNvPr>
        <xdr:cNvSpPr/>
      </xdr:nvSpPr>
      <xdr:spPr>
        <a:xfrm>
          <a:off x="7842250" y="133705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29211</xdr:rowOff>
    </xdr:from>
    <xdr:to>
      <xdr:col>50</xdr:col>
      <xdr:colOff>114300</xdr:colOff>
      <xdr:row>81</xdr:row>
      <xdr:rowOff>48261</xdr:rowOff>
    </xdr:to>
    <xdr:cxnSp macro="">
      <xdr:nvCxnSpPr>
        <xdr:cNvPr id="369" name="直線コネクタ 368">
          <a:extLst>
            <a:ext uri="{FF2B5EF4-FFF2-40B4-BE49-F238E27FC236}">
              <a16:creationId xmlns:a16="http://schemas.microsoft.com/office/drawing/2014/main" id="{40BD729F-B8C3-425E-B1F7-64C897B39956}"/>
            </a:ext>
          </a:extLst>
        </xdr:cNvPr>
        <xdr:cNvCxnSpPr/>
      </xdr:nvCxnSpPr>
      <xdr:spPr>
        <a:xfrm flipV="1">
          <a:off x="7886700" y="13402311"/>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19050</xdr:rowOff>
    </xdr:from>
    <xdr:to>
      <xdr:col>41</xdr:col>
      <xdr:colOff>101600</xdr:colOff>
      <xdr:row>81</xdr:row>
      <xdr:rowOff>120650</xdr:rowOff>
    </xdr:to>
    <xdr:sp macro="" textlink="">
      <xdr:nvSpPr>
        <xdr:cNvPr id="370" name="楕円 369">
          <a:extLst>
            <a:ext uri="{FF2B5EF4-FFF2-40B4-BE49-F238E27FC236}">
              <a16:creationId xmlns:a16="http://schemas.microsoft.com/office/drawing/2014/main" id="{47A3A162-77D8-488E-A392-335B0568539C}"/>
            </a:ext>
          </a:extLst>
        </xdr:cNvPr>
        <xdr:cNvSpPr/>
      </xdr:nvSpPr>
      <xdr:spPr>
        <a:xfrm>
          <a:off x="702945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48261</xdr:rowOff>
    </xdr:from>
    <xdr:to>
      <xdr:col>45</xdr:col>
      <xdr:colOff>177800</xdr:colOff>
      <xdr:row>81</xdr:row>
      <xdr:rowOff>69850</xdr:rowOff>
    </xdr:to>
    <xdr:cxnSp macro="">
      <xdr:nvCxnSpPr>
        <xdr:cNvPr id="371" name="直線コネクタ 370">
          <a:extLst>
            <a:ext uri="{FF2B5EF4-FFF2-40B4-BE49-F238E27FC236}">
              <a16:creationId xmlns:a16="http://schemas.microsoft.com/office/drawing/2014/main" id="{165CE58D-B8E5-45AD-87F9-A1589A8331D6}"/>
            </a:ext>
          </a:extLst>
        </xdr:cNvPr>
        <xdr:cNvCxnSpPr/>
      </xdr:nvCxnSpPr>
      <xdr:spPr>
        <a:xfrm flipV="1">
          <a:off x="7080250" y="13421361"/>
          <a:ext cx="80645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35561</xdr:rowOff>
    </xdr:from>
    <xdr:to>
      <xdr:col>36</xdr:col>
      <xdr:colOff>165100</xdr:colOff>
      <xdr:row>81</xdr:row>
      <xdr:rowOff>137161</xdr:rowOff>
    </xdr:to>
    <xdr:sp macro="" textlink="">
      <xdr:nvSpPr>
        <xdr:cNvPr id="372" name="楕円 371">
          <a:extLst>
            <a:ext uri="{FF2B5EF4-FFF2-40B4-BE49-F238E27FC236}">
              <a16:creationId xmlns:a16="http://schemas.microsoft.com/office/drawing/2014/main" id="{19BD187C-5179-441B-BC80-3A4CACBB5EE2}"/>
            </a:ext>
          </a:extLst>
        </xdr:cNvPr>
        <xdr:cNvSpPr/>
      </xdr:nvSpPr>
      <xdr:spPr>
        <a:xfrm>
          <a:off x="6235700" y="1340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69850</xdr:rowOff>
    </xdr:from>
    <xdr:to>
      <xdr:col>41</xdr:col>
      <xdr:colOff>50800</xdr:colOff>
      <xdr:row>81</xdr:row>
      <xdr:rowOff>86361</xdr:rowOff>
    </xdr:to>
    <xdr:cxnSp macro="">
      <xdr:nvCxnSpPr>
        <xdr:cNvPr id="373" name="直線コネクタ 372">
          <a:extLst>
            <a:ext uri="{FF2B5EF4-FFF2-40B4-BE49-F238E27FC236}">
              <a16:creationId xmlns:a16="http://schemas.microsoft.com/office/drawing/2014/main" id="{905FFCD4-0F6E-41E3-A627-E144AFF7257D}"/>
            </a:ext>
          </a:extLst>
        </xdr:cNvPr>
        <xdr:cNvCxnSpPr/>
      </xdr:nvCxnSpPr>
      <xdr:spPr>
        <a:xfrm flipV="1">
          <a:off x="6286500" y="13442950"/>
          <a:ext cx="79375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63516</xdr:rowOff>
    </xdr:from>
    <xdr:ext cx="469744" cy="259045"/>
    <xdr:sp macro="" textlink="">
      <xdr:nvSpPr>
        <xdr:cNvPr id="374" name="n_1aveValue【福祉施設】&#10;一人当たり面積">
          <a:extLst>
            <a:ext uri="{FF2B5EF4-FFF2-40B4-BE49-F238E27FC236}">
              <a16:creationId xmlns:a16="http://schemas.microsoft.com/office/drawing/2014/main" id="{D5F77B21-51E8-43EE-AA78-939E9B333F84}"/>
            </a:ext>
          </a:extLst>
        </xdr:cNvPr>
        <xdr:cNvSpPr txBox="1"/>
      </xdr:nvSpPr>
      <xdr:spPr>
        <a:xfrm>
          <a:off x="8458277" y="1409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81297</xdr:rowOff>
    </xdr:from>
    <xdr:ext cx="469744" cy="259045"/>
    <xdr:sp macro="" textlink="">
      <xdr:nvSpPr>
        <xdr:cNvPr id="375" name="n_2aveValue【福祉施設】&#10;一人当たり面積">
          <a:extLst>
            <a:ext uri="{FF2B5EF4-FFF2-40B4-BE49-F238E27FC236}">
              <a16:creationId xmlns:a16="http://schemas.microsoft.com/office/drawing/2014/main" id="{A83DC3BB-3B1A-4AFE-AEA2-69063BA51B61}"/>
            </a:ext>
          </a:extLst>
        </xdr:cNvPr>
        <xdr:cNvSpPr txBox="1"/>
      </xdr:nvSpPr>
      <xdr:spPr>
        <a:xfrm>
          <a:off x="7677227" y="1411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62247</xdr:rowOff>
    </xdr:from>
    <xdr:ext cx="469744" cy="259045"/>
    <xdr:sp macro="" textlink="">
      <xdr:nvSpPr>
        <xdr:cNvPr id="376" name="n_3aveValue【福祉施設】&#10;一人当たり面積">
          <a:extLst>
            <a:ext uri="{FF2B5EF4-FFF2-40B4-BE49-F238E27FC236}">
              <a16:creationId xmlns:a16="http://schemas.microsoft.com/office/drawing/2014/main" id="{2FC3ABCB-985B-4025-9487-F6106EA4D5ED}"/>
            </a:ext>
          </a:extLst>
        </xdr:cNvPr>
        <xdr:cNvSpPr txBox="1"/>
      </xdr:nvSpPr>
      <xdr:spPr>
        <a:xfrm>
          <a:off x="6864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83838</xdr:rowOff>
    </xdr:from>
    <xdr:ext cx="469744" cy="259045"/>
    <xdr:sp macro="" textlink="">
      <xdr:nvSpPr>
        <xdr:cNvPr id="377" name="n_4aveValue【福祉施設】&#10;一人当たり面積">
          <a:extLst>
            <a:ext uri="{FF2B5EF4-FFF2-40B4-BE49-F238E27FC236}">
              <a16:creationId xmlns:a16="http://schemas.microsoft.com/office/drawing/2014/main" id="{844BACF5-E855-4F62-A706-428EB14281F2}"/>
            </a:ext>
          </a:extLst>
        </xdr:cNvPr>
        <xdr:cNvSpPr txBox="1"/>
      </xdr:nvSpPr>
      <xdr:spPr>
        <a:xfrm>
          <a:off x="6070677" y="1411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96538</xdr:rowOff>
    </xdr:from>
    <xdr:ext cx="469744" cy="259045"/>
    <xdr:sp macro="" textlink="">
      <xdr:nvSpPr>
        <xdr:cNvPr id="378" name="n_1mainValue【福祉施設】&#10;一人当たり面積">
          <a:extLst>
            <a:ext uri="{FF2B5EF4-FFF2-40B4-BE49-F238E27FC236}">
              <a16:creationId xmlns:a16="http://schemas.microsoft.com/office/drawing/2014/main" id="{941D8FA1-6F22-4D67-ADC8-A96984FDE0E8}"/>
            </a:ext>
          </a:extLst>
        </xdr:cNvPr>
        <xdr:cNvSpPr txBox="1"/>
      </xdr:nvSpPr>
      <xdr:spPr>
        <a:xfrm>
          <a:off x="8458277" y="1313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115588</xdr:rowOff>
    </xdr:from>
    <xdr:ext cx="469744" cy="259045"/>
    <xdr:sp macro="" textlink="">
      <xdr:nvSpPr>
        <xdr:cNvPr id="379" name="n_2mainValue【福祉施設】&#10;一人当たり面積">
          <a:extLst>
            <a:ext uri="{FF2B5EF4-FFF2-40B4-BE49-F238E27FC236}">
              <a16:creationId xmlns:a16="http://schemas.microsoft.com/office/drawing/2014/main" id="{D3C886A7-089D-49A8-BF37-60702E4F3E7E}"/>
            </a:ext>
          </a:extLst>
        </xdr:cNvPr>
        <xdr:cNvSpPr txBox="1"/>
      </xdr:nvSpPr>
      <xdr:spPr>
        <a:xfrm>
          <a:off x="7677227" y="1315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137177</xdr:rowOff>
    </xdr:from>
    <xdr:ext cx="469744" cy="259045"/>
    <xdr:sp macro="" textlink="">
      <xdr:nvSpPr>
        <xdr:cNvPr id="380" name="n_3mainValue【福祉施設】&#10;一人当たり面積">
          <a:extLst>
            <a:ext uri="{FF2B5EF4-FFF2-40B4-BE49-F238E27FC236}">
              <a16:creationId xmlns:a16="http://schemas.microsoft.com/office/drawing/2014/main" id="{130A7940-7872-460F-863F-46A54A0C436F}"/>
            </a:ext>
          </a:extLst>
        </xdr:cNvPr>
        <xdr:cNvSpPr txBox="1"/>
      </xdr:nvSpPr>
      <xdr:spPr>
        <a:xfrm>
          <a:off x="6864427" y="1318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153688</xdr:rowOff>
    </xdr:from>
    <xdr:ext cx="469744" cy="259045"/>
    <xdr:sp macro="" textlink="">
      <xdr:nvSpPr>
        <xdr:cNvPr id="381" name="n_4mainValue【福祉施設】&#10;一人当たり面積">
          <a:extLst>
            <a:ext uri="{FF2B5EF4-FFF2-40B4-BE49-F238E27FC236}">
              <a16:creationId xmlns:a16="http://schemas.microsoft.com/office/drawing/2014/main" id="{1AF01943-E504-451F-8949-0619368DAA8F}"/>
            </a:ext>
          </a:extLst>
        </xdr:cNvPr>
        <xdr:cNvSpPr txBox="1"/>
      </xdr:nvSpPr>
      <xdr:spPr>
        <a:xfrm>
          <a:off x="6070677" y="1319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975ADE06-D130-462B-9493-8CB76223ACA4}"/>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DBE80836-05C6-4100-82C5-2DB57E450D37}"/>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813DF9AC-3F4E-4CA1-BADE-49F352AF9C16}"/>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82800CE7-73DC-4774-9FC3-41171B8BDA99}"/>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55953371-580D-4C6F-AA62-913554AB0B0A}"/>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4C049ED8-B168-4FF3-A122-39C9635780B5}"/>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E5CA7F14-401E-47A6-A84F-677899CF3803}"/>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95E2A517-17E1-484C-81AA-D07F2519113B}"/>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A295B02A-9984-4F2B-9A23-4EA6F9F560A5}"/>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48966460-4FFE-45AE-BF90-DAAA5833D066}"/>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ABFF2BC5-54B8-4FA9-AA38-3A682A2ACBEA}"/>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a:extLst>
            <a:ext uri="{FF2B5EF4-FFF2-40B4-BE49-F238E27FC236}">
              <a16:creationId xmlns:a16="http://schemas.microsoft.com/office/drawing/2014/main" id="{764DFE68-4253-44FC-9D7C-946AAE1411FC}"/>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a:extLst>
            <a:ext uri="{FF2B5EF4-FFF2-40B4-BE49-F238E27FC236}">
              <a16:creationId xmlns:a16="http://schemas.microsoft.com/office/drawing/2014/main" id="{C827F483-0000-4613-B145-CDCFD2E04E26}"/>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a:extLst>
            <a:ext uri="{FF2B5EF4-FFF2-40B4-BE49-F238E27FC236}">
              <a16:creationId xmlns:a16="http://schemas.microsoft.com/office/drawing/2014/main" id="{36831A7D-E8B4-448E-8B0F-327E31499BE9}"/>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a:extLst>
            <a:ext uri="{FF2B5EF4-FFF2-40B4-BE49-F238E27FC236}">
              <a16:creationId xmlns:a16="http://schemas.microsoft.com/office/drawing/2014/main" id="{FBD9F3C5-6DFC-4208-84D5-A797751C40DA}"/>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a:extLst>
            <a:ext uri="{FF2B5EF4-FFF2-40B4-BE49-F238E27FC236}">
              <a16:creationId xmlns:a16="http://schemas.microsoft.com/office/drawing/2014/main" id="{EE69E5C9-9F6D-4737-AAC8-C7AED2EBF358}"/>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a:extLst>
            <a:ext uri="{FF2B5EF4-FFF2-40B4-BE49-F238E27FC236}">
              <a16:creationId xmlns:a16="http://schemas.microsoft.com/office/drawing/2014/main" id="{87031AA2-F111-466E-A021-22A24D1F96B0}"/>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a:extLst>
            <a:ext uri="{FF2B5EF4-FFF2-40B4-BE49-F238E27FC236}">
              <a16:creationId xmlns:a16="http://schemas.microsoft.com/office/drawing/2014/main" id="{DC93D6DB-1E55-4375-91FB-B07F17E4EB3B}"/>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a:extLst>
            <a:ext uri="{FF2B5EF4-FFF2-40B4-BE49-F238E27FC236}">
              <a16:creationId xmlns:a16="http://schemas.microsoft.com/office/drawing/2014/main" id="{DAD171F8-6075-4BB2-9682-E6BCE3B4BCB8}"/>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a:extLst>
            <a:ext uri="{FF2B5EF4-FFF2-40B4-BE49-F238E27FC236}">
              <a16:creationId xmlns:a16="http://schemas.microsoft.com/office/drawing/2014/main" id="{68C0A284-92DD-44FB-9A82-05AFDAD6592B}"/>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a:extLst>
            <a:ext uri="{FF2B5EF4-FFF2-40B4-BE49-F238E27FC236}">
              <a16:creationId xmlns:a16="http://schemas.microsoft.com/office/drawing/2014/main" id="{68B9AB56-FEBD-4D36-9485-DBEF6C23DFD3}"/>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a:extLst>
            <a:ext uri="{FF2B5EF4-FFF2-40B4-BE49-F238E27FC236}">
              <a16:creationId xmlns:a16="http://schemas.microsoft.com/office/drawing/2014/main" id="{6524AFDC-73E5-43A1-8077-E48B7E2D3085}"/>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a:extLst>
            <a:ext uri="{FF2B5EF4-FFF2-40B4-BE49-F238E27FC236}">
              <a16:creationId xmlns:a16="http://schemas.microsoft.com/office/drawing/2014/main" id="{F10A078A-9A86-4839-94B1-2975993E02E5}"/>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CAB4DD41-0F3A-48F2-B434-00303E8E9225}"/>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EEE2846B-3CEB-4790-89EE-94823FC52BFC}"/>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407" name="直線コネクタ 406">
          <a:extLst>
            <a:ext uri="{FF2B5EF4-FFF2-40B4-BE49-F238E27FC236}">
              <a16:creationId xmlns:a16="http://schemas.microsoft.com/office/drawing/2014/main" id="{49DE622D-3769-4355-9DE6-366718E465D8}"/>
            </a:ext>
          </a:extLst>
        </xdr:cNvPr>
        <xdr:cNvCxnSpPr/>
      </xdr:nvCxnSpPr>
      <xdr:spPr>
        <a:xfrm flipV="1">
          <a:off x="4177665" y="16497844"/>
          <a:ext cx="0" cy="1528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28A8F5AE-08B9-4D21-B4D9-95C4A6D3A46D}"/>
            </a:ext>
          </a:extLst>
        </xdr:cNvPr>
        <xdr:cNvSpPr txBox="1"/>
      </xdr:nvSpPr>
      <xdr:spPr>
        <a:xfrm>
          <a:off x="4216400" y="180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9" name="直線コネクタ 408">
          <a:extLst>
            <a:ext uri="{FF2B5EF4-FFF2-40B4-BE49-F238E27FC236}">
              <a16:creationId xmlns:a16="http://schemas.microsoft.com/office/drawing/2014/main" id="{E08108B1-00ED-4A74-A56D-AC50ACF22066}"/>
            </a:ext>
          </a:extLst>
        </xdr:cNvPr>
        <xdr:cNvCxnSpPr/>
      </xdr:nvCxnSpPr>
      <xdr:spPr>
        <a:xfrm>
          <a:off x="4108450" y="18026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410" name="【市民会館】&#10;有形固定資産減価償却率最大値テキスト">
          <a:extLst>
            <a:ext uri="{FF2B5EF4-FFF2-40B4-BE49-F238E27FC236}">
              <a16:creationId xmlns:a16="http://schemas.microsoft.com/office/drawing/2014/main" id="{863FA72F-EAE5-4995-A8D4-92D67FD7EDBC}"/>
            </a:ext>
          </a:extLst>
        </xdr:cNvPr>
        <xdr:cNvSpPr txBox="1"/>
      </xdr:nvSpPr>
      <xdr:spPr>
        <a:xfrm>
          <a:off x="4216400" y="162794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411" name="直線コネクタ 410">
          <a:extLst>
            <a:ext uri="{FF2B5EF4-FFF2-40B4-BE49-F238E27FC236}">
              <a16:creationId xmlns:a16="http://schemas.microsoft.com/office/drawing/2014/main" id="{97B5FA0C-0D43-44C4-A25D-749AFE27EFED}"/>
            </a:ext>
          </a:extLst>
        </xdr:cNvPr>
        <xdr:cNvCxnSpPr/>
      </xdr:nvCxnSpPr>
      <xdr:spPr>
        <a:xfrm>
          <a:off x="4108450" y="164978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87465</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85C41CB8-3C09-4933-8BD9-36CFD0C3C975}"/>
            </a:ext>
          </a:extLst>
        </xdr:cNvPr>
        <xdr:cNvSpPr txBox="1"/>
      </xdr:nvSpPr>
      <xdr:spPr>
        <a:xfrm>
          <a:off x="4216400" y="172578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413" name="フローチャート: 判断 412">
          <a:extLst>
            <a:ext uri="{FF2B5EF4-FFF2-40B4-BE49-F238E27FC236}">
              <a16:creationId xmlns:a16="http://schemas.microsoft.com/office/drawing/2014/main" id="{F4A19E68-89BF-4830-8EB6-2CE584AB937E}"/>
            </a:ext>
          </a:extLst>
        </xdr:cNvPr>
        <xdr:cNvSpPr/>
      </xdr:nvSpPr>
      <xdr:spPr>
        <a:xfrm>
          <a:off x="4127500" y="1740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414" name="フローチャート: 判断 413">
          <a:extLst>
            <a:ext uri="{FF2B5EF4-FFF2-40B4-BE49-F238E27FC236}">
              <a16:creationId xmlns:a16="http://schemas.microsoft.com/office/drawing/2014/main" id="{77DA7825-824F-45EC-A296-1D5EBDD1BAB7}"/>
            </a:ext>
          </a:extLst>
        </xdr:cNvPr>
        <xdr:cNvSpPr/>
      </xdr:nvSpPr>
      <xdr:spPr>
        <a:xfrm>
          <a:off x="3384550" y="173919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415" name="フローチャート: 判断 414">
          <a:extLst>
            <a:ext uri="{FF2B5EF4-FFF2-40B4-BE49-F238E27FC236}">
              <a16:creationId xmlns:a16="http://schemas.microsoft.com/office/drawing/2014/main" id="{8F3BD095-6D2B-4518-9C17-1B91208D9277}"/>
            </a:ext>
          </a:extLst>
        </xdr:cNvPr>
        <xdr:cNvSpPr/>
      </xdr:nvSpPr>
      <xdr:spPr>
        <a:xfrm>
          <a:off x="2571750" y="1736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416" name="フローチャート: 判断 415">
          <a:extLst>
            <a:ext uri="{FF2B5EF4-FFF2-40B4-BE49-F238E27FC236}">
              <a16:creationId xmlns:a16="http://schemas.microsoft.com/office/drawing/2014/main" id="{D124609C-B841-4EB0-B944-D69128F281E9}"/>
            </a:ext>
          </a:extLst>
        </xdr:cNvPr>
        <xdr:cNvSpPr/>
      </xdr:nvSpPr>
      <xdr:spPr>
        <a:xfrm>
          <a:off x="1778000" y="1734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417" name="フローチャート: 判断 416">
          <a:extLst>
            <a:ext uri="{FF2B5EF4-FFF2-40B4-BE49-F238E27FC236}">
              <a16:creationId xmlns:a16="http://schemas.microsoft.com/office/drawing/2014/main" id="{E63B7EA5-FE9B-429D-B34D-F4F68F8C87CE}"/>
            </a:ext>
          </a:extLst>
        </xdr:cNvPr>
        <xdr:cNvSpPr/>
      </xdr:nvSpPr>
      <xdr:spPr>
        <a:xfrm>
          <a:off x="984250" y="173133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A3C734C-1933-4C43-ACFE-D6728CFA8369}"/>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1FB0224-E9C2-4A02-AE69-8D0131460DC1}"/>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22F5692-D400-4D6C-AE43-69F02C957B70}"/>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191D6FEF-ABAB-48AD-8B6F-4B5EC93B2058}"/>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19947BD7-5B3F-4DFE-A6DA-194E5757CAB0}"/>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38463</xdr:rowOff>
    </xdr:from>
    <xdr:to>
      <xdr:col>24</xdr:col>
      <xdr:colOff>114300</xdr:colOff>
      <xdr:row>108</xdr:row>
      <xdr:rowOff>140063</xdr:rowOff>
    </xdr:to>
    <xdr:sp macro="" textlink="">
      <xdr:nvSpPr>
        <xdr:cNvPr id="423" name="楕円 422">
          <a:extLst>
            <a:ext uri="{FF2B5EF4-FFF2-40B4-BE49-F238E27FC236}">
              <a16:creationId xmlns:a16="http://schemas.microsoft.com/office/drawing/2014/main" id="{4E49408A-66BA-4D1B-BD2E-EC84FF5628BE}"/>
            </a:ext>
          </a:extLst>
        </xdr:cNvPr>
        <xdr:cNvSpPr/>
      </xdr:nvSpPr>
      <xdr:spPr>
        <a:xfrm>
          <a:off x="4127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124840</xdr:rowOff>
    </xdr:from>
    <xdr:ext cx="405111" cy="259045"/>
    <xdr:sp macro="" textlink="">
      <xdr:nvSpPr>
        <xdr:cNvPr id="424" name="【市民会館】&#10;有形固定資産減価償却率該当値テキスト">
          <a:extLst>
            <a:ext uri="{FF2B5EF4-FFF2-40B4-BE49-F238E27FC236}">
              <a16:creationId xmlns:a16="http://schemas.microsoft.com/office/drawing/2014/main" id="{11E86D8E-A5F2-41D0-8BCE-DAC02D390384}"/>
            </a:ext>
          </a:extLst>
        </xdr:cNvPr>
        <xdr:cNvSpPr txBox="1"/>
      </xdr:nvSpPr>
      <xdr:spPr>
        <a:xfrm>
          <a:off x="4216400"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22134</xdr:rowOff>
    </xdr:from>
    <xdr:to>
      <xdr:col>20</xdr:col>
      <xdr:colOff>38100</xdr:colOff>
      <xdr:row>108</xdr:row>
      <xdr:rowOff>123734</xdr:rowOff>
    </xdr:to>
    <xdr:sp macro="" textlink="">
      <xdr:nvSpPr>
        <xdr:cNvPr id="425" name="楕円 424">
          <a:extLst>
            <a:ext uri="{FF2B5EF4-FFF2-40B4-BE49-F238E27FC236}">
              <a16:creationId xmlns:a16="http://schemas.microsoft.com/office/drawing/2014/main" id="{2A9DC8F7-63D1-43BD-A6DE-A0E9DF179EC7}"/>
            </a:ext>
          </a:extLst>
        </xdr:cNvPr>
        <xdr:cNvSpPr/>
      </xdr:nvSpPr>
      <xdr:spPr>
        <a:xfrm>
          <a:off x="3384550" y="178529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72934</xdr:rowOff>
    </xdr:from>
    <xdr:to>
      <xdr:col>24</xdr:col>
      <xdr:colOff>63500</xdr:colOff>
      <xdr:row>108</xdr:row>
      <xdr:rowOff>89263</xdr:rowOff>
    </xdr:to>
    <xdr:cxnSp macro="">
      <xdr:nvCxnSpPr>
        <xdr:cNvPr id="426" name="直線コネクタ 425">
          <a:extLst>
            <a:ext uri="{FF2B5EF4-FFF2-40B4-BE49-F238E27FC236}">
              <a16:creationId xmlns:a16="http://schemas.microsoft.com/office/drawing/2014/main" id="{2DB4CA0B-324C-45BA-AD43-50300FD3F3A9}"/>
            </a:ext>
          </a:extLst>
        </xdr:cNvPr>
        <xdr:cNvCxnSpPr/>
      </xdr:nvCxnSpPr>
      <xdr:spPr>
        <a:xfrm>
          <a:off x="3429000" y="17903734"/>
          <a:ext cx="7493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156029</xdr:rowOff>
    </xdr:from>
    <xdr:to>
      <xdr:col>15</xdr:col>
      <xdr:colOff>101600</xdr:colOff>
      <xdr:row>108</xdr:row>
      <xdr:rowOff>86179</xdr:rowOff>
    </xdr:to>
    <xdr:sp macro="" textlink="">
      <xdr:nvSpPr>
        <xdr:cNvPr id="427" name="楕円 426">
          <a:extLst>
            <a:ext uri="{FF2B5EF4-FFF2-40B4-BE49-F238E27FC236}">
              <a16:creationId xmlns:a16="http://schemas.microsoft.com/office/drawing/2014/main" id="{706950F0-8F9C-4FD1-9817-4438276BC8B8}"/>
            </a:ext>
          </a:extLst>
        </xdr:cNvPr>
        <xdr:cNvSpPr/>
      </xdr:nvSpPr>
      <xdr:spPr>
        <a:xfrm>
          <a:off x="2571750" y="178217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35379</xdr:rowOff>
    </xdr:from>
    <xdr:to>
      <xdr:col>19</xdr:col>
      <xdr:colOff>177800</xdr:colOff>
      <xdr:row>108</xdr:row>
      <xdr:rowOff>72934</xdr:rowOff>
    </xdr:to>
    <xdr:cxnSp macro="">
      <xdr:nvCxnSpPr>
        <xdr:cNvPr id="428" name="直線コネクタ 427">
          <a:extLst>
            <a:ext uri="{FF2B5EF4-FFF2-40B4-BE49-F238E27FC236}">
              <a16:creationId xmlns:a16="http://schemas.microsoft.com/office/drawing/2014/main" id="{9800E1AC-44B8-42AA-BE30-B53E4E010DDE}"/>
            </a:ext>
          </a:extLst>
        </xdr:cNvPr>
        <xdr:cNvCxnSpPr/>
      </xdr:nvCxnSpPr>
      <xdr:spPr>
        <a:xfrm>
          <a:off x="2622550" y="17866179"/>
          <a:ext cx="80645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151130</xdr:rowOff>
    </xdr:from>
    <xdr:to>
      <xdr:col>10</xdr:col>
      <xdr:colOff>165100</xdr:colOff>
      <xdr:row>108</xdr:row>
      <xdr:rowOff>81280</xdr:rowOff>
    </xdr:to>
    <xdr:sp macro="" textlink="">
      <xdr:nvSpPr>
        <xdr:cNvPr id="429" name="楕円 428">
          <a:extLst>
            <a:ext uri="{FF2B5EF4-FFF2-40B4-BE49-F238E27FC236}">
              <a16:creationId xmlns:a16="http://schemas.microsoft.com/office/drawing/2014/main" id="{07843FD1-F0C0-4573-A219-ED9142401EC8}"/>
            </a:ext>
          </a:extLst>
        </xdr:cNvPr>
        <xdr:cNvSpPr/>
      </xdr:nvSpPr>
      <xdr:spPr>
        <a:xfrm>
          <a:off x="1778000" y="17816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30480</xdr:rowOff>
    </xdr:from>
    <xdr:to>
      <xdr:col>15</xdr:col>
      <xdr:colOff>50800</xdr:colOff>
      <xdr:row>108</xdr:row>
      <xdr:rowOff>35379</xdr:rowOff>
    </xdr:to>
    <xdr:cxnSp macro="">
      <xdr:nvCxnSpPr>
        <xdr:cNvPr id="430" name="直線コネクタ 429">
          <a:extLst>
            <a:ext uri="{FF2B5EF4-FFF2-40B4-BE49-F238E27FC236}">
              <a16:creationId xmlns:a16="http://schemas.microsoft.com/office/drawing/2014/main" id="{B3349444-F6E0-419B-A5B7-5B44B233F167}"/>
            </a:ext>
          </a:extLst>
        </xdr:cNvPr>
        <xdr:cNvCxnSpPr/>
      </xdr:nvCxnSpPr>
      <xdr:spPr>
        <a:xfrm>
          <a:off x="1828800" y="17861280"/>
          <a:ext cx="7937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126637</xdr:rowOff>
    </xdr:from>
    <xdr:to>
      <xdr:col>6</xdr:col>
      <xdr:colOff>38100</xdr:colOff>
      <xdr:row>108</xdr:row>
      <xdr:rowOff>56787</xdr:rowOff>
    </xdr:to>
    <xdr:sp macro="" textlink="">
      <xdr:nvSpPr>
        <xdr:cNvPr id="431" name="楕円 430">
          <a:extLst>
            <a:ext uri="{FF2B5EF4-FFF2-40B4-BE49-F238E27FC236}">
              <a16:creationId xmlns:a16="http://schemas.microsoft.com/office/drawing/2014/main" id="{2A0F291D-D202-423D-BC4D-BE847A37AEFA}"/>
            </a:ext>
          </a:extLst>
        </xdr:cNvPr>
        <xdr:cNvSpPr/>
      </xdr:nvSpPr>
      <xdr:spPr>
        <a:xfrm>
          <a:off x="984250" y="177923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5987</xdr:rowOff>
    </xdr:from>
    <xdr:to>
      <xdr:col>10</xdr:col>
      <xdr:colOff>114300</xdr:colOff>
      <xdr:row>108</xdr:row>
      <xdr:rowOff>30480</xdr:rowOff>
    </xdr:to>
    <xdr:cxnSp macro="">
      <xdr:nvCxnSpPr>
        <xdr:cNvPr id="432" name="直線コネクタ 431">
          <a:extLst>
            <a:ext uri="{FF2B5EF4-FFF2-40B4-BE49-F238E27FC236}">
              <a16:creationId xmlns:a16="http://schemas.microsoft.com/office/drawing/2014/main" id="{AFC81931-35A3-4D7D-AD9A-24CCC439AF4B}"/>
            </a:ext>
          </a:extLst>
        </xdr:cNvPr>
        <xdr:cNvCxnSpPr/>
      </xdr:nvCxnSpPr>
      <xdr:spPr>
        <a:xfrm>
          <a:off x="1028700" y="17836787"/>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3101</xdr:rowOff>
    </xdr:from>
    <xdr:ext cx="405111" cy="259045"/>
    <xdr:sp macro="" textlink="">
      <xdr:nvSpPr>
        <xdr:cNvPr id="433" name="n_1aveValue【市民会館】&#10;有形固定資産減価償却率">
          <a:extLst>
            <a:ext uri="{FF2B5EF4-FFF2-40B4-BE49-F238E27FC236}">
              <a16:creationId xmlns:a16="http://schemas.microsoft.com/office/drawing/2014/main" id="{7DE80286-C051-478B-9857-317F83FA4B0E}"/>
            </a:ext>
          </a:extLst>
        </xdr:cNvPr>
        <xdr:cNvSpPr txBox="1"/>
      </xdr:nvSpPr>
      <xdr:spPr>
        <a:xfrm>
          <a:off x="3239144" y="17173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434" name="n_2aveValue【市民会館】&#10;有形固定資産減価償却率">
          <a:extLst>
            <a:ext uri="{FF2B5EF4-FFF2-40B4-BE49-F238E27FC236}">
              <a16:creationId xmlns:a16="http://schemas.microsoft.com/office/drawing/2014/main" id="{C2E43B80-E2D0-475E-82BE-6964A2FF6D74}"/>
            </a:ext>
          </a:extLst>
        </xdr:cNvPr>
        <xdr:cNvSpPr txBox="1"/>
      </xdr:nvSpPr>
      <xdr:spPr>
        <a:xfrm>
          <a:off x="2439044" y="1715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435" name="n_3aveValue【市民会館】&#10;有形固定資産減価償却率">
          <a:extLst>
            <a:ext uri="{FF2B5EF4-FFF2-40B4-BE49-F238E27FC236}">
              <a16:creationId xmlns:a16="http://schemas.microsoft.com/office/drawing/2014/main" id="{5EBA376C-1CDC-4DF0-96A2-4710341810E1}"/>
            </a:ext>
          </a:extLst>
        </xdr:cNvPr>
        <xdr:cNvSpPr txBox="1"/>
      </xdr:nvSpPr>
      <xdr:spPr>
        <a:xfrm>
          <a:off x="1645294" y="1713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89643</xdr:rowOff>
    </xdr:from>
    <xdr:ext cx="405111" cy="259045"/>
    <xdr:sp macro="" textlink="">
      <xdr:nvSpPr>
        <xdr:cNvPr id="436" name="n_4aveValue【市民会館】&#10;有形固定資産減価償却率">
          <a:extLst>
            <a:ext uri="{FF2B5EF4-FFF2-40B4-BE49-F238E27FC236}">
              <a16:creationId xmlns:a16="http://schemas.microsoft.com/office/drawing/2014/main" id="{103DA94C-03B6-4D47-82E2-61A3DE3ABB05}"/>
            </a:ext>
          </a:extLst>
        </xdr:cNvPr>
        <xdr:cNvSpPr txBox="1"/>
      </xdr:nvSpPr>
      <xdr:spPr>
        <a:xfrm>
          <a:off x="851544" y="17094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114861</xdr:rowOff>
    </xdr:from>
    <xdr:ext cx="405111" cy="259045"/>
    <xdr:sp macro="" textlink="">
      <xdr:nvSpPr>
        <xdr:cNvPr id="437" name="n_1mainValue【市民会館】&#10;有形固定資産減価償却率">
          <a:extLst>
            <a:ext uri="{FF2B5EF4-FFF2-40B4-BE49-F238E27FC236}">
              <a16:creationId xmlns:a16="http://schemas.microsoft.com/office/drawing/2014/main" id="{B33A8187-E949-4144-93E5-6218EC74777B}"/>
            </a:ext>
          </a:extLst>
        </xdr:cNvPr>
        <xdr:cNvSpPr txBox="1"/>
      </xdr:nvSpPr>
      <xdr:spPr>
        <a:xfrm>
          <a:off x="32391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77306</xdr:rowOff>
    </xdr:from>
    <xdr:ext cx="405111" cy="259045"/>
    <xdr:sp macro="" textlink="">
      <xdr:nvSpPr>
        <xdr:cNvPr id="438" name="n_2mainValue【市民会館】&#10;有形固定資産減価償却率">
          <a:extLst>
            <a:ext uri="{FF2B5EF4-FFF2-40B4-BE49-F238E27FC236}">
              <a16:creationId xmlns:a16="http://schemas.microsoft.com/office/drawing/2014/main" id="{203BEA3A-A87B-4BF9-AAD8-3CDCCA5CF013}"/>
            </a:ext>
          </a:extLst>
        </xdr:cNvPr>
        <xdr:cNvSpPr txBox="1"/>
      </xdr:nvSpPr>
      <xdr:spPr>
        <a:xfrm>
          <a:off x="2439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72407</xdr:rowOff>
    </xdr:from>
    <xdr:ext cx="405111" cy="259045"/>
    <xdr:sp macro="" textlink="">
      <xdr:nvSpPr>
        <xdr:cNvPr id="439" name="n_3mainValue【市民会館】&#10;有形固定資産減価償却率">
          <a:extLst>
            <a:ext uri="{FF2B5EF4-FFF2-40B4-BE49-F238E27FC236}">
              <a16:creationId xmlns:a16="http://schemas.microsoft.com/office/drawing/2014/main" id="{1EFC7095-DAA0-47F3-A70A-3A6CAE4FCD22}"/>
            </a:ext>
          </a:extLst>
        </xdr:cNvPr>
        <xdr:cNvSpPr txBox="1"/>
      </xdr:nvSpPr>
      <xdr:spPr>
        <a:xfrm>
          <a:off x="164529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47914</xdr:rowOff>
    </xdr:from>
    <xdr:ext cx="405111" cy="259045"/>
    <xdr:sp macro="" textlink="">
      <xdr:nvSpPr>
        <xdr:cNvPr id="440" name="n_4mainValue【市民会館】&#10;有形固定資産減価償却率">
          <a:extLst>
            <a:ext uri="{FF2B5EF4-FFF2-40B4-BE49-F238E27FC236}">
              <a16:creationId xmlns:a16="http://schemas.microsoft.com/office/drawing/2014/main" id="{76F3F8AB-65C7-471C-A0E5-46DAB16B32B4}"/>
            </a:ext>
          </a:extLst>
        </xdr:cNvPr>
        <xdr:cNvSpPr txBox="1"/>
      </xdr:nvSpPr>
      <xdr:spPr>
        <a:xfrm>
          <a:off x="851544" y="1787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8392998D-5185-438C-82B0-5C90FDF82852}"/>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8FEA2E9B-F2ED-474F-909D-883C12AB5F37}"/>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C733D78F-B498-4E0A-9D20-06A7C4AF362D}"/>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0BB949C6-3C4F-4634-9B0B-EC26642B71EF}"/>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F23693F1-2C5B-48CB-85EE-1C59B11EEB51}"/>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C0F09808-4DEC-4E64-A3EB-2E14E99A8D24}"/>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9CF4DD1B-0C0A-49A7-BCE6-D020F0AF39B4}"/>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0D96FEB6-EB15-4E87-9490-1ABC16CD822D}"/>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5CEA3473-371B-4D2C-B81C-836D65BE3E76}"/>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1F5BD385-1ED1-4BD7-9E70-B4A5B7602ED4}"/>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0CCDDD8C-5BFE-4ABE-B3AE-7F19103F5CCD}"/>
            </a:ext>
          </a:extLst>
        </xdr:cNvPr>
        <xdr:cNvCxnSpPr/>
      </xdr:nvCxnSpPr>
      <xdr:spPr>
        <a:xfrm>
          <a:off x="5956300" y="18031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3A460890-1AB7-4C62-B8BD-8A2DB143784E}"/>
            </a:ext>
          </a:extLst>
        </xdr:cNvPr>
        <xdr:cNvSpPr txBox="1"/>
      </xdr:nvSpPr>
      <xdr:spPr>
        <a:xfrm>
          <a:off x="55272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E3458C48-6413-46D9-87E0-4A94AE013326}"/>
            </a:ext>
          </a:extLst>
        </xdr:cNvPr>
        <xdr:cNvCxnSpPr/>
      </xdr:nvCxnSpPr>
      <xdr:spPr>
        <a:xfrm>
          <a:off x="5956300" y="177174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a:extLst>
            <a:ext uri="{FF2B5EF4-FFF2-40B4-BE49-F238E27FC236}">
              <a16:creationId xmlns:a16="http://schemas.microsoft.com/office/drawing/2014/main" id="{0BE9B972-848C-4BC2-BE22-8A589D2D1AC0}"/>
            </a:ext>
          </a:extLst>
        </xdr:cNvPr>
        <xdr:cNvSpPr txBox="1"/>
      </xdr:nvSpPr>
      <xdr:spPr>
        <a:xfrm>
          <a:off x="552722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3FB8F6CB-8473-45C8-8A0C-8EA1D21DECD7}"/>
            </a:ext>
          </a:extLst>
        </xdr:cNvPr>
        <xdr:cNvCxnSpPr/>
      </xdr:nvCxnSpPr>
      <xdr:spPr>
        <a:xfrm>
          <a:off x="5956300" y="17403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a:extLst>
            <a:ext uri="{FF2B5EF4-FFF2-40B4-BE49-F238E27FC236}">
              <a16:creationId xmlns:a16="http://schemas.microsoft.com/office/drawing/2014/main" id="{7B179E6E-53EB-4414-8B3F-69DCA8D069B2}"/>
            </a:ext>
          </a:extLst>
        </xdr:cNvPr>
        <xdr:cNvSpPr txBox="1"/>
      </xdr:nvSpPr>
      <xdr:spPr>
        <a:xfrm>
          <a:off x="552722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337ED5D2-94F2-4A2B-8C50-449415DE1FC3}"/>
            </a:ext>
          </a:extLst>
        </xdr:cNvPr>
        <xdr:cNvCxnSpPr/>
      </xdr:nvCxnSpPr>
      <xdr:spPr>
        <a:xfrm>
          <a:off x="5956300" y="170896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a:extLst>
            <a:ext uri="{FF2B5EF4-FFF2-40B4-BE49-F238E27FC236}">
              <a16:creationId xmlns:a16="http://schemas.microsoft.com/office/drawing/2014/main" id="{7DBD8017-A71C-40F7-B4F8-D4C9BDBF3FC0}"/>
            </a:ext>
          </a:extLst>
        </xdr:cNvPr>
        <xdr:cNvSpPr txBox="1"/>
      </xdr:nvSpPr>
      <xdr:spPr>
        <a:xfrm>
          <a:off x="552722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EB6703C6-13D2-4709-8393-D49EB32D7DFB}"/>
            </a:ext>
          </a:extLst>
        </xdr:cNvPr>
        <xdr:cNvCxnSpPr/>
      </xdr:nvCxnSpPr>
      <xdr:spPr>
        <a:xfrm>
          <a:off x="5956300" y="167757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a:extLst>
            <a:ext uri="{FF2B5EF4-FFF2-40B4-BE49-F238E27FC236}">
              <a16:creationId xmlns:a16="http://schemas.microsoft.com/office/drawing/2014/main" id="{C3D75E8C-7111-48CA-8B02-FA5351A0F01C}"/>
            </a:ext>
          </a:extLst>
        </xdr:cNvPr>
        <xdr:cNvSpPr txBox="1"/>
      </xdr:nvSpPr>
      <xdr:spPr>
        <a:xfrm>
          <a:off x="552722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F3738035-0263-4D3E-82CD-957B5A79FFBE}"/>
            </a:ext>
          </a:extLst>
        </xdr:cNvPr>
        <xdr:cNvCxnSpPr/>
      </xdr:nvCxnSpPr>
      <xdr:spPr>
        <a:xfrm>
          <a:off x="5956300" y="164619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a:extLst>
            <a:ext uri="{FF2B5EF4-FFF2-40B4-BE49-F238E27FC236}">
              <a16:creationId xmlns:a16="http://schemas.microsoft.com/office/drawing/2014/main" id="{943731AF-9813-492B-AB5C-4F46695D0716}"/>
            </a:ext>
          </a:extLst>
        </xdr:cNvPr>
        <xdr:cNvSpPr txBox="1"/>
      </xdr:nvSpPr>
      <xdr:spPr>
        <a:xfrm>
          <a:off x="552722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D196AD39-0292-47F9-91E6-3B44AF33FFDE}"/>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BD044929-7733-4521-BF04-E020A37B62B8}"/>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321EF6A7-5D79-45BB-9DD9-58C217A23472}"/>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466" name="直線コネクタ 465">
          <a:extLst>
            <a:ext uri="{FF2B5EF4-FFF2-40B4-BE49-F238E27FC236}">
              <a16:creationId xmlns:a16="http://schemas.microsoft.com/office/drawing/2014/main" id="{8A8DAB2A-75CF-4F1A-9548-5C51EDF09175}"/>
            </a:ext>
          </a:extLst>
        </xdr:cNvPr>
        <xdr:cNvCxnSpPr/>
      </xdr:nvCxnSpPr>
      <xdr:spPr>
        <a:xfrm flipV="1">
          <a:off x="9429115" y="16643350"/>
          <a:ext cx="0" cy="1353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7" name="【市民会館】&#10;一人当たり面積最小値テキスト">
          <a:extLst>
            <a:ext uri="{FF2B5EF4-FFF2-40B4-BE49-F238E27FC236}">
              <a16:creationId xmlns:a16="http://schemas.microsoft.com/office/drawing/2014/main" id="{F4B5DAE5-28D6-4D6E-BF88-636CFCECFAF6}"/>
            </a:ext>
          </a:extLst>
        </xdr:cNvPr>
        <xdr:cNvSpPr txBox="1"/>
      </xdr:nvSpPr>
      <xdr:spPr>
        <a:xfrm>
          <a:off x="9467850" y="1800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8" name="直線コネクタ 467">
          <a:extLst>
            <a:ext uri="{FF2B5EF4-FFF2-40B4-BE49-F238E27FC236}">
              <a16:creationId xmlns:a16="http://schemas.microsoft.com/office/drawing/2014/main" id="{DC295D84-EA77-4337-8096-A61FFDC636B0}"/>
            </a:ext>
          </a:extLst>
        </xdr:cNvPr>
        <xdr:cNvCxnSpPr/>
      </xdr:nvCxnSpPr>
      <xdr:spPr>
        <a:xfrm>
          <a:off x="9359900" y="17996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469" name="【市民会館】&#10;一人当たり面積最大値テキスト">
          <a:extLst>
            <a:ext uri="{FF2B5EF4-FFF2-40B4-BE49-F238E27FC236}">
              <a16:creationId xmlns:a16="http://schemas.microsoft.com/office/drawing/2014/main" id="{621E417D-5B13-41BE-B2B6-C20BF8435EEA}"/>
            </a:ext>
          </a:extLst>
        </xdr:cNvPr>
        <xdr:cNvSpPr txBox="1"/>
      </xdr:nvSpPr>
      <xdr:spPr>
        <a:xfrm>
          <a:off x="9467850" y="1642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470" name="直線コネクタ 469">
          <a:extLst>
            <a:ext uri="{FF2B5EF4-FFF2-40B4-BE49-F238E27FC236}">
              <a16:creationId xmlns:a16="http://schemas.microsoft.com/office/drawing/2014/main" id="{C68A47F5-C16F-4291-AD21-51881355D5AD}"/>
            </a:ext>
          </a:extLst>
        </xdr:cNvPr>
        <xdr:cNvCxnSpPr/>
      </xdr:nvCxnSpPr>
      <xdr:spPr>
        <a:xfrm>
          <a:off x="9359900" y="16643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471" name="【市民会館】&#10;一人当たり面積平均値テキスト">
          <a:extLst>
            <a:ext uri="{FF2B5EF4-FFF2-40B4-BE49-F238E27FC236}">
              <a16:creationId xmlns:a16="http://schemas.microsoft.com/office/drawing/2014/main" id="{D06B8074-7929-4934-A224-77B3C8E277DA}"/>
            </a:ext>
          </a:extLst>
        </xdr:cNvPr>
        <xdr:cNvSpPr txBox="1"/>
      </xdr:nvSpPr>
      <xdr:spPr>
        <a:xfrm>
          <a:off x="9467850" y="1744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472" name="フローチャート: 判断 471">
          <a:extLst>
            <a:ext uri="{FF2B5EF4-FFF2-40B4-BE49-F238E27FC236}">
              <a16:creationId xmlns:a16="http://schemas.microsoft.com/office/drawing/2014/main" id="{0D198BD9-C9D0-407D-A492-3C690B1AC97F}"/>
            </a:ext>
          </a:extLst>
        </xdr:cNvPr>
        <xdr:cNvSpPr/>
      </xdr:nvSpPr>
      <xdr:spPr>
        <a:xfrm>
          <a:off x="9398000" y="175847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473" name="フローチャート: 判断 472">
          <a:extLst>
            <a:ext uri="{FF2B5EF4-FFF2-40B4-BE49-F238E27FC236}">
              <a16:creationId xmlns:a16="http://schemas.microsoft.com/office/drawing/2014/main" id="{EFC8AB2A-F3A0-4910-980C-2085345E3F5A}"/>
            </a:ext>
          </a:extLst>
        </xdr:cNvPr>
        <xdr:cNvSpPr/>
      </xdr:nvSpPr>
      <xdr:spPr>
        <a:xfrm>
          <a:off x="8636000" y="17594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474" name="フローチャート: 判断 473">
          <a:extLst>
            <a:ext uri="{FF2B5EF4-FFF2-40B4-BE49-F238E27FC236}">
              <a16:creationId xmlns:a16="http://schemas.microsoft.com/office/drawing/2014/main" id="{428D1788-B1AD-4CB0-A7E0-C912D4A044CF}"/>
            </a:ext>
          </a:extLst>
        </xdr:cNvPr>
        <xdr:cNvSpPr/>
      </xdr:nvSpPr>
      <xdr:spPr>
        <a:xfrm>
          <a:off x="7842250" y="175864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475" name="フローチャート: 判断 474">
          <a:extLst>
            <a:ext uri="{FF2B5EF4-FFF2-40B4-BE49-F238E27FC236}">
              <a16:creationId xmlns:a16="http://schemas.microsoft.com/office/drawing/2014/main" id="{5B0C0076-F267-4CDC-A237-6298C1A04DCB}"/>
            </a:ext>
          </a:extLst>
        </xdr:cNvPr>
        <xdr:cNvSpPr/>
      </xdr:nvSpPr>
      <xdr:spPr>
        <a:xfrm>
          <a:off x="7029450" y="175896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476" name="フローチャート: 判断 475">
          <a:extLst>
            <a:ext uri="{FF2B5EF4-FFF2-40B4-BE49-F238E27FC236}">
              <a16:creationId xmlns:a16="http://schemas.microsoft.com/office/drawing/2014/main" id="{0E3395E9-F15D-4FB2-8A15-118CA126DB59}"/>
            </a:ext>
          </a:extLst>
        </xdr:cNvPr>
        <xdr:cNvSpPr/>
      </xdr:nvSpPr>
      <xdr:spPr>
        <a:xfrm>
          <a:off x="6235700" y="175782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B02C9F74-FE6C-4E51-805F-D50A4F4E237C}"/>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A775F344-FF1A-450B-89CB-43B12B7C5274}"/>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17747E31-65B0-495F-B1F9-89C14305A5A3}"/>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42E3EAB-AFFA-4370-9A7F-BFD1CC5B32D1}"/>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C4D3B6FB-6126-4B0E-8E97-18788B9FD28B}"/>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89081</xdr:rowOff>
    </xdr:from>
    <xdr:to>
      <xdr:col>55</xdr:col>
      <xdr:colOff>50800</xdr:colOff>
      <xdr:row>108</xdr:row>
      <xdr:rowOff>19231</xdr:rowOff>
    </xdr:to>
    <xdr:sp macro="" textlink="">
      <xdr:nvSpPr>
        <xdr:cNvPr id="482" name="楕円 481">
          <a:extLst>
            <a:ext uri="{FF2B5EF4-FFF2-40B4-BE49-F238E27FC236}">
              <a16:creationId xmlns:a16="http://schemas.microsoft.com/office/drawing/2014/main" id="{90BED4CC-ECDD-4770-9FEB-0D76B8C8A78D}"/>
            </a:ext>
          </a:extLst>
        </xdr:cNvPr>
        <xdr:cNvSpPr/>
      </xdr:nvSpPr>
      <xdr:spPr>
        <a:xfrm>
          <a:off x="9398000" y="177547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67508</xdr:rowOff>
    </xdr:from>
    <xdr:ext cx="469744" cy="259045"/>
    <xdr:sp macro="" textlink="">
      <xdr:nvSpPr>
        <xdr:cNvPr id="483" name="【市民会館】&#10;一人当たり面積該当値テキスト">
          <a:extLst>
            <a:ext uri="{FF2B5EF4-FFF2-40B4-BE49-F238E27FC236}">
              <a16:creationId xmlns:a16="http://schemas.microsoft.com/office/drawing/2014/main" id="{1AC39FBC-C16A-4264-9FC3-A78CF47B9436}"/>
            </a:ext>
          </a:extLst>
        </xdr:cNvPr>
        <xdr:cNvSpPr txBox="1"/>
      </xdr:nvSpPr>
      <xdr:spPr>
        <a:xfrm>
          <a:off x="9467850" y="177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93980</xdr:rowOff>
    </xdr:from>
    <xdr:to>
      <xdr:col>50</xdr:col>
      <xdr:colOff>165100</xdr:colOff>
      <xdr:row>108</xdr:row>
      <xdr:rowOff>24130</xdr:rowOff>
    </xdr:to>
    <xdr:sp macro="" textlink="">
      <xdr:nvSpPr>
        <xdr:cNvPr id="484" name="楕円 483">
          <a:extLst>
            <a:ext uri="{FF2B5EF4-FFF2-40B4-BE49-F238E27FC236}">
              <a16:creationId xmlns:a16="http://schemas.microsoft.com/office/drawing/2014/main" id="{8E629A24-0003-40A9-9655-DECC3AC269C5}"/>
            </a:ext>
          </a:extLst>
        </xdr:cNvPr>
        <xdr:cNvSpPr/>
      </xdr:nvSpPr>
      <xdr:spPr>
        <a:xfrm>
          <a:off x="8636000" y="17759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139881</xdr:rowOff>
    </xdr:from>
    <xdr:to>
      <xdr:col>55</xdr:col>
      <xdr:colOff>0</xdr:colOff>
      <xdr:row>107</xdr:row>
      <xdr:rowOff>144780</xdr:rowOff>
    </xdr:to>
    <xdr:cxnSp macro="">
      <xdr:nvCxnSpPr>
        <xdr:cNvPr id="485" name="直線コネクタ 484">
          <a:extLst>
            <a:ext uri="{FF2B5EF4-FFF2-40B4-BE49-F238E27FC236}">
              <a16:creationId xmlns:a16="http://schemas.microsoft.com/office/drawing/2014/main" id="{4C04CF53-0EB6-4A46-B86F-1744CCD9D9B8}"/>
            </a:ext>
          </a:extLst>
        </xdr:cNvPr>
        <xdr:cNvCxnSpPr/>
      </xdr:nvCxnSpPr>
      <xdr:spPr>
        <a:xfrm flipV="1">
          <a:off x="8686800" y="17805581"/>
          <a:ext cx="7429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84182</xdr:rowOff>
    </xdr:from>
    <xdr:to>
      <xdr:col>46</xdr:col>
      <xdr:colOff>38100</xdr:colOff>
      <xdr:row>108</xdr:row>
      <xdr:rowOff>14332</xdr:rowOff>
    </xdr:to>
    <xdr:sp macro="" textlink="">
      <xdr:nvSpPr>
        <xdr:cNvPr id="486" name="楕円 485">
          <a:extLst>
            <a:ext uri="{FF2B5EF4-FFF2-40B4-BE49-F238E27FC236}">
              <a16:creationId xmlns:a16="http://schemas.microsoft.com/office/drawing/2014/main" id="{F192AF7D-DA30-4D91-8F6E-CB29B953126D}"/>
            </a:ext>
          </a:extLst>
        </xdr:cNvPr>
        <xdr:cNvSpPr/>
      </xdr:nvSpPr>
      <xdr:spPr>
        <a:xfrm>
          <a:off x="7842250" y="177498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134982</xdr:rowOff>
    </xdr:from>
    <xdr:to>
      <xdr:col>50</xdr:col>
      <xdr:colOff>114300</xdr:colOff>
      <xdr:row>107</xdr:row>
      <xdr:rowOff>144780</xdr:rowOff>
    </xdr:to>
    <xdr:cxnSp macro="">
      <xdr:nvCxnSpPr>
        <xdr:cNvPr id="487" name="直線コネクタ 486">
          <a:extLst>
            <a:ext uri="{FF2B5EF4-FFF2-40B4-BE49-F238E27FC236}">
              <a16:creationId xmlns:a16="http://schemas.microsoft.com/office/drawing/2014/main" id="{D7732A2F-B2D7-4940-8307-991FFAA9C6E9}"/>
            </a:ext>
          </a:extLst>
        </xdr:cNvPr>
        <xdr:cNvCxnSpPr/>
      </xdr:nvCxnSpPr>
      <xdr:spPr>
        <a:xfrm>
          <a:off x="7886700" y="17800682"/>
          <a:ext cx="8001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89081</xdr:rowOff>
    </xdr:from>
    <xdr:to>
      <xdr:col>41</xdr:col>
      <xdr:colOff>101600</xdr:colOff>
      <xdr:row>108</xdr:row>
      <xdr:rowOff>19231</xdr:rowOff>
    </xdr:to>
    <xdr:sp macro="" textlink="">
      <xdr:nvSpPr>
        <xdr:cNvPr id="488" name="楕円 487">
          <a:extLst>
            <a:ext uri="{FF2B5EF4-FFF2-40B4-BE49-F238E27FC236}">
              <a16:creationId xmlns:a16="http://schemas.microsoft.com/office/drawing/2014/main" id="{7F848555-09EF-432D-95DD-6056D0A64D83}"/>
            </a:ext>
          </a:extLst>
        </xdr:cNvPr>
        <xdr:cNvSpPr/>
      </xdr:nvSpPr>
      <xdr:spPr>
        <a:xfrm>
          <a:off x="7029450" y="177547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134982</xdr:rowOff>
    </xdr:from>
    <xdr:to>
      <xdr:col>45</xdr:col>
      <xdr:colOff>177800</xdr:colOff>
      <xdr:row>107</xdr:row>
      <xdr:rowOff>139881</xdr:rowOff>
    </xdr:to>
    <xdr:cxnSp macro="">
      <xdr:nvCxnSpPr>
        <xdr:cNvPr id="489" name="直線コネクタ 488">
          <a:extLst>
            <a:ext uri="{FF2B5EF4-FFF2-40B4-BE49-F238E27FC236}">
              <a16:creationId xmlns:a16="http://schemas.microsoft.com/office/drawing/2014/main" id="{57125DE8-8458-4F1B-AEE1-CF9E75F16C1C}"/>
            </a:ext>
          </a:extLst>
        </xdr:cNvPr>
        <xdr:cNvCxnSpPr/>
      </xdr:nvCxnSpPr>
      <xdr:spPr>
        <a:xfrm flipV="1">
          <a:off x="7080250" y="17800682"/>
          <a:ext cx="8064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93980</xdr:rowOff>
    </xdr:from>
    <xdr:to>
      <xdr:col>36</xdr:col>
      <xdr:colOff>165100</xdr:colOff>
      <xdr:row>108</xdr:row>
      <xdr:rowOff>24130</xdr:rowOff>
    </xdr:to>
    <xdr:sp macro="" textlink="">
      <xdr:nvSpPr>
        <xdr:cNvPr id="490" name="楕円 489">
          <a:extLst>
            <a:ext uri="{FF2B5EF4-FFF2-40B4-BE49-F238E27FC236}">
              <a16:creationId xmlns:a16="http://schemas.microsoft.com/office/drawing/2014/main" id="{417C3B81-5A6E-4FE4-A5C1-5A558D4AE345}"/>
            </a:ext>
          </a:extLst>
        </xdr:cNvPr>
        <xdr:cNvSpPr/>
      </xdr:nvSpPr>
      <xdr:spPr>
        <a:xfrm>
          <a:off x="6235700" y="17759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139881</xdr:rowOff>
    </xdr:from>
    <xdr:to>
      <xdr:col>41</xdr:col>
      <xdr:colOff>50800</xdr:colOff>
      <xdr:row>107</xdr:row>
      <xdr:rowOff>144780</xdr:rowOff>
    </xdr:to>
    <xdr:cxnSp macro="">
      <xdr:nvCxnSpPr>
        <xdr:cNvPr id="491" name="直線コネクタ 490">
          <a:extLst>
            <a:ext uri="{FF2B5EF4-FFF2-40B4-BE49-F238E27FC236}">
              <a16:creationId xmlns:a16="http://schemas.microsoft.com/office/drawing/2014/main" id="{F59F5C1F-E839-4106-99E4-6D51BAFF04DE}"/>
            </a:ext>
          </a:extLst>
        </xdr:cNvPr>
        <xdr:cNvCxnSpPr/>
      </xdr:nvCxnSpPr>
      <xdr:spPr>
        <a:xfrm flipV="1">
          <a:off x="6286500" y="17805581"/>
          <a:ext cx="7937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40657</xdr:rowOff>
    </xdr:from>
    <xdr:ext cx="469744" cy="259045"/>
    <xdr:sp macro="" textlink="">
      <xdr:nvSpPr>
        <xdr:cNvPr id="492" name="n_1aveValue【市民会館】&#10;一人当たり面積">
          <a:extLst>
            <a:ext uri="{FF2B5EF4-FFF2-40B4-BE49-F238E27FC236}">
              <a16:creationId xmlns:a16="http://schemas.microsoft.com/office/drawing/2014/main" id="{7258D2FB-4BF1-48EA-ADF3-ED4285508AF7}"/>
            </a:ext>
          </a:extLst>
        </xdr:cNvPr>
        <xdr:cNvSpPr txBox="1"/>
      </xdr:nvSpPr>
      <xdr:spPr>
        <a:xfrm>
          <a:off x="8458277" y="1737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493" name="n_2aveValue【市民会館】&#10;一人当たり面積">
          <a:extLst>
            <a:ext uri="{FF2B5EF4-FFF2-40B4-BE49-F238E27FC236}">
              <a16:creationId xmlns:a16="http://schemas.microsoft.com/office/drawing/2014/main" id="{05F472B0-165C-4649-B060-7E8AA070EC23}"/>
            </a:ext>
          </a:extLst>
        </xdr:cNvPr>
        <xdr:cNvSpPr txBox="1"/>
      </xdr:nvSpPr>
      <xdr:spPr>
        <a:xfrm>
          <a:off x="7677227" y="1736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35758</xdr:rowOff>
    </xdr:from>
    <xdr:ext cx="469744" cy="259045"/>
    <xdr:sp macro="" textlink="">
      <xdr:nvSpPr>
        <xdr:cNvPr id="494" name="n_3aveValue【市民会館】&#10;一人当たり面積">
          <a:extLst>
            <a:ext uri="{FF2B5EF4-FFF2-40B4-BE49-F238E27FC236}">
              <a16:creationId xmlns:a16="http://schemas.microsoft.com/office/drawing/2014/main" id="{F14BC217-1644-4157-A9F3-64F8F7A7B9E4}"/>
            </a:ext>
          </a:extLst>
        </xdr:cNvPr>
        <xdr:cNvSpPr txBox="1"/>
      </xdr:nvSpPr>
      <xdr:spPr>
        <a:xfrm>
          <a:off x="6864427" y="1737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24328</xdr:rowOff>
    </xdr:from>
    <xdr:ext cx="469744" cy="259045"/>
    <xdr:sp macro="" textlink="">
      <xdr:nvSpPr>
        <xdr:cNvPr id="495" name="n_4aveValue【市民会館】&#10;一人当たり面積">
          <a:extLst>
            <a:ext uri="{FF2B5EF4-FFF2-40B4-BE49-F238E27FC236}">
              <a16:creationId xmlns:a16="http://schemas.microsoft.com/office/drawing/2014/main" id="{C8D98E0B-2B01-48AB-AFF2-99036AA48CE9}"/>
            </a:ext>
          </a:extLst>
        </xdr:cNvPr>
        <xdr:cNvSpPr txBox="1"/>
      </xdr:nvSpPr>
      <xdr:spPr>
        <a:xfrm>
          <a:off x="6070677" y="1735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15257</xdr:rowOff>
    </xdr:from>
    <xdr:ext cx="469744" cy="259045"/>
    <xdr:sp macro="" textlink="">
      <xdr:nvSpPr>
        <xdr:cNvPr id="496" name="n_1mainValue【市民会館】&#10;一人当たり面積">
          <a:extLst>
            <a:ext uri="{FF2B5EF4-FFF2-40B4-BE49-F238E27FC236}">
              <a16:creationId xmlns:a16="http://schemas.microsoft.com/office/drawing/2014/main" id="{1480FC1C-96F1-4AF1-8775-8C1919F1E58D}"/>
            </a:ext>
          </a:extLst>
        </xdr:cNvPr>
        <xdr:cNvSpPr txBox="1"/>
      </xdr:nvSpPr>
      <xdr:spPr>
        <a:xfrm>
          <a:off x="8458277" y="1784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5459</xdr:rowOff>
    </xdr:from>
    <xdr:ext cx="469744" cy="259045"/>
    <xdr:sp macro="" textlink="">
      <xdr:nvSpPr>
        <xdr:cNvPr id="497" name="n_2mainValue【市民会館】&#10;一人当たり面積">
          <a:extLst>
            <a:ext uri="{FF2B5EF4-FFF2-40B4-BE49-F238E27FC236}">
              <a16:creationId xmlns:a16="http://schemas.microsoft.com/office/drawing/2014/main" id="{CFC11689-1346-4DA1-9B0E-30D906F9C25B}"/>
            </a:ext>
          </a:extLst>
        </xdr:cNvPr>
        <xdr:cNvSpPr txBox="1"/>
      </xdr:nvSpPr>
      <xdr:spPr>
        <a:xfrm>
          <a:off x="7677227" y="1783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10358</xdr:rowOff>
    </xdr:from>
    <xdr:ext cx="469744" cy="259045"/>
    <xdr:sp macro="" textlink="">
      <xdr:nvSpPr>
        <xdr:cNvPr id="498" name="n_3mainValue【市民会館】&#10;一人当たり面積">
          <a:extLst>
            <a:ext uri="{FF2B5EF4-FFF2-40B4-BE49-F238E27FC236}">
              <a16:creationId xmlns:a16="http://schemas.microsoft.com/office/drawing/2014/main" id="{D7454450-EEE9-46FD-A93E-1B1046A7C2B0}"/>
            </a:ext>
          </a:extLst>
        </xdr:cNvPr>
        <xdr:cNvSpPr txBox="1"/>
      </xdr:nvSpPr>
      <xdr:spPr>
        <a:xfrm>
          <a:off x="6864427" y="1784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15257</xdr:rowOff>
    </xdr:from>
    <xdr:ext cx="469744" cy="259045"/>
    <xdr:sp macro="" textlink="">
      <xdr:nvSpPr>
        <xdr:cNvPr id="499" name="n_4mainValue【市民会館】&#10;一人当たり面積">
          <a:extLst>
            <a:ext uri="{FF2B5EF4-FFF2-40B4-BE49-F238E27FC236}">
              <a16:creationId xmlns:a16="http://schemas.microsoft.com/office/drawing/2014/main" id="{A41132D8-F403-4A36-B498-1292E0B58E53}"/>
            </a:ext>
          </a:extLst>
        </xdr:cNvPr>
        <xdr:cNvSpPr txBox="1"/>
      </xdr:nvSpPr>
      <xdr:spPr>
        <a:xfrm>
          <a:off x="6070677" y="1784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32B1EC31-FD5D-4958-A37D-6E073095D73E}"/>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CA324F50-34F4-4E2E-8139-2D6621E309C9}"/>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F6F29AF1-61C0-4637-A0DC-EE0070A5A9CB}"/>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DEBFACF7-A854-4F46-BACF-FDA1B9BC427F}"/>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ADB74B74-E0C5-44CB-87B8-3407C708058E}"/>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D288AD41-632B-4A58-8A99-946551FAF936}"/>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22A4867D-0BA4-460C-AC87-34A645724CED}"/>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E903B0A7-C315-480A-8A2D-C5E2D592E6EF}"/>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9FC14271-59CC-4CDF-AA9C-B3FBEA58CC79}"/>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581010B5-9D42-413D-80F2-BDEC2E09574F}"/>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D1057B2B-4B8F-456F-8BEA-0F2EF6934896}"/>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1" name="直線コネクタ 510">
          <a:extLst>
            <a:ext uri="{FF2B5EF4-FFF2-40B4-BE49-F238E27FC236}">
              <a16:creationId xmlns:a16="http://schemas.microsoft.com/office/drawing/2014/main" id="{5BC6A41F-CF19-4F1E-B1DF-CB2670B6B49B}"/>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2" name="テキスト ボックス 511">
          <a:extLst>
            <a:ext uri="{FF2B5EF4-FFF2-40B4-BE49-F238E27FC236}">
              <a16:creationId xmlns:a16="http://schemas.microsoft.com/office/drawing/2014/main" id="{50062FD1-9C1F-40C0-A329-6E815ABC0C94}"/>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3" name="直線コネクタ 512">
          <a:extLst>
            <a:ext uri="{FF2B5EF4-FFF2-40B4-BE49-F238E27FC236}">
              <a16:creationId xmlns:a16="http://schemas.microsoft.com/office/drawing/2014/main" id="{F15CDB83-B824-4513-9546-F01CD96F5D57}"/>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4" name="テキスト ボックス 513">
          <a:extLst>
            <a:ext uri="{FF2B5EF4-FFF2-40B4-BE49-F238E27FC236}">
              <a16:creationId xmlns:a16="http://schemas.microsoft.com/office/drawing/2014/main" id="{9D19E0C9-1BA4-478B-A18F-DEBFE5DC47C8}"/>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5" name="直線コネクタ 514">
          <a:extLst>
            <a:ext uri="{FF2B5EF4-FFF2-40B4-BE49-F238E27FC236}">
              <a16:creationId xmlns:a16="http://schemas.microsoft.com/office/drawing/2014/main" id="{89DB044B-ECA1-4FEA-BFFB-B63C05D102CE}"/>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6" name="テキスト ボックス 515">
          <a:extLst>
            <a:ext uri="{FF2B5EF4-FFF2-40B4-BE49-F238E27FC236}">
              <a16:creationId xmlns:a16="http://schemas.microsoft.com/office/drawing/2014/main" id="{950537E9-E278-4467-91E0-FD107A541696}"/>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7" name="直線コネクタ 516">
          <a:extLst>
            <a:ext uri="{FF2B5EF4-FFF2-40B4-BE49-F238E27FC236}">
              <a16:creationId xmlns:a16="http://schemas.microsoft.com/office/drawing/2014/main" id="{BDDA74F8-4C7C-4681-927F-B335133E6329}"/>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8" name="テキスト ボックス 517">
          <a:extLst>
            <a:ext uri="{FF2B5EF4-FFF2-40B4-BE49-F238E27FC236}">
              <a16:creationId xmlns:a16="http://schemas.microsoft.com/office/drawing/2014/main" id="{50B2CFE4-B086-4A13-9BD4-53D2981A946A}"/>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9" name="直線コネクタ 518">
          <a:extLst>
            <a:ext uri="{FF2B5EF4-FFF2-40B4-BE49-F238E27FC236}">
              <a16:creationId xmlns:a16="http://schemas.microsoft.com/office/drawing/2014/main" id="{F5BC2E27-9C3D-4190-A3AF-E8ABF1A11493}"/>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0" name="テキスト ボックス 519">
          <a:extLst>
            <a:ext uri="{FF2B5EF4-FFF2-40B4-BE49-F238E27FC236}">
              <a16:creationId xmlns:a16="http://schemas.microsoft.com/office/drawing/2014/main" id="{9984CBEF-569D-4356-8DB0-5D64A72CA8A1}"/>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BFC9893E-5521-40E5-BE0C-6860EE9D3557}"/>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2" name="テキスト ボックス 521">
          <a:extLst>
            <a:ext uri="{FF2B5EF4-FFF2-40B4-BE49-F238E27FC236}">
              <a16:creationId xmlns:a16="http://schemas.microsoft.com/office/drawing/2014/main" id="{544BBCF3-9912-4AFD-A445-06834334E502}"/>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a:extLst>
            <a:ext uri="{FF2B5EF4-FFF2-40B4-BE49-F238E27FC236}">
              <a16:creationId xmlns:a16="http://schemas.microsoft.com/office/drawing/2014/main" id="{03E0B801-8E17-469D-A5B5-C13FFAC81260}"/>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4" name="直線コネクタ 523">
          <a:extLst>
            <a:ext uri="{FF2B5EF4-FFF2-40B4-BE49-F238E27FC236}">
              <a16:creationId xmlns:a16="http://schemas.microsoft.com/office/drawing/2014/main" id="{3F968586-EDCC-40B5-BA47-3F33CDA2ADF9}"/>
            </a:ext>
          </a:extLst>
        </xdr:cNvPr>
        <xdr:cNvCxnSpPr/>
      </xdr:nvCxnSpPr>
      <xdr:spPr>
        <a:xfrm flipV="1">
          <a:off x="14699614" y="5427980"/>
          <a:ext cx="0" cy="154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5" name="【一般廃棄物処理施設】&#10;有形固定資産減価償却率最小値テキスト">
          <a:extLst>
            <a:ext uri="{FF2B5EF4-FFF2-40B4-BE49-F238E27FC236}">
              <a16:creationId xmlns:a16="http://schemas.microsoft.com/office/drawing/2014/main" id="{AE16D2F3-AAF4-4D3E-898C-40A2BFE8FAD7}"/>
            </a:ext>
          </a:extLst>
        </xdr:cNvPr>
        <xdr:cNvSpPr txBox="1"/>
      </xdr:nvSpPr>
      <xdr:spPr>
        <a:xfrm>
          <a:off x="1473835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6" name="直線コネクタ 525">
          <a:extLst>
            <a:ext uri="{FF2B5EF4-FFF2-40B4-BE49-F238E27FC236}">
              <a16:creationId xmlns:a16="http://schemas.microsoft.com/office/drawing/2014/main" id="{D8EA46DC-5E1E-4625-B2AF-FC9905DCBDB8}"/>
            </a:ext>
          </a:extLst>
        </xdr:cNvPr>
        <xdr:cNvCxnSpPr/>
      </xdr:nvCxnSpPr>
      <xdr:spPr>
        <a:xfrm>
          <a:off x="14611350" y="6972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7" name="【一般廃棄物処理施設】&#10;有形固定資産減価償却率最大値テキスト">
          <a:extLst>
            <a:ext uri="{FF2B5EF4-FFF2-40B4-BE49-F238E27FC236}">
              <a16:creationId xmlns:a16="http://schemas.microsoft.com/office/drawing/2014/main" id="{3C7CA88F-7217-4554-8AAF-7A0E61A07A26}"/>
            </a:ext>
          </a:extLst>
        </xdr:cNvPr>
        <xdr:cNvSpPr txBox="1"/>
      </xdr:nvSpPr>
      <xdr:spPr>
        <a:xfrm>
          <a:off x="14738350" y="52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8" name="直線コネクタ 527">
          <a:extLst>
            <a:ext uri="{FF2B5EF4-FFF2-40B4-BE49-F238E27FC236}">
              <a16:creationId xmlns:a16="http://schemas.microsoft.com/office/drawing/2014/main" id="{720B5B9C-FE88-4AE9-8AA3-EB5110F459F0}"/>
            </a:ext>
          </a:extLst>
        </xdr:cNvPr>
        <xdr:cNvCxnSpPr/>
      </xdr:nvCxnSpPr>
      <xdr:spPr>
        <a:xfrm>
          <a:off x="14611350" y="5427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123842</xdr:rowOff>
    </xdr:from>
    <xdr:ext cx="405111" cy="259045"/>
    <xdr:sp macro="" textlink="">
      <xdr:nvSpPr>
        <xdr:cNvPr id="529" name="【一般廃棄物処理施設】&#10;有形固定資産減価償却率平均値テキスト">
          <a:extLst>
            <a:ext uri="{FF2B5EF4-FFF2-40B4-BE49-F238E27FC236}">
              <a16:creationId xmlns:a16="http://schemas.microsoft.com/office/drawing/2014/main" id="{6E65B028-0BFF-4A64-9A68-1372691A392C}"/>
            </a:ext>
          </a:extLst>
        </xdr:cNvPr>
        <xdr:cNvSpPr txBox="1"/>
      </xdr:nvSpPr>
      <xdr:spPr>
        <a:xfrm>
          <a:off x="14738350" y="6232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530" name="フローチャート: 判断 529">
          <a:extLst>
            <a:ext uri="{FF2B5EF4-FFF2-40B4-BE49-F238E27FC236}">
              <a16:creationId xmlns:a16="http://schemas.microsoft.com/office/drawing/2014/main" id="{EB9AF24A-9B47-48F7-B6E2-A50388CBC5AA}"/>
            </a:ext>
          </a:extLst>
        </xdr:cNvPr>
        <xdr:cNvSpPr/>
      </xdr:nvSpPr>
      <xdr:spPr>
        <a:xfrm>
          <a:off x="14649450" y="62541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531" name="フローチャート: 判断 530">
          <a:extLst>
            <a:ext uri="{FF2B5EF4-FFF2-40B4-BE49-F238E27FC236}">
              <a16:creationId xmlns:a16="http://schemas.microsoft.com/office/drawing/2014/main" id="{CBA4870E-0068-43B0-A261-087AC72693D2}"/>
            </a:ext>
          </a:extLst>
        </xdr:cNvPr>
        <xdr:cNvSpPr/>
      </xdr:nvSpPr>
      <xdr:spPr>
        <a:xfrm>
          <a:off x="13887450" y="62274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532" name="フローチャート: 判断 531">
          <a:extLst>
            <a:ext uri="{FF2B5EF4-FFF2-40B4-BE49-F238E27FC236}">
              <a16:creationId xmlns:a16="http://schemas.microsoft.com/office/drawing/2014/main" id="{F82F9D9B-55C6-491B-A1F2-AD927CAE67B7}"/>
            </a:ext>
          </a:extLst>
        </xdr:cNvPr>
        <xdr:cNvSpPr/>
      </xdr:nvSpPr>
      <xdr:spPr>
        <a:xfrm>
          <a:off x="13093700" y="627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533" name="フローチャート: 判断 532">
          <a:extLst>
            <a:ext uri="{FF2B5EF4-FFF2-40B4-BE49-F238E27FC236}">
              <a16:creationId xmlns:a16="http://schemas.microsoft.com/office/drawing/2014/main" id="{248BA566-5D48-46D2-B0A8-DEE9995C52DB}"/>
            </a:ext>
          </a:extLst>
        </xdr:cNvPr>
        <xdr:cNvSpPr/>
      </xdr:nvSpPr>
      <xdr:spPr>
        <a:xfrm>
          <a:off x="12299950" y="6280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534" name="フローチャート: 判断 533">
          <a:extLst>
            <a:ext uri="{FF2B5EF4-FFF2-40B4-BE49-F238E27FC236}">
              <a16:creationId xmlns:a16="http://schemas.microsoft.com/office/drawing/2014/main" id="{1314A5A0-F3F5-444A-86C8-556D64B3F3FA}"/>
            </a:ext>
          </a:extLst>
        </xdr:cNvPr>
        <xdr:cNvSpPr/>
      </xdr:nvSpPr>
      <xdr:spPr>
        <a:xfrm>
          <a:off x="11487150" y="629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242774B5-ABD5-4CB0-B427-1E9E3B82BE07}"/>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E97DF796-D58A-4B0A-9042-B58695ADC9AA}"/>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589A37CD-B937-466D-925B-ED57D1B93709}"/>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FEF325E3-2CD4-4B76-87AF-8D9D4E6F43AB}"/>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E3BF0297-BFDA-4A74-87B0-C31B8AA21181}"/>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48260</xdr:rowOff>
    </xdr:from>
    <xdr:to>
      <xdr:col>85</xdr:col>
      <xdr:colOff>177800</xdr:colOff>
      <xdr:row>36</xdr:row>
      <xdr:rowOff>149860</xdr:rowOff>
    </xdr:to>
    <xdr:sp macro="" textlink="">
      <xdr:nvSpPr>
        <xdr:cNvPr id="540" name="楕円 539">
          <a:extLst>
            <a:ext uri="{FF2B5EF4-FFF2-40B4-BE49-F238E27FC236}">
              <a16:creationId xmlns:a16="http://schemas.microsoft.com/office/drawing/2014/main" id="{5551542D-21FD-4813-B778-8B10C902A684}"/>
            </a:ext>
          </a:extLst>
        </xdr:cNvPr>
        <xdr:cNvSpPr/>
      </xdr:nvSpPr>
      <xdr:spPr>
        <a:xfrm>
          <a:off x="14649450" y="59918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71137</xdr:rowOff>
    </xdr:from>
    <xdr:ext cx="405111" cy="259045"/>
    <xdr:sp macro="" textlink="">
      <xdr:nvSpPr>
        <xdr:cNvPr id="541" name="【一般廃棄物処理施設】&#10;有形固定資産減価償却率該当値テキスト">
          <a:extLst>
            <a:ext uri="{FF2B5EF4-FFF2-40B4-BE49-F238E27FC236}">
              <a16:creationId xmlns:a16="http://schemas.microsoft.com/office/drawing/2014/main" id="{CED2A720-5154-412E-B37F-050AB3AB8857}"/>
            </a:ext>
          </a:extLst>
        </xdr:cNvPr>
        <xdr:cNvSpPr txBox="1"/>
      </xdr:nvSpPr>
      <xdr:spPr>
        <a:xfrm>
          <a:off x="14738350" y="5849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xdr:rowOff>
    </xdr:from>
    <xdr:to>
      <xdr:col>81</xdr:col>
      <xdr:colOff>101600</xdr:colOff>
      <xdr:row>36</xdr:row>
      <xdr:rowOff>107950</xdr:rowOff>
    </xdr:to>
    <xdr:sp macro="" textlink="">
      <xdr:nvSpPr>
        <xdr:cNvPr id="542" name="楕円 541">
          <a:extLst>
            <a:ext uri="{FF2B5EF4-FFF2-40B4-BE49-F238E27FC236}">
              <a16:creationId xmlns:a16="http://schemas.microsoft.com/office/drawing/2014/main" id="{E053939C-4CE1-44F0-9118-DA44ECD4FE9E}"/>
            </a:ext>
          </a:extLst>
        </xdr:cNvPr>
        <xdr:cNvSpPr/>
      </xdr:nvSpPr>
      <xdr:spPr>
        <a:xfrm>
          <a:off x="1388745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57150</xdr:rowOff>
    </xdr:from>
    <xdr:to>
      <xdr:col>85</xdr:col>
      <xdr:colOff>127000</xdr:colOff>
      <xdr:row>36</xdr:row>
      <xdr:rowOff>99060</xdr:rowOff>
    </xdr:to>
    <xdr:cxnSp macro="">
      <xdr:nvCxnSpPr>
        <xdr:cNvPr id="543" name="直線コネクタ 542">
          <a:extLst>
            <a:ext uri="{FF2B5EF4-FFF2-40B4-BE49-F238E27FC236}">
              <a16:creationId xmlns:a16="http://schemas.microsoft.com/office/drawing/2014/main" id="{E3D2BDDA-0C13-43D6-A72C-40FF7B0E9069}"/>
            </a:ext>
          </a:extLst>
        </xdr:cNvPr>
        <xdr:cNvCxnSpPr/>
      </xdr:nvCxnSpPr>
      <xdr:spPr>
        <a:xfrm>
          <a:off x="13938250" y="6000750"/>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139700</xdr:rowOff>
    </xdr:from>
    <xdr:to>
      <xdr:col>76</xdr:col>
      <xdr:colOff>165100</xdr:colOff>
      <xdr:row>36</xdr:row>
      <xdr:rowOff>69850</xdr:rowOff>
    </xdr:to>
    <xdr:sp macro="" textlink="">
      <xdr:nvSpPr>
        <xdr:cNvPr id="544" name="楕円 543">
          <a:extLst>
            <a:ext uri="{FF2B5EF4-FFF2-40B4-BE49-F238E27FC236}">
              <a16:creationId xmlns:a16="http://schemas.microsoft.com/office/drawing/2014/main" id="{ECF427FF-2AB2-4BB5-B157-C2231F74305B}"/>
            </a:ext>
          </a:extLst>
        </xdr:cNvPr>
        <xdr:cNvSpPr/>
      </xdr:nvSpPr>
      <xdr:spPr>
        <a:xfrm>
          <a:off x="13093700" y="591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19050</xdr:rowOff>
    </xdr:from>
    <xdr:to>
      <xdr:col>81</xdr:col>
      <xdr:colOff>50800</xdr:colOff>
      <xdr:row>36</xdr:row>
      <xdr:rowOff>57150</xdr:rowOff>
    </xdr:to>
    <xdr:cxnSp macro="">
      <xdr:nvCxnSpPr>
        <xdr:cNvPr id="545" name="直線コネクタ 544">
          <a:extLst>
            <a:ext uri="{FF2B5EF4-FFF2-40B4-BE49-F238E27FC236}">
              <a16:creationId xmlns:a16="http://schemas.microsoft.com/office/drawing/2014/main" id="{139C4412-BBC9-4E5D-A0EC-9D6D445EC69C}"/>
            </a:ext>
          </a:extLst>
        </xdr:cNvPr>
        <xdr:cNvCxnSpPr/>
      </xdr:nvCxnSpPr>
      <xdr:spPr>
        <a:xfrm>
          <a:off x="13144500" y="596265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34925</xdr:rowOff>
    </xdr:from>
    <xdr:to>
      <xdr:col>72</xdr:col>
      <xdr:colOff>38100</xdr:colOff>
      <xdr:row>41</xdr:row>
      <xdr:rowOff>136525</xdr:rowOff>
    </xdr:to>
    <xdr:sp macro="" textlink="">
      <xdr:nvSpPr>
        <xdr:cNvPr id="546" name="楕円 545">
          <a:extLst>
            <a:ext uri="{FF2B5EF4-FFF2-40B4-BE49-F238E27FC236}">
              <a16:creationId xmlns:a16="http://schemas.microsoft.com/office/drawing/2014/main" id="{AE66094C-363F-44AC-8A41-4A07CC74524A}"/>
            </a:ext>
          </a:extLst>
        </xdr:cNvPr>
        <xdr:cNvSpPr/>
      </xdr:nvSpPr>
      <xdr:spPr>
        <a:xfrm>
          <a:off x="12299950" y="68040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19050</xdr:rowOff>
    </xdr:from>
    <xdr:to>
      <xdr:col>76</xdr:col>
      <xdr:colOff>114300</xdr:colOff>
      <xdr:row>41</xdr:row>
      <xdr:rowOff>85725</xdr:rowOff>
    </xdr:to>
    <xdr:cxnSp macro="">
      <xdr:nvCxnSpPr>
        <xdr:cNvPr id="547" name="直線コネクタ 546">
          <a:extLst>
            <a:ext uri="{FF2B5EF4-FFF2-40B4-BE49-F238E27FC236}">
              <a16:creationId xmlns:a16="http://schemas.microsoft.com/office/drawing/2014/main" id="{FD1F0055-9348-46C0-A56A-3FA5B5EB2015}"/>
            </a:ext>
          </a:extLst>
        </xdr:cNvPr>
        <xdr:cNvCxnSpPr/>
      </xdr:nvCxnSpPr>
      <xdr:spPr>
        <a:xfrm flipV="1">
          <a:off x="12344400" y="5962650"/>
          <a:ext cx="800100" cy="89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17780</xdr:rowOff>
    </xdr:from>
    <xdr:to>
      <xdr:col>67</xdr:col>
      <xdr:colOff>101600</xdr:colOff>
      <xdr:row>41</xdr:row>
      <xdr:rowOff>119380</xdr:rowOff>
    </xdr:to>
    <xdr:sp macro="" textlink="">
      <xdr:nvSpPr>
        <xdr:cNvPr id="548" name="楕円 547">
          <a:extLst>
            <a:ext uri="{FF2B5EF4-FFF2-40B4-BE49-F238E27FC236}">
              <a16:creationId xmlns:a16="http://schemas.microsoft.com/office/drawing/2014/main" id="{CB248889-5AFD-4F00-9D3C-3DD1ADE71EA0}"/>
            </a:ext>
          </a:extLst>
        </xdr:cNvPr>
        <xdr:cNvSpPr/>
      </xdr:nvSpPr>
      <xdr:spPr>
        <a:xfrm>
          <a:off x="11487150" y="67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68580</xdr:rowOff>
    </xdr:from>
    <xdr:to>
      <xdr:col>71</xdr:col>
      <xdr:colOff>177800</xdr:colOff>
      <xdr:row>41</xdr:row>
      <xdr:rowOff>85725</xdr:rowOff>
    </xdr:to>
    <xdr:cxnSp macro="">
      <xdr:nvCxnSpPr>
        <xdr:cNvPr id="549" name="直線コネクタ 548">
          <a:extLst>
            <a:ext uri="{FF2B5EF4-FFF2-40B4-BE49-F238E27FC236}">
              <a16:creationId xmlns:a16="http://schemas.microsoft.com/office/drawing/2014/main" id="{78931C64-4147-439C-9E44-ED9E8EEF3B8C}"/>
            </a:ext>
          </a:extLst>
        </xdr:cNvPr>
        <xdr:cNvCxnSpPr/>
      </xdr:nvCxnSpPr>
      <xdr:spPr>
        <a:xfrm>
          <a:off x="11537950" y="6837680"/>
          <a:ext cx="8064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40022</xdr:rowOff>
    </xdr:from>
    <xdr:ext cx="405111" cy="259045"/>
    <xdr:sp macro="" textlink="">
      <xdr:nvSpPr>
        <xdr:cNvPr id="550" name="n_1aveValue【一般廃棄物処理施設】&#10;有形固定資産減価償却率">
          <a:extLst>
            <a:ext uri="{FF2B5EF4-FFF2-40B4-BE49-F238E27FC236}">
              <a16:creationId xmlns:a16="http://schemas.microsoft.com/office/drawing/2014/main" id="{38AA42BF-D20A-40E9-9AE5-3D74291D2D67}"/>
            </a:ext>
          </a:extLst>
        </xdr:cNvPr>
        <xdr:cNvSpPr txBox="1"/>
      </xdr:nvSpPr>
      <xdr:spPr>
        <a:xfrm>
          <a:off x="137420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551" name="n_2aveValue【一般廃棄物処理施設】&#10;有形固定資産減価償却率">
          <a:extLst>
            <a:ext uri="{FF2B5EF4-FFF2-40B4-BE49-F238E27FC236}">
              <a16:creationId xmlns:a16="http://schemas.microsoft.com/office/drawing/2014/main" id="{F376B014-2DF0-4FF2-AA00-7962C1A6A06D}"/>
            </a:ext>
          </a:extLst>
        </xdr:cNvPr>
        <xdr:cNvSpPr txBox="1"/>
      </xdr:nvSpPr>
      <xdr:spPr>
        <a:xfrm>
          <a:off x="1296099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552" name="n_3aveValue【一般廃棄物処理施設】&#10;有形固定資産減価償却率">
          <a:extLst>
            <a:ext uri="{FF2B5EF4-FFF2-40B4-BE49-F238E27FC236}">
              <a16:creationId xmlns:a16="http://schemas.microsoft.com/office/drawing/2014/main" id="{2E8CBB94-836E-4B75-84C1-8A0D79DF3C7B}"/>
            </a:ext>
          </a:extLst>
        </xdr:cNvPr>
        <xdr:cNvSpPr txBox="1"/>
      </xdr:nvSpPr>
      <xdr:spPr>
        <a:xfrm>
          <a:off x="121672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553" name="n_4aveValue【一般廃棄物処理施設】&#10;有形固定資産減価償却率">
          <a:extLst>
            <a:ext uri="{FF2B5EF4-FFF2-40B4-BE49-F238E27FC236}">
              <a16:creationId xmlns:a16="http://schemas.microsoft.com/office/drawing/2014/main" id="{39B33E7B-A7B6-4B3B-93A7-D37F695D7429}"/>
            </a:ext>
          </a:extLst>
        </xdr:cNvPr>
        <xdr:cNvSpPr txBox="1"/>
      </xdr:nvSpPr>
      <xdr:spPr>
        <a:xfrm>
          <a:off x="113544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124477</xdr:rowOff>
    </xdr:from>
    <xdr:ext cx="405111" cy="259045"/>
    <xdr:sp macro="" textlink="">
      <xdr:nvSpPr>
        <xdr:cNvPr id="554" name="n_1mainValue【一般廃棄物処理施設】&#10;有形固定資産減価償却率">
          <a:extLst>
            <a:ext uri="{FF2B5EF4-FFF2-40B4-BE49-F238E27FC236}">
              <a16:creationId xmlns:a16="http://schemas.microsoft.com/office/drawing/2014/main" id="{7AA97AF5-2E10-4AF5-B849-D951123C81D6}"/>
            </a:ext>
          </a:extLst>
        </xdr:cNvPr>
        <xdr:cNvSpPr txBox="1"/>
      </xdr:nvSpPr>
      <xdr:spPr>
        <a:xfrm>
          <a:off x="13742044"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86377</xdr:rowOff>
    </xdr:from>
    <xdr:ext cx="405111" cy="259045"/>
    <xdr:sp macro="" textlink="">
      <xdr:nvSpPr>
        <xdr:cNvPr id="555" name="n_2mainValue【一般廃棄物処理施設】&#10;有形固定資産減価償却率">
          <a:extLst>
            <a:ext uri="{FF2B5EF4-FFF2-40B4-BE49-F238E27FC236}">
              <a16:creationId xmlns:a16="http://schemas.microsoft.com/office/drawing/2014/main" id="{E2DC3B98-FCD4-4DC5-8283-CB7DCE2E317A}"/>
            </a:ext>
          </a:extLst>
        </xdr:cNvPr>
        <xdr:cNvSpPr txBox="1"/>
      </xdr:nvSpPr>
      <xdr:spPr>
        <a:xfrm>
          <a:off x="12960994" y="569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127652</xdr:rowOff>
    </xdr:from>
    <xdr:ext cx="405111" cy="259045"/>
    <xdr:sp macro="" textlink="">
      <xdr:nvSpPr>
        <xdr:cNvPr id="556" name="n_3mainValue【一般廃棄物処理施設】&#10;有形固定資産減価償却率">
          <a:extLst>
            <a:ext uri="{FF2B5EF4-FFF2-40B4-BE49-F238E27FC236}">
              <a16:creationId xmlns:a16="http://schemas.microsoft.com/office/drawing/2014/main" id="{BA60530F-A0C9-421B-A62A-DACC04B54AFC}"/>
            </a:ext>
          </a:extLst>
        </xdr:cNvPr>
        <xdr:cNvSpPr txBox="1"/>
      </xdr:nvSpPr>
      <xdr:spPr>
        <a:xfrm>
          <a:off x="12167244" y="689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110507</xdr:rowOff>
    </xdr:from>
    <xdr:ext cx="405111" cy="259045"/>
    <xdr:sp macro="" textlink="">
      <xdr:nvSpPr>
        <xdr:cNvPr id="557" name="n_4mainValue【一般廃棄物処理施設】&#10;有形固定資産減価償却率">
          <a:extLst>
            <a:ext uri="{FF2B5EF4-FFF2-40B4-BE49-F238E27FC236}">
              <a16:creationId xmlns:a16="http://schemas.microsoft.com/office/drawing/2014/main" id="{CDBB289C-9BD1-4E32-8500-A5379A9DB2CD}"/>
            </a:ext>
          </a:extLst>
        </xdr:cNvPr>
        <xdr:cNvSpPr txBox="1"/>
      </xdr:nvSpPr>
      <xdr:spPr>
        <a:xfrm>
          <a:off x="11354444" y="687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6B08DBBA-D9A3-4EF6-BCB5-F605AE5AE61B}"/>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A701DFE6-5C31-487D-9409-5BC4586037CC}"/>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66F3D400-15D2-483A-B51B-B0FFC449DB4F}"/>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F854C483-D511-4FDC-945B-921D8FB230A2}"/>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9659EAC2-B20B-4C01-A290-AF53680721B3}"/>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4731C9C1-07A9-4BB1-9660-D379DC287B5B}"/>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BBB60C3C-59BF-4213-B6BA-3744B02FC09C}"/>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0C17EAB9-4692-4626-957F-3EF2FB72D06F}"/>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3019DAA3-792E-484A-B353-67FBD9364E5C}"/>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486D4EB3-8247-4807-9CA1-8AEE41C7CF2A}"/>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8" name="直線コネクタ 567">
          <a:extLst>
            <a:ext uri="{FF2B5EF4-FFF2-40B4-BE49-F238E27FC236}">
              <a16:creationId xmlns:a16="http://schemas.microsoft.com/office/drawing/2014/main" id="{9FA124F0-C6A2-4026-AB8B-E654F795B07E}"/>
            </a:ext>
          </a:extLst>
        </xdr:cNvPr>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9" name="テキスト ボックス 568">
          <a:extLst>
            <a:ext uri="{FF2B5EF4-FFF2-40B4-BE49-F238E27FC236}">
              <a16:creationId xmlns:a16="http://schemas.microsoft.com/office/drawing/2014/main" id="{FA1E0478-4070-4BA7-92E7-D4B7D19EFE69}"/>
            </a:ext>
          </a:extLst>
        </xdr:cNvPr>
        <xdr:cNvSpPr txBox="1"/>
      </xdr:nvSpPr>
      <xdr:spPr>
        <a:xfrm>
          <a:off x="16248514" y="6766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0" name="直線コネクタ 569">
          <a:extLst>
            <a:ext uri="{FF2B5EF4-FFF2-40B4-BE49-F238E27FC236}">
              <a16:creationId xmlns:a16="http://schemas.microsoft.com/office/drawing/2014/main" id="{ED6846D0-A4F5-4C71-BFDD-6F53D5483C24}"/>
            </a:ext>
          </a:extLst>
        </xdr:cNvPr>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1" name="テキスト ボックス 570">
          <a:extLst>
            <a:ext uri="{FF2B5EF4-FFF2-40B4-BE49-F238E27FC236}">
              <a16:creationId xmlns:a16="http://schemas.microsoft.com/office/drawing/2014/main" id="{B420E54B-DB5E-4739-BBA0-640131202A9E}"/>
            </a:ext>
          </a:extLst>
        </xdr:cNvPr>
        <xdr:cNvSpPr txBox="1"/>
      </xdr:nvSpPr>
      <xdr:spPr>
        <a:xfrm>
          <a:off x="15939981" y="6322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2" name="直線コネクタ 571">
          <a:extLst>
            <a:ext uri="{FF2B5EF4-FFF2-40B4-BE49-F238E27FC236}">
              <a16:creationId xmlns:a16="http://schemas.microsoft.com/office/drawing/2014/main" id="{47CD7A26-9D4C-4FBC-80D7-36DC730503C8}"/>
            </a:ext>
          </a:extLst>
        </xdr:cNvPr>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3" name="テキスト ボックス 572">
          <a:extLst>
            <a:ext uri="{FF2B5EF4-FFF2-40B4-BE49-F238E27FC236}">
              <a16:creationId xmlns:a16="http://schemas.microsoft.com/office/drawing/2014/main" id="{941FF1B7-307C-466E-84EA-86A06B32696E}"/>
            </a:ext>
          </a:extLst>
        </xdr:cNvPr>
        <xdr:cNvSpPr txBox="1"/>
      </xdr:nvSpPr>
      <xdr:spPr>
        <a:xfrm>
          <a:off x="15939981" y="5883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4" name="直線コネクタ 573">
          <a:extLst>
            <a:ext uri="{FF2B5EF4-FFF2-40B4-BE49-F238E27FC236}">
              <a16:creationId xmlns:a16="http://schemas.microsoft.com/office/drawing/2014/main" id="{CE73ED10-C6A3-47F2-82BD-544A092A0653}"/>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5" name="テキスト ボックス 574">
          <a:extLst>
            <a:ext uri="{FF2B5EF4-FFF2-40B4-BE49-F238E27FC236}">
              <a16:creationId xmlns:a16="http://schemas.microsoft.com/office/drawing/2014/main" id="{0734C434-ADDB-4DF5-901D-E63AC1DC4B65}"/>
            </a:ext>
          </a:extLst>
        </xdr:cNvPr>
        <xdr:cNvSpPr txBox="1"/>
      </xdr:nvSpPr>
      <xdr:spPr>
        <a:xfrm>
          <a:off x="159399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0FCADE50-0197-4F9C-BD24-7F952CBE1A90}"/>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E3352ECD-BBA6-4520-B9C3-785C8039EE0D}"/>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BE5C3013-AB99-43D6-BBD4-8C26603F4C8B}"/>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579" name="直線コネクタ 578">
          <a:extLst>
            <a:ext uri="{FF2B5EF4-FFF2-40B4-BE49-F238E27FC236}">
              <a16:creationId xmlns:a16="http://schemas.microsoft.com/office/drawing/2014/main" id="{FC4DB0A3-8479-481D-B198-F2C27D2883C2}"/>
            </a:ext>
          </a:extLst>
        </xdr:cNvPr>
        <xdr:cNvCxnSpPr/>
      </xdr:nvCxnSpPr>
      <xdr:spPr>
        <a:xfrm flipV="1">
          <a:off x="19951064" y="5655826"/>
          <a:ext cx="0" cy="123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4CCDBCB1-6810-4189-88BF-F2FC37F98DF3}"/>
            </a:ext>
          </a:extLst>
        </xdr:cNvPr>
        <xdr:cNvSpPr txBox="1"/>
      </xdr:nvSpPr>
      <xdr:spPr>
        <a:xfrm>
          <a:off x="19989800" y="689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581" name="直線コネクタ 580">
          <a:extLst>
            <a:ext uri="{FF2B5EF4-FFF2-40B4-BE49-F238E27FC236}">
              <a16:creationId xmlns:a16="http://schemas.microsoft.com/office/drawing/2014/main" id="{3C1059A3-A0B6-40A5-A084-7F4FE964DCCB}"/>
            </a:ext>
          </a:extLst>
        </xdr:cNvPr>
        <xdr:cNvCxnSpPr/>
      </xdr:nvCxnSpPr>
      <xdr:spPr>
        <a:xfrm>
          <a:off x="19881850" y="68955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41FCA4FD-8BFE-42C2-90C6-7760D9EC5D94}"/>
            </a:ext>
          </a:extLst>
        </xdr:cNvPr>
        <xdr:cNvSpPr txBox="1"/>
      </xdr:nvSpPr>
      <xdr:spPr>
        <a:xfrm>
          <a:off x="19989800" y="544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583" name="直線コネクタ 582">
          <a:extLst>
            <a:ext uri="{FF2B5EF4-FFF2-40B4-BE49-F238E27FC236}">
              <a16:creationId xmlns:a16="http://schemas.microsoft.com/office/drawing/2014/main" id="{EFEFCCBC-94C1-4CFA-88AF-917DF88C4CA5}"/>
            </a:ext>
          </a:extLst>
        </xdr:cNvPr>
        <xdr:cNvCxnSpPr/>
      </xdr:nvCxnSpPr>
      <xdr:spPr>
        <a:xfrm>
          <a:off x="19881850" y="56558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7396</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0A4DD119-24E2-4799-B199-13D90ACCAFB4}"/>
            </a:ext>
          </a:extLst>
        </xdr:cNvPr>
        <xdr:cNvSpPr txBox="1"/>
      </xdr:nvSpPr>
      <xdr:spPr>
        <a:xfrm>
          <a:off x="19989800" y="6446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585" name="フローチャート: 判断 584">
          <a:extLst>
            <a:ext uri="{FF2B5EF4-FFF2-40B4-BE49-F238E27FC236}">
              <a16:creationId xmlns:a16="http://schemas.microsoft.com/office/drawing/2014/main" id="{EE765E4D-422A-4C3C-966B-5579666536FB}"/>
            </a:ext>
          </a:extLst>
        </xdr:cNvPr>
        <xdr:cNvSpPr/>
      </xdr:nvSpPr>
      <xdr:spPr>
        <a:xfrm>
          <a:off x="19900900" y="64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586" name="フローチャート: 判断 585">
          <a:extLst>
            <a:ext uri="{FF2B5EF4-FFF2-40B4-BE49-F238E27FC236}">
              <a16:creationId xmlns:a16="http://schemas.microsoft.com/office/drawing/2014/main" id="{3CD91B18-50F9-40B7-BD7D-4212F31B5F76}"/>
            </a:ext>
          </a:extLst>
        </xdr:cNvPr>
        <xdr:cNvSpPr/>
      </xdr:nvSpPr>
      <xdr:spPr>
        <a:xfrm>
          <a:off x="19157950" y="64905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587" name="フローチャート: 判断 586">
          <a:extLst>
            <a:ext uri="{FF2B5EF4-FFF2-40B4-BE49-F238E27FC236}">
              <a16:creationId xmlns:a16="http://schemas.microsoft.com/office/drawing/2014/main" id="{389FF72F-F2E8-4F60-A505-83997232E01E}"/>
            </a:ext>
          </a:extLst>
        </xdr:cNvPr>
        <xdr:cNvSpPr/>
      </xdr:nvSpPr>
      <xdr:spPr>
        <a:xfrm>
          <a:off x="18345150" y="65153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588" name="フローチャート: 判断 587">
          <a:extLst>
            <a:ext uri="{FF2B5EF4-FFF2-40B4-BE49-F238E27FC236}">
              <a16:creationId xmlns:a16="http://schemas.microsoft.com/office/drawing/2014/main" id="{EB4AF390-7BD3-439E-A197-26483B4040A8}"/>
            </a:ext>
          </a:extLst>
        </xdr:cNvPr>
        <xdr:cNvSpPr/>
      </xdr:nvSpPr>
      <xdr:spPr>
        <a:xfrm>
          <a:off x="17551400" y="65258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589" name="フローチャート: 判断 588">
          <a:extLst>
            <a:ext uri="{FF2B5EF4-FFF2-40B4-BE49-F238E27FC236}">
              <a16:creationId xmlns:a16="http://schemas.microsoft.com/office/drawing/2014/main" id="{30BD794F-CAFE-4A27-986C-22D0643027D6}"/>
            </a:ext>
          </a:extLst>
        </xdr:cNvPr>
        <xdr:cNvSpPr/>
      </xdr:nvSpPr>
      <xdr:spPr>
        <a:xfrm>
          <a:off x="16757650" y="65350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3C69623-EED2-497B-90FA-CD0ABBFC572E}"/>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28AF4B8-6F36-4279-BDB2-475E9F9A5C82}"/>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930FD14-A184-4AF4-93F8-C4CCDBF55462}"/>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382F021D-4000-45B8-84DF-DE6EAF3AE5DF}"/>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388B7A5B-F2F5-42FC-8154-143F75E61E58}"/>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27828</xdr:rowOff>
    </xdr:from>
    <xdr:to>
      <xdr:col>116</xdr:col>
      <xdr:colOff>114300</xdr:colOff>
      <xdr:row>37</xdr:row>
      <xdr:rowOff>129428</xdr:rowOff>
    </xdr:to>
    <xdr:sp macro="" textlink="">
      <xdr:nvSpPr>
        <xdr:cNvPr id="595" name="楕円 594">
          <a:extLst>
            <a:ext uri="{FF2B5EF4-FFF2-40B4-BE49-F238E27FC236}">
              <a16:creationId xmlns:a16="http://schemas.microsoft.com/office/drawing/2014/main" id="{A5A7EE46-D9AA-420C-A3BC-240DF3BAC7E8}"/>
            </a:ext>
          </a:extLst>
        </xdr:cNvPr>
        <xdr:cNvSpPr/>
      </xdr:nvSpPr>
      <xdr:spPr>
        <a:xfrm>
          <a:off x="19900900" y="61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50705</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8C581ED7-6209-402C-B277-188B4C41A654}"/>
            </a:ext>
          </a:extLst>
        </xdr:cNvPr>
        <xdr:cNvSpPr txBox="1"/>
      </xdr:nvSpPr>
      <xdr:spPr>
        <a:xfrm>
          <a:off x="19989800" y="599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42892</xdr:rowOff>
    </xdr:from>
    <xdr:to>
      <xdr:col>112</xdr:col>
      <xdr:colOff>38100</xdr:colOff>
      <xdr:row>37</xdr:row>
      <xdr:rowOff>144492</xdr:rowOff>
    </xdr:to>
    <xdr:sp macro="" textlink="">
      <xdr:nvSpPr>
        <xdr:cNvPr id="597" name="楕円 596">
          <a:extLst>
            <a:ext uri="{FF2B5EF4-FFF2-40B4-BE49-F238E27FC236}">
              <a16:creationId xmlns:a16="http://schemas.microsoft.com/office/drawing/2014/main" id="{6FC66CF1-A382-4717-AA7D-ECFF605958FF}"/>
            </a:ext>
          </a:extLst>
        </xdr:cNvPr>
        <xdr:cNvSpPr/>
      </xdr:nvSpPr>
      <xdr:spPr>
        <a:xfrm>
          <a:off x="19157950" y="61515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78628</xdr:rowOff>
    </xdr:from>
    <xdr:to>
      <xdr:col>116</xdr:col>
      <xdr:colOff>63500</xdr:colOff>
      <xdr:row>37</xdr:row>
      <xdr:rowOff>93692</xdr:rowOff>
    </xdr:to>
    <xdr:cxnSp macro="">
      <xdr:nvCxnSpPr>
        <xdr:cNvPr id="598" name="直線コネクタ 597">
          <a:extLst>
            <a:ext uri="{FF2B5EF4-FFF2-40B4-BE49-F238E27FC236}">
              <a16:creationId xmlns:a16="http://schemas.microsoft.com/office/drawing/2014/main" id="{0DF22A8C-2323-4288-BC8A-B0DD35333904}"/>
            </a:ext>
          </a:extLst>
        </xdr:cNvPr>
        <xdr:cNvCxnSpPr/>
      </xdr:nvCxnSpPr>
      <xdr:spPr>
        <a:xfrm flipV="1">
          <a:off x="19202400" y="6187328"/>
          <a:ext cx="749300" cy="1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60616</xdr:rowOff>
    </xdr:from>
    <xdr:to>
      <xdr:col>107</xdr:col>
      <xdr:colOff>101600</xdr:colOff>
      <xdr:row>37</xdr:row>
      <xdr:rowOff>162216</xdr:rowOff>
    </xdr:to>
    <xdr:sp macro="" textlink="">
      <xdr:nvSpPr>
        <xdr:cNvPr id="599" name="楕円 598">
          <a:extLst>
            <a:ext uri="{FF2B5EF4-FFF2-40B4-BE49-F238E27FC236}">
              <a16:creationId xmlns:a16="http://schemas.microsoft.com/office/drawing/2014/main" id="{8C694157-7DFD-426C-B3D1-9B93FFF4C1BC}"/>
            </a:ext>
          </a:extLst>
        </xdr:cNvPr>
        <xdr:cNvSpPr/>
      </xdr:nvSpPr>
      <xdr:spPr>
        <a:xfrm>
          <a:off x="18345150" y="616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93692</xdr:rowOff>
    </xdr:from>
    <xdr:to>
      <xdr:col>111</xdr:col>
      <xdr:colOff>177800</xdr:colOff>
      <xdr:row>37</xdr:row>
      <xdr:rowOff>111416</xdr:rowOff>
    </xdr:to>
    <xdr:cxnSp macro="">
      <xdr:nvCxnSpPr>
        <xdr:cNvPr id="600" name="直線コネクタ 599">
          <a:extLst>
            <a:ext uri="{FF2B5EF4-FFF2-40B4-BE49-F238E27FC236}">
              <a16:creationId xmlns:a16="http://schemas.microsoft.com/office/drawing/2014/main" id="{6ED37E9E-A2FB-48E5-8738-D812BABEC678}"/>
            </a:ext>
          </a:extLst>
        </xdr:cNvPr>
        <xdr:cNvCxnSpPr/>
      </xdr:nvCxnSpPr>
      <xdr:spPr>
        <a:xfrm flipV="1">
          <a:off x="18395950" y="6202392"/>
          <a:ext cx="806450" cy="1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98712</xdr:rowOff>
    </xdr:from>
    <xdr:to>
      <xdr:col>102</xdr:col>
      <xdr:colOff>165100</xdr:colOff>
      <xdr:row>40</xdr:row>
      <xdr:rowOff>28862</xdr:rowOff>
    </xdr:to>
    <xdr:sp macro="" textlink="">
      <xdr:nvSpPr>
        <xdr:cNvPr id="601" name="楕円 600">
          <a:extLst>
            <a:ext uri="{FF2B5EF4-FFF2-40B4-BE49-F238E27FC236}">
              <a16:creationId xmlns:a16="http://schemas.microsoft.com/office/drawing/2014/main" id="{022D16B2-466C-4ACC-B5BA-77120A366140}"/>
            </a:ext>
          </a:extLst>
        </xdr:cNvPr>
        <xdr:cNvSpPr/>
      </xdr:nvSpPr>
      <xdr:spPr>
        <a:xfrm>
          <a:off x="17551400" y="65376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111416</xdr:rowOff>
    </xdr:from>
    <xdr:to>
      <xdr:col>107</xdr:col>
      <xdr:colOff>50800</xdr:colOff>
      <xdr:row>39</xdr:row>
      <xdr:rowOff>149512</xdr:rowOff>
    </xdr:to>
    <xdr:cxnSp macro="">
      <xdr:nvCxnSpPr>
        <xdr:cNvPr id="602" name="直線コネクタ 601">
          <a:extLst>
            <a:ext uri="{FF2B5EF4-FFF2-40B4-BE49-F238E27FC236}">
              <a16:creationId xmlns:a16="http://schemas.microsoft.com/office/drawing/2014/main" id="{CE4F354E-BF60-44D5-A010-977D57273C56}"/>
            </a:ext>
          </a:extLst>
        </xdr:cNvPr>
        <xdr:cNvCxnSpPr/>
      </xdr:nvCxnSpPr>
      <xdr:spPr>
        <a:xfrm flipV="1">
          <a:off x="17602200" y="6220116"/>
          <a:ext cx="793750" cy="36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107635</xdr:rowOff>
    </xdr:from>
    <xdr:to>
      <xdr:col>98</xdr:col>
      <xdr:colOff>38100</xdr:colOff>
      <xdr:row>40</xdr:row>
      <xdr:rowOff>37785</xdr:rowOff>
    </xdr:to>
    <xdr:sp macro="" textlink="">
      <xdr:nvSpPr>
        <xdr:cNvPr id="603" name="楕円 602">
          <a:extLst>
            <a:ext uri="{FF2B5EF4-FFF2-40B4-BE49-F238E27FC236}">
              <a16:creationId xmlns:a16="http://schemas.microsoft.com/office/drawing/2014/main" id="{18E8B242-0808-43F8-BECD-80E12956CA8A}"/>
            </a:ext>
          </a:extLst>
        </xdr:cNvPr>
        <xdr:cNvSpPr/>
      </xdr:nvSpPr>
      <xdr:spPr>
        <a:xfrm>
          <a:off x="16757650" y="65465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149512</xdr:rowOff>
    </xdr:from>
    <xdr:to>
      <xdr:col>102</xdr:col>
      <xdr:colOff>114300</xdr:colOff>
      <xdr:row>39</xdr:row>
      <xdr:rowOff>158435</xdr:rowOff>
    </xdr:to>
    <xdr:cxnSp macro="">
      <xdr:nvCxnSpPr>
        <xdr:cNvPr id="604" name="直線コネクタ 603">
          <a:extLst>
            <a:ext uri="{FF2B5EF4-FFF2-40B4-BE49-F238E27FC236}">
              <a16:creationId xmlns:a16="http://schemas.microsoft.com/office/drawing/2014/main" id="{4873FC94-402C-4C8A-AD1D-80590CB8A750}"/>
            </a:ext>
          </a:extLst>
        </xdr:cNvPr>
        <xdr:cNvCxnSpPr/>
      </xdr:nvCxnSpPr>
      <xdr:spPr>
        <a:xfrm flipV="1">
          <a:off x="16802100" y="6588412"/>
          <a:ext cx="800100" cy="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144418</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EBF03387-6B52-4FBD-AAFA-E81DF80832A6}"/>
            </a:ext>
          </a:extLst>
        </xdr:cNvPr>
        <xdr:cNvSpPr txBox="1"/>
      </xdr:nvSpPr>
      <xdr:spPr>
        <a:xfrm>
          <a:off x="18915595" y="658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169183</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F41CF959-5784-4398-BE88-804D5130A407}"/>
            </a:ext>
          </a:extLst>
        </xdr:cNvPr>
        <xdr:cNvSpPr txBox="1"/>
      </xdr:nvSpPr>
      <xdr:spPr>
        <a:xfrm>
          <a:off x="18134545" y="660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id="{448C3679-09A5-4BE1-AD56-54F5A4D4F7C7}"/>
            </a:ext>
          </a:extLst>
        </xdr:cNvPr>
        <xdr:cNvSpPr txBox="1"/>
      </xdr:nvSpPr>
      <xdr:spPr>
        <a:xfrm>
          <a:off x="17321745" y="630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608" name="n_4aveValue【一般廃棄物処理施設】&#10;一人当たり有形固定資産（償却資産）額">
          <a:extLst>
            <a:ext uri="{FF2B5EF4-FFF2-40B4-BE49-F238E27FC236}">
              <a16:creationId xmlns:a16="http://schemas.microsoft.com/office/drawing/2014/main" id="{50E56A73-5441-463B-BA0F-9C3645D7D676}"/>
            </a:ext>
          </a:extLst>
        </xdr:cNvPr>
        <xdr:cNvSpPr txBox="1"/>
      </xdr:nvSpPr>
      <xdr:spPr>
        <a:xfrm>
          <a:off x="16527995" y="631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161019</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592455E8-C210-43B0-9B56-5F0EE9B559F4}"/>
            </a:ext>
          </a:extLst>
        </xdr:cNvPr>
        <xdr:cNvSpPr txBox="1"/>
      </xdr:nvSpPr>
      <xdr:spPr>
        <a:xfrm>
          <a:off x="18915595" y="593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7293</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E2BD1C7C-E45F-43BC-912D-33E441E13A59}"/>
            </a:ext>
          </a:extLst>
        </xdr:cNvPr>
        <xdr:cNvSpPr txBox="1"/>
      </xdr:nvSpPr>
      <xdr:spPr>
        <a:xfrm>
          <a:off x="18134545" y="595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19989</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CF90FB93-7C83-49C1-A67A-BCE43E3C0926}"/>
            </a:ext>
          </a:extLst>
        </xdr:cNvPr>
        <xdr:cNvSpPr txBox="1"/>
      </xdr:nvSpPr>
      <xdr:spPr>
        <a:xfrm>
          <a:off x="17321745" y="662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28912</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0DF498C1-C014-473D-BD1D-B5820CBB144F}"/>
            </a:ext>
          </a:extLst>
        </xdr:cNvPr>
        <xdr:cNvSpPr txBox="1"/>
      </xdr:nvSpPr>
      <xdr:spPr>
        <a:xfrm>
          <a:off x="16527995" y="66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BCA6DF21-F0BE-44FD-A482-78BFC383DDA2}"/>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6C65630A-BB97-47BE-8CAD-2AD5D41384B2}"/>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AF4C7273-7CF5-4A75-BBAF-4F917D22FB66}"/>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04AC773C-02EE-40E4-A015-64BB023F8166}"/>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8DDAC647-F964-40C3-9C41-B0C7102F675C}"/>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C856DD00-B0C9-424A-B2C5-7FFD71D6F535}"/>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D6B18EF5-A30D-4C66-8247-7EB649DBD268}"/>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1238698F-96F8-42D9-9080-78B0F61A3F29}"/>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71ED4B6B-6E62-4397-83E8-9D7270FF033E}"/>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0FC7560E-A044-48DD-9B77-79EFA1FFC185}"/>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9D28D9DD-3BD8-47F1-B476-7AEE1FB70B5A}"/>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5165EA6D-9EA4-4526-AAD6-7712197B7070}"/>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5" name="テキスト ボックス 624">
          <a:extLst>
            <a:ext uri="{FF2B5EF4-FFF2-40B4-BE49-F238E27FC236}">
              <a16:creationId xmlns:a16="http://schemas.microsoft.com/office/drawing/2014/main" id="{BB80695D-47D8-4159-88B4-CE255D43CC9E}"/>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FA8BFADB-2369-40B7-966D-C12BA29838AD}"/>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0A7FF17F-B643-431C-B61D-99C04D39C4F1}"/>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09D51D81-6876-43E2-AB2C-5F4563FED089}"/>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AD4DAA80-4774-4520-9BE7-DEC926514189}"/>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CD649F9E-3E29-46A2-858A-21A3EA7BB6A7}"/>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61F455B0-87ED-4247-BFE1-B7CF10B32FF6}"/>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6153F975-0E90-409F-BDA7-396BCC8F0403}"/>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33" name="テキスト ボックス 632">
          <a:extLst>
            <a:ext uri="{FF2B5EF4-FFF2-40B4-BE49-F238E27FC236}">
              <a16:creationId xmlns:a16="http://schemas.microsoft.com/office/drawing/2014/main" id="{B1714B67-56B9-4C5A-BBB6-206F742EAE98}"/>
            </a:ext>
          </a:extLst>
        </xdr:cNvPr>
        <xdr:cNvSpPr txBox="1"/>
      </xdr:nvSpPr>
      <xdr:spPr>
        <a:xfrm>
          <a:off x="10906911" y="9039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67C8D3BC-B0B4-4CAA-A049-3BD8022A9F42}"/>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986ECB03-F06E-4FBA-AFE5-89A86484D77D}"/>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636" name="直線コネクタ 635">
          <a:extLst>
            <a:ext uri="{FF2B5EF4-FFF2-40B4-BE49-F238E27FC236}">
              <a16:creationId xmlns:a16="http://schemas.microsoft.com/office/drawing/2014/main" id="{B4EECFA8-23B2-437D-9EA6-24AA0DDBD7C4}"/>
            </a:ext>
          </a:extLst>
        </xdr:cNvPr>
        <xdr:cNvCxnSpPr/>
      </xdr:nvCxnSpPr>
      <xdr:spPr>
        <a:xfrm flipV="1">
          <a:off x="14699614" y="917575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637" name="【保健センター・保健所】&#10;有形固定資産減価償却率最小値テキスト">
          <a:extLst>
            <a:ext uri="{FF2B5EF4-FFF2-40B4-BE49-F238E27FC236}">
              <a16:creationId xmlns:a16="http://schemas.microsoft.com/office/drawing/2014/main" id="{ED13100A-EEF1-4EBC-A08D-2A2B6EC748D1}"/>
            </a:ext>
          </a:extLst>
        </xdr:cNvPr>
        <xdr:cNvSpPr txBox="1"/>
      </xdr:nvSpPr>
      <xdr:spPr>
        <a:xfrm>
          <a:off x="14738350"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638" name="直線コネクタ 637">
          <a:extLst>
            <a:ext uri="{FF2B5EF4-FFF2-40B4-BE49-F238E27FC236}">
              <a16:creationId xmlns:a16="http://schemas.microsoft.com/office/drawing/2014/main" id="{90F6482F-F7F0-4D45-B8FD-4D3C6E44B72F}"/>
            </a:ext>
          </a:extLst>
        </xdr:cNvPr>
        <xdr:cNvCxnSpPr/>
      </xdr:nvCxnSpPr>
      <xdr:spPr>
        <a:xfrm>
          <a:off x="14611350" y="10401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6520ACDB-266E-465F-90D0-0040E92BF1C4}"/>
            </a:ext>
          </a:extLst>
        </xdr:cNvPr>
        <xdr:cNvSpPr txBox="1"/>
      </xdr:nvSpPr>
      <xdr:spPr>
        <a:xfrm>
          <a:off x="14738350" y="8957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40" name="直線コネクタ 639">
          <a:extLst>
            <a:ext uri="{FF2B5EF4-FFF2-40B4-BE49-F238E27FC236}">
              <a16:creationId xmlns:a16="http://schemas.microsoft.com/office/drawing/2014/main" id="{6C9AA685-9BC3-4166-9176-1E2D63597C9A}"/>
            </a:ext>
          </a:extLst>
        </xdr:cNvPr>
        <xdr:cNvCxnSpPr/>
      </xdr:nvCxnSpPr>
      <xdr:spPr>
        <a:xfrm>
          <a:off x="14611350" y="9175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50817</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AB36B341-5656-408B-99EB-BCF8BBF53120}"/>
            </a:ext>
          </a:extLst>
        </xdr:cNvPr>
        <xdr:cNvSpPr txBox="1"/>
      </xdr:nvSpPr>
      <xdr:spPr>
        <a:xfrm>
          <a:off x="14738350" y="9791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642" name="フローチャート: 判断 641">
          <a:extLst>
            <a:ext uri="{FF2B5EF4-FFF2-40B4-BE49-F238E27FC236}">
              <a16:creationId xmlns:a16="http://schemas.microsoft.com/office/drawing/2014/main" id="{C7D598D2-CE3D-4ADA-B50B-937BE1B5CB33}"/>
            </a:ext>
          </a:extLst>
        </xdr:cNvPr>
        <xdr:cNvSpPr/>
      </xdr:nvSpPr>
      <xdr:spPr>
        <a:xfrm>
          <a:off x="14649450" y="98132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643" name="フローチャート: 判断 642">
          <a:extLst>
            <a:ext uri="{FF2B5EF4-FFF2-40B4-BE49-F238E27FC236}">
              <a16:creationId xmlns:a16="http://schemas.microsoft.com/office/drawing/2014/main" id="{8CBF8572-3A1C-4637-A44B-7139F7D3A6D4}"/>
            </a:ext>
          </a:extLst>
        </xdr:cNvPr>
        <xdr:cNvSpPr/>
      </xdr:nvSpPr>
      <xdr:spPr>
        <a:xfrm>
          <a:off x="13887450" y="9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644" name="フローチャート: 判断 643">
          <a:extLst>
            <a:ext uri="{FF2B5EF4-FFF2-40B4-BE49-F238E27FC236}">
              <a16:creationId xmlns:a16="http://schemas.microsoft.com/office/drawing/2014/main" id="{F1BA8581-00E0-46CE-BDC4-3CB286DAC1FD}"/>
            </a:ext>
          </a:extLst>
        </xdr:cNvPr>
        <xdr:cNvSpPr/>
      </xdr:nvSpPr>
      <xdr:spPr>
        <a:xfrm>
          <a:off x="13093700" y="978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645" name="フローチャート: 判断 644">
          <a:extLst>
            <a:ext uri="{FF2B5EF4-FFF2-40B4-BE49-F238E27FC236}">
              <a16:creationId xmlns:a16="http://schemas.microsoft.com/office/drawing/2014/main" id="{F4CF9833-7A36-405A-9DAE-0012A832DF01}"/>
            </a:ext>
          </a:extLst>
        </xdr:cNvPr>
        <xdr:cNvSpPr/>
      </xdr:nvSpPr>
      <xdr:spPr>
        <a:xfrm>
          <a:off x="12299950" y="97802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646" name="フローチャート: 判断 645">
          <a:extLst>
            <a:ext uri="{FF2B5EF4-FFF2-40B4-BE49-F238E27FC236}">
              <a16:creationId xmlns:a16="http://schemas.microsoft.com/office/drawing/2014/main" id="{F6D4A0F2-6B37-41AE-B1D6-AB34FCF51C72}"/>
            </a:ext>
          </a:extLst>
        </xdr:cNvPr>
        <xdr:cNvSpPr/>
      </xdr:nvSpPr>
      <xdr:spPr>
        <a:xfrm>
          <a:off x="1148715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EE4ECD6-ABE3-429A-80B7-21787D888F6A}"/>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72899E4-3A67-41BD-AFDE-0BFA879DB6EE}"/>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CECB9F2-FC16-4906-9837-BA04ECE19B4E}"/>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8D45C61-8960-4421-9B23-5F2CE105A2B3}"/>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B7CF80A4-3E33-4E74-973C-45E8C46BD94A}"/>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69850</xdr:rowOff>
    </xdr:from>
    <xdr:to>
      <xdr:col>85</xdr:col>
      <xdr:colOff>177800</xdr:colOff>
      <xdr:row>59</xdr:row>
      <xdr:rowOff>0</xdr:rowOff>
    </xdr:to>
    <xdr:sp macro="" textlink="">
      <xdr:nvSpPr>
        <xdr:cNvPr id="652" name="楕円 651">
          <a:extLst>
            <a:ext uri="{FF2B5EF4-FFF2-40B4-BE49-F238E27FC236}">
              <a16:creationId xmlns:a16="http://schemas.microsoft.com/office/drawing/2014/main" id="{3F2651E8-AA8D-4C57-9240-3C70DE48EAFD}"/>
            </a:ext>
          </a:extLst>
        </xdr:cNvPr>
        <xdr:cNvSpPr/>
      </xdr:nvSpPr>
      <xdr:spPr>
        <a:xfrm>
          <a:off x="14649450" y="9645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92727</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63111D32-DD3E-4C24-A692-43E328B17AA2}"/>
            </a:ext>
          </a:extLst>
        </xdr:cNvPr>
        <xdr:cNvSpPr txBox="1"/>
      </xdr:nvSpPr>
      <xdr:spPr>
        <a:xfrm>
          <a:off x="14738350" y="950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35560</xdr:rowOff>
    </xdr:from>
    <xdr:to>
      <xdr:col>81</xdr:col>
      <xdr:colOff>101600</xdr:colOff>
      <xdr:row>58</xdr:row>
      <xdr:rowOff>137160</xdr:rowOff>
    </xdr:to>
    <xdr:sp macro="" textlink="">
      <xdr:nvSpPr>
        <xdr:cNvPr id="654" name="楕円 653">
          <a:extLst>
            <a:ext uri="{FF2B5EF4-FFF2-40B4-BE49-F238E27FC236}">
              <a16:creationId xmlns:a16="http://schemas.microsoft.com/office/drawing/2014/main" id="{F935F4D6-06CA-4637-8D4B-F13C4C538252}"/>
            </a:ext>
          </a:extLst>
        </xdr:cNvPr>
        <xdr:cNvSpPr/>
      </xdr:nvSpPr>
      <xdr:spPr>
        <a:xfrm>
          <a:off x="1388745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86360</xdr:rowOff>
    </xdr:from>
    <xdr:to>
      <xdr:col>85</xdr:col>
      <xdr:colOff>127000</xdr:colOff>
      <xdr:row>58</xdr:row>
      <xdr:rowOff>120650</xdr:rowOff>
    </xdr:to>
    <xdr:cxnSp macro="">
      <xdr:nvCxnSpPr>
        <xdr:cNvPr id="655" name="直線コネクタ 654">
          <a:extLst>
            <a:ext uri="{FF2B5EF4-FFF2-40B4-BE49-F238E27FC236}">
              <a16:creationId xmlns:a16="http://schemas.microsoft.com/office/drawing/2014/main" id="{0F5554F7-F8C7-4F05-90C9-DB8F14163CCC}"/>
            </a:ext>
          </a:extLst>
        </xdr:cNvPr>
        <xdr:cNvCxnSpPr/>
      </xdr:nvCxnSpPr>
      <xdr:spPr>
        <a:xfrm>
          <a:off x="13938250" y="9662160"/>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1270</xdr:rowOff>
    </xdr:from>
    <xdr:to>
      <xdr:col>76</xdr:col>
      <xdr:colOff>165100</xdr:colOff>
      <xdr:row>58</xdr:row>
      <xdr:rowOff>102870</xdr:rowOff>
    </xdr:to>
    <xdr:sp macro="" textlink="">
      <xdr:nvSpPr>
        <xdr:cNvPr id="656" name="楕円 655">
          <a:extLst>
            <a:ext uri="{FF2B5EF4-FFF2-40B4-BE49-F238E27FC236}">
              <a16:creationId xmlns:a16="http://schemas.microsoft.com/office/drawing/2014/main" id="{6E2740D7-990B-415F-AEE0-B8421BA4FFB0}"/>
            </a:ext>
          </a:extLst>
        </xdr:cNvPr>
        <xdr:cNvSpPr/>
      </xdr:nvSpPr>
      <xdr:spPr>
        <a:xfrm>
          <a:off x="13093700" y="95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52070</xdr:rowOff>
    </xdr:from>
    <xdr:to>
      <xdr:col>81</xdr:col>
      <xdr:colOff>50800</xdr:colOff>
      <xdr:row>58</xdr:row>
      <xdr:rowOff>86360</xdr:rowOff>
    </xdr:to>
    <xdr:cxnSp macro="">
      <xdr:nvCxnSpPr>
        <xdr:cNvPr id="657" name="直線コネクタ 656">
          <a:extLst>
            <a:ext uri="{FF2B5EF4-FFF2-40B4-BE49-F238E27FC236}">
              <a16:creationId xmlns:a16="http://schemas.microsoft.com/office/drawing/2014/main" id="{01B70E81-D264-48B3-A95D-C4DD15540ACA}"/>
            </a:ext>
          </a:extLst>
        </xdr:cNvPr>
        <xdr:cNvCxnSpPr/>
      </xdr:nvCxnSpPr>
      <xdr:spPr>
        <a:xfrm>
          <a:off x="13144500" y="9627870"/>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138430</xdr:rowOff>
    </xdr:from>
    <xdr:to>
      <xdr:col>72</xdr:col>
      <xdr:colOff>38100</xdr:colOff>
      <xdr:row>58</xdr:row>
      <xdr:rowOff>68580</xdr:rowOff>
    </xdr:to>
    <xdr:sp macro="" textlink="">
      <xdr:nvSpPr>
        <xdr:cNvPr id="658" name="楕円 657">
          <a:extLst>
            <a:ext uri="{FF2B5EF4-FFF2-40B4-BE49-F238E27FC236}">
              <a16:creationId xmlns:a16="http://schemas.microsoft.com/office/drawing/2014/main" id="{44767962-A0B3-4913-9AE9-50E162E86AC1}"/>
            </a:ext>
          </a:extLst>
        </xdr:cNvPr>
        <xdr:cNvSpPr/>
      </xdr:nvSpPr>
      <xdr:spPr>
        <a:xfrm>
          <a:off x="12299950" y="95491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17780</xdr:rowOff>
    </xdr:from>
    <xdr:to>
      <xdr:col>76</xdr:col>
      <xdr:colOff>114300</xdr:colOff>
      <xdr:row>58</xdr:row>
      <xdr:rowOff>52070</xdr:rowOff>
    </xdr:to>
    <xdr:cxnSp macro="">
      <xdr:nvCxnSpPr>
        <xdr:cNvPr id="659" name="直線コネクタ 658">
          <a:extLst>
            <a:ext uri="{FF2B5EF4-FFF2-40B4-BE49-F238E27FC236}">
              <a16:creationId xmlns:a16="http://schemas.microsoft.com/office/drawing/2014/main" id="{B3BE8893-A899-49C4-8E02-7378F89A491D}"/>
            </a:ext>
          </a:extLst>
        </xdr:cNvPr>
        <xdr:cNvCxnSpPr/>
      </xdr:nvCxnSpPr>
      <xdr:spPr>
        <a:xfrm>
          <a:off x="12344400" y="9593580"/>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104140</xdr:rowOff>
    </xdr:from>
    <xdr:to>
      <xdr:col>67</xdr:col>
      <xdr:colOff>101600</xdr:colOff>
      <xdr:row>58</xdr:row>
      <xdr:rowOff>34290</xdr:rowOff>
    </xdr:to>
    <xdr:sp macro="" textlink="">
      <xdr:nvSpPr>
        <xdr:cNvPr id="660" name="楕円 659">
          <a:extLst>
            <a:ext uri="{FF2B5EF4-FFF2-40B4-BE49-F238E27FC236}">
              <a16:creationId xmlns:a16="http://schemas.microsoft.com/office/drawing/2014/main" id="{3ED714FD-74E3-472E-A469-A6F7B71F0827}"/>
            </a:ext>
          </a:extLst>
        </xdr:cNvPr>
        <xdr:cNvSpPr/>
      </xdr:nvSpPr>
      <xdr:spPr>
        <a:xfrm>
          <a:off x="11487150" y="9514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154940</xdr:rowOff>
    </xdr:from>
    <xdr:to>
      <xdr:col>71</xdr:col>
      <xdr:colOff>177800</xdr:colOff>
      <xdr:row>58</xdr:row>
      <xdr:rowOff>17780</xdr:rowOff>
    </xdr:to>
    <xdr:cxnSp macro="">
      <xdr:nvCxnSpPr>
        <xdr:cNvPr id="661" name="直線コネクタ 660">
          <a:extLst>
            <a:ext uri="{FF2B5EF4-FFF2-40B4-BE49-F238E27FC236}">
              <a16:creationId xmlns:a16="http://schemas.microsoft.com/office/drawing/2014/main" id="{354CA453-6D66-4A1A-ADB4-BCC7DCCDB899}"/>
            </a:ext>
          </a:extLst>
        </xdr:cNvPr>
        <xdr:cNvCxnSpPr/>
      </xdr:nvCxnSpPr>
      <xdr:spPr>
        <a:xfrm>
          <a:off x="11537950" y="9565640"/>
          <a:ext cx="8064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157497</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899064A1-37DE-4717-8ED5-08A1D44C60DA}"/>
            </a:ext>
          </a:extLst>
        </xdr:cNvPr>
        <xdr:cNvSpPr txBox="1"/>
      </xdr:nvSpPr>
      <xdr:spPr>
        <a:xfrm>
          <a:off x="13742044" y="989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140987</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93C6EA21-2014-4AD5-A6D6-E460CAED2470}"/>
            </a:ext>
          </a:extLst>
        </xdr:cNvPr>
        <xdr:cNvSpPr txBox="1"/>
      </xdr:nvSpPr>
      <xdr:spPr>
        <a:xfrm>
          <a:off x="1296099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132097</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EACCA8CD-6172-45AD-BDB4-0048A26F82FF}"/>
            </a:ext>
          </a:extLst>
        </xdr:cNvPr>
        <xdr:cNvSpPr txBox="1"/>
      </xdr:nvSpPr>
      <xdr:spPr>
        <a:xfrm>
          <a:off x="12167244" y="987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101617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4AE0B1A3-81AA-4911-B24C-B88062B5CD68}"/>
            </a:ext>
          </a:extLst>
        </xdr:cNvPr>
        <xdr:cNvSpPr txBox="1"/>
      </xdr:nvSpPr>
      <xdr:spPr>
        <a:xfrm>
          <a:off x="11354444" y="9842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153687</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F1C80FF1-1ECB-4ACA-A0E5-FBFBF9848C11}"/>
            </a:ext>
          </a:extLst>
        </xdr:cNvPr>
        <xdr:cNvSpPr txBox="1"/>
      </xdr:nvSpPr>
      <xdr:spPr>
        <a:xfrm>
          <a:off x="13742044"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119397</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6ABB5771-96D1-49CF-83C3-E8AE17172EF3}"/>
            </a:ext>
          </a:extLst>
        </xdr:cNvPr>
        <xdr:cNvSpPr txBox="1"/>
      </xdr:nvSpPr>
      <xdr:spPr>
        <a:xfrm>
          <a:off x="12960994"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85107</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96B8EA77-6B42-40C1-AFF1-22E3F127F57F}"/>
            </a:ext>
          </a:extLst>
        </xdr:cNvPr>
        <xdr:cNvSpPr txBox="1"/>
      </xdr:nvSpPr>
      <xdr:spPr>
        <a:xfrm>
          <a:off x="12167244"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50817</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BE791320-CDF2-4B52-B6AF-4B8B1FA55228}"/>
            </a:ext>
          </a:extLst>
        </xdr:cNvPr>
        <xdr:cNvSpPr txBox="1"/>
      </xdr:nvSpPr>
      <xdr:spPr>
        <a:xfrm>
          <a:off x="11354444"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E8EE5AC3-F827-40DD-833D-4F929BD57A3A}"/>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2F5AFE1A-CF12-4634-827A-36B806A08CF3}"/>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1F0556C4-16B0-4655-A27D-8B252C5E98D9}"/>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E9FF3916-F6E6-49A9-A3D7-D42340B09207}"/>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32100690-130A-40BE-B2F6-7699AD5E4EC4}"/>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B0BE9E8F-E8EB-47E4-97C6-9D6062A31460}"/>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3F77383-1D18-4564-AE96-CF370F388E8E}"/>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779F8FC9-E1A1-4FFE-92C8-7E20CE7C0940}"/>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68573152-7F89-4B7F-98E6-E3CCCBB99A49}"/>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0009FD21-E028-4F5D-9CEF-82C4823094FF}"/>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0" name="直線コネクタ 679">
          <a:extLst>
            <a:ext uri="{FF2B5EF4-FFF2-40B4-BE49-F238E27FC236}">
              <a16:creationId xmlns:a16="http://schemas.microsoft.com/office/drawing/2014/main" id="{E1A0D2E9-9E7B-4602-B3DC-82A8864757C6}"/>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1" name="テキスト ボックス 680">
          <a:extLst>
            <a:ext uri="{FF2B5EF4-FFF2-40B4-BE49-F238E27FC236}">
              <a16:creationId xmlns:a16="http://schemas.microsoft.com/office/drawing/2014/main" id="{02638B41-007E-4CF9-B343-54A5A37339EC}"/>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2" name="直線コネクタ 681">
          <a:extLst>
            <a:ext uri="{FF2B5EF4-FFF2-40B4-BE49-F238E27FC236}">
              <a16:creationId xmlns:a16="http://schemas.microsoft.com/office/drawing/2014/main" id="{0906EDF0-E574-40EF-8444-9C36E8C58451}"/>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3" name="テキスト ボックス 682">
          <a:extLst>
            <a:ext uri="{FF2B5EF4-FFF2-40B4-BE49-F238E27FC236}">
              <a16:creationId xmlns:a16="http://schemas.microsoft.com/office/drawing/2014/main" id="{6DD6AA3A-5095-4BCF-AD7B-F27392EECBA1}"/>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a:extLst>
            <a:ext uri="{FF2B5EF4-FFF2-40B4-BE49-F238E27FC236}">
              <a16:creationId xmlns:a16="http://schemas.microsoft.com/office/drawing/2014/main" id="{E38D7DB6-AB25-4369-B602-2E720A447CDD}"/>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5" name="テキスト ボックス 684">
          <a:extLst>
            <a:ext uri="{FF2B5EF4-FFF2-40B4-BE49-F238E27FC236}">
              <a16:creationId xmlns:a16="http://schemas.microsoft.com/office/drawing/2014/main" id="{62E5BB67-A284-4B42-9B5D-48FB221827AC}"/>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6" name="直線コネクタ 685">
          <a:extLst>
            <a:ext uri="{FF2B5EF4-FFF2-40B4-BE49-F238E27FC236}">
              <a16:creationId xmlns:a16="http://schemas.microsoft.com/office/drawing/2014/main" id="{D5FAA6A6-F7CA-49E8-AEEF-017F088A9786}"/>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7" name="テキスト ボックス 686">
          <a:extLst>
            <a:ext uri="{FF2B5EF4-FFF2-40B4-BE49-F238E27FC236}">
              <a16:creationId xmlns:a16="http://schemas.microsoft.com/office/drawing/2014/main" id="{06E511B1-D87D-4321-A7EF-B64960A33876}"/>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8" name="直線コネクタ 687">
          <a:extLst>
            <a:ext uri="{FF2B5EF4-FFF2-40B4-BE49-F238E27FC236}">
              <a16:creationId xmlns:a16="http://schemas.microsoft.com/office/drawing/2014/main" id="{839152E6-53BB-43C8-9BCA-7605C409CF8D}"/>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9" name="テキスト ボックス 688">
          <a:extLst>
            <a:ext uri="{FF2B5EF4-FFF2-40B4-BE49-F238E27FC236}">
              <a16:creationId xmlns:a16="http://schemas.microsoft.com/office/drawing/2014/main" id="{373DF3B2-953F-4964-905F-B4A637081D74}"/>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2B29A126-E35E-442E-9A57-02AE767E4259}"/>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65BEB357-9644-4E90-B301-BE4D6ADCFFF3}"/>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65DB222A-6821-4971-8927-4AF97D499336}"/>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693" name="直線コネクタ 692">
          <a:extLst>
            <a:ext uri="{FF2B5EF4-FFF2-40B4-BE49-F238E27FC236}">
              <a16:creationId xmlns:a16="http://schemas.microsoft.com/office/drawing/2014/main" id="{7A50C7E0-86A2-40E8-99C8-76F9F6BB0736}"/>
            </a:ext>
          </a:extLst>
        </xdr:cNvPr>
        <xdr:cNvCxnSpPr/>
      </xdr:nvCxnSpPr>
      <xdr:spPr>
        <a:xfrm flipV="1">
          <a:off x="19951064" y="91795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60454B9A-DA34-486A-820D-1727A6670E81}"/>
            </a:ext>
          </a:extLst>
        </xdr:cNvPr>
        <xdr:cNvSpPr txBox="1"/>
      </xdr:nvSpPr>
      <xdr:spPr>
        <a:xfrm>
          <a:off x="19989800" y="1057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95" name="直線コネクタ 694">
          <a:extLst>
            <a:ext uri="{FF2B5EF4-FFF2-40B4-BE49-F238E27FC236}">
              <a16:creationId xmlns:a16="http://schemas.microsoft.com/office/drawing/2014/main" id="{E718DFEB-EDFE-43F4-B476-1CE7A921EF6D}"/>
            </a:ext>
          </a:extLst>
        </xdr:cNvPr>
        <xdr:cNvCxnSpPr/>
      </xdr:nvCxnSpPr>
      <xdr:spPr>
        <a:xfrm>
          <a:off x="19881850" y="105702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C111806F-4B52-4317-A778-4772BE7F8979}"/>
            </a:ext>
          </a:extLst>
        </xdr:cNvPr>
        <xdr:cNvSpPr txBox="1"/>
      </xdr:nvSpPr>
      <xdr:spPr>
        <a:xfrm>
          <a:off x="19989800" y="896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7" name="直線コネクタ 696">
          <a:extLst>
            <a:ext uri="{FF2B5EF4-FFF2-40B4-BE49-F238E27FC236}">
              <a16:creationId xmlns:a16="http://schemas.microsoft.com/office/drawing/2014/main" id="{F1E48879-7802-4452-AE3A-B56CA631F6DC}"/>
            </a:ext>
          </a:extLst>
        </xdr:cNvPr>
        <xdr:cNvCxnSpPr/>
      </xdr:nvCxnSpPr>
      <xdr:spPr>
        <a:xfrm>
          <a:off x="19881850" y="9179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7F38C13B-0168-406A-B8E0-CF73D107A04D}"/>
            </a:ext>
          </a:extLst>
        </xdr:cNvPr>
        <xdr:cNvSpPr txBox="1"/>
      </xdr:nvSpPr>
      <xdr:spPr>
        <a:xfrm>
          <a:off x="19989800" y="10053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699" name="フローチャート: 判断 698">
          <a:extLst>
            <a:ext uri="{FF2B5EF4-FFF2-40B4-BE49-F238E27FC236}">
              <a16:creationId xmlns:a16="http://schemas.microsoft.com/office/drawing/2014/main" id="{C2E90DB8-E056-475B-BCC1-9D1E019695A7}"/>
            </a:ext>
          </a:extLst>
        </xdr:cNvPr>
        <xdr:cNvSpPr/>
      </xdr:nvSpPr>
      <xdr:spPr>
        <a:xfrm>
          <a:off x="19900900" y="10195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700" name="フローチャート: 判断 699">
          <a:extLst>
            <a:ext uri="{FF2B5EF4-FFF2-40B4-BE49-F238E27FC236}">
              <a16:creationId xmlns:a16="http://schemas.microsoft.com/office/drawing/2014/main" id="{9B392867-51EA-4C93-9056-A6D089DA35C0}"/>
            </a:ext>
          </a:extLst>
        </xdr:cNvPr>
        <xdr:cNvSpPr/>
      </xdr:nvSpPr>
      <xdr:spPr>
        <a:xfrm>
          <a:off x="19157950" y="101765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701" name="フローチャート: 判断 700">
          <a:extLst>
            <a:ext uri="{FF2B5EF4-FFF2-40B4-BE49-F238E27FC236}">
              <a16:creationId xmlns:a16="http://schemas.microsoft.com/office/drawing/2014/main" id="{947C4705-CFD1-402E-A1BB-F89E0D3A6035}"/>
            </a:ext>
          </a:extLst>
        </xdr:cNvPr>
        <xdr:cNvSpPr/>
      </xdr:nvSpPr>
      <xdr:spPr>
        <a:xfrm>
          <a:off x="18345150" y="10203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702" name="フローチャート: 判断 701">
          <a:extLst>
            <a:ext uri="{FF2B5EF4-FFF2-40B4-BE49-F238E27FC236}">
              <a16:creationId xmlns:a16="http://schemas.microsoft.com/office/drawing/2014/main" id="{3613C650-E052-40C6-B22A-87FD7CA6D009}"/>
            </a:ext>
          </a:extLst>
        </xdr:cNvPr>
        <xdr:cNvSpPr/>
      </xdr:nvSpPr>
      <xdr:spPr>
        <a:xfrm>
          <a:off x="17551400" y="10214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703" name="フローチャート: 判断 702">
          <a:extLst>
            <a:ext uri="{FF2B5EF4-FFF2-40B4-BE49-F238E27FC236}">
              <a16:creationId xmlns:a16="http://schemas.microsoft.com/office/drawing/2014/main" id="{4D32A9FF-CF3E-45F9-AF79-980A27B6C23B}"/>
            </a:ext>
          </a:extLst>
        </xdr:cNvPr>
        <xdr:cNvSpPr/>
      </xdr:nvSpPr>
      <xdr:spPr>
        <a:xfrm>
          <a:off x="16757650" y="10111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1C3C1C2-739F-4651-9CF1-B409A3686352}"/>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1F8D2054-5D7B-4E27-AD6C-DFA639E1D9E8}"/>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6B4B6E0-8512-45CC-901C-10F10CA418CF}"/>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A80AE232-44F1-400F-BC66-92BBD780867B}"/>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BA44C317-DD0F-4890-80FB-E0F42D197E6D}"/>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709" name="楕円 708">
          <a:extLst>
            <a:ext uri="{FF2B5EF4-FFF2-40B4-BE49-F238E27FC236}">
              <a16:creationId xmlns:a16="http://schemas.microsoft.com/office/drawing/2014/main" id="{D5EF55EE-40AC-46DA-865E-FC7373863A18}"/>
            </a:ext>
          </a:extLst>
        </xdr:cNvPr>
        <xdr:cNvSpPr/>
      </xdr:nvSpPr>
      <xdr:spPr>
        <a:xfrm>
          <a:off x="19900900" y="10379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121937</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35FE938D-723D-4CBC-B063-F855A7C3C057}"/>
            </a:ext>
          </a:extLst>
        </xdr:cNvPr>
        <xdr:cNvSpPr txBox="1"/>
      </xdr:nvSpPr>
      <xdr:spPr>
        <a:xfrm>
          <a:off x="19989800"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147320</xdr:rowOff>
    </xdr:from>
    <xdr:to>
      <xdr:col>112</xdr:col>
      <xdr:colOff>38100</xdr:colOff>
      <xdr:row>63</xdr:row>
      <xdr:rowOff>77470</xdr:rowOff>
    </xdr:to>
    <xdr:sp macro="" textlink="">
      <xdr:nvSpPr>
        <xdr:cNvPr id="711" name="楕円 710">
          <a:extLst>
            <a:ext uri="{FF2B5EF4-FFF2-40B4-BE49-F238E27FC236}">
              <a16:creationId xmlns:a16="http://schemas.microsoft.com/office/drawing/2014/main" id="{C29E330C-B8A5-472E-8353-7B4C0E7C0BA0}"/>
            </a:ext>
          </a:extLst>
        </xdr:cNvPr>
        <xdr:cNvSpPr/>
      </xdr:nvSpPr>
      <xdr:spPr>
        <a:xfrm>
          <a:off x="19157950" y="10383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22860</xdr:rowOff>
    </xdr:from>
    <xdr:to>
      <xdr:col>116</xdr:col>
      <xdr:colOff>63500</xdr:colOff>
      <xdr:row>63</xdr:row>
      <xdr:rowOff>26670</xdr:rowOff>
    </xdr:to>
    <xdr:cxnSp macro="">
      <xdr:nvCxnSpPr>
        <xdr:cNvPr id="712" name="直線コネクタ 711">
          <a:extLst>
            <a:ext uri="{FF2B5EF4-FFF2-40B4-BE49-F238E27FC236}">
              <a16:creationId xmlns:a16="http://schemas.microsoft.com/office/drawing/2014/main" id="{9A24CB6E-2DD5-45B5-AE8C-2D5FEB5AEA67}"/>
            </a:ext>
          </a:extLst>
        </xdr:cNvPr>
        <xdr:cNvCxnSpPr/>
      </xdr:nvCxnSpPr>
      <xdr:spPr>
        <a:xfrm flipV="1">
          <a:off x="19202400" y="10424160"/>
          <a:ext cx="7493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151130</xdr:rowOff>
    </xdr:from>
    <xdr:to>
      <xdr:col>107</xdr:col>
      <xdr:colOff>101600</xdr:colOff>
      <xdr:row>63</xdr:row>
      <xdr:rowOff>81280</xdr:rowOff>
    </xdr:to>
    <xdr:sp macro="" textlink="">
      <xdr:nvSpPr>
        <xdr:cNvPr id="713" name="楕円 712">
          <a:extLst>
            <a:ext uri="{FF2B5EF4-FFF2-40B4-BE49-F238E27FC236}">
              <a16:creationId xmlns:a16="http://schemas.microsoft.com/office/drawing/2014/main" id="{83B594D0-7530-489E-BF65-68A8E83DA0B0}"/>
            </a:ext>
          </a:extLst>
        </xdr:cNvPr>
        <xdr:cNvSpPr/>
      </xdr:nvSpPr>
      <xdr:spPr>
        <a:xfrm>
          <a:off x="18345150" y="10387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26670</xdr:rowOff>
    </xdr:from>
    <xdr:to>
      <xdr:col>111</xdr:col>
      <xdr:colOff>177800</xdr:colOff>
      <xdr:row>63</xdr:row>
      <xdr:rowOff>30480</xdr:rowOff>
    </xdr:to>
    <xdr:cxnSp macro="">
      <xdr:nvCxnSpPr>
        <xdr:cNvPr id="714" name="直線コネクタ 713">
          <a:extLst>
            <a:ext uri="{FF2B5EF4-FFF2-40B4-BE49-F238E27FC236}">
              <a16:creationId xmlns:a16="http://schemas.microsoft.com/office/drawing/2014/main" id="{F352D1DC-C9A9-4EA1-B0B6-843CE8232ADC}"/>
            </a:ext>
          </a:extLst>
        </xdr:cNvPr>
        <xdr:cNvCxnSpPr/>
      </xdr:nvCxnSpPr>
      <xdr:spPr>
        <a:xfrm flipV="1">
          <a:off x="18395950" y="1042797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158750</xdr:rowOff>
    </xdr:from>
    <xdr:to>
      <xdr:col>102</xdr:col>
      <xdr:colOff>165100</xdr:colOff>
      <xdr:row>63</xdr:row>
      <xdr:rowOff>88900</xdr:rowOff>
    </xdr:to>
    <xdr:sp macro="" textlink="">
      <xdr:nvSpPr>
        <xdr:cNvPr id="715" name="楕円 714">
          <a:extLst>
            <a:ext uri="{FF2B5EF4-FFF2-40B4-BE49-F238E27FC236}">
              <a16:creationId xmlns:a16="http://schemas.microsoft.com/office/drawing/2014/main" id="{3D364B1F-F9C2-4EDB-818A-A80FFDF88509}"/>
            </a:ext>
          </a:extLst>
        </xdr:cNvPr>
        <xdr:cNvSpPr/>
      </xdr:nvSpPr>
      <xdr:spPr>
        <a:xfrm>
          <a:off x="17551400" y="10394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30480</xdr:rowOff>
    </xdr:from>
    <xdr:to>
      <xdr:col>107</xdr:col>
      <xdr:colOff>50800</xdr:colOff>
      <xdr:row>63</xdr:row>
      <xdr:rowOff>38100</xdr:rowOff>
    </xdr:to>
    <xdr:cxnSp macro="">
      <xdr:nvCxnSpPr>
        <xdr:cNvPr id="716" name="直線コネクタ 715">
          <a:extLst>
            <a:ext uri="{FF2B5EF4-FFF2-40B4-BE49-F238E27FC236}">
              <a16:creationId xmlns:a16="http://schemas.microsoft.com/office/drawing/2014/main" id="{FABB3211-601C-44DB-AA34-E1E040DC0E27}"/>
            </a:ext>
          </a:extLst>
        </xdr:cNvPr>
        <xdr:cNvCxnSpPr/>
      </xdr:nvCxnSpPr>
      <xdr:spPr>
        <a:xfrm flipV="1">
          <a:off x="17602200" y="1043178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162560</xdr:rowOff>
    </xdr:from>
    <xdr:to>
      <xdr:col>98</xdr:col>
      <xdr:colOff>38100</xdr:colOff>
      <xdr:row>63</xdr:row>
      <xdr:rowOff>92710</xdr:rowOff>
    </xdr:to>
    <xdr:sp macro="" textlink="">
      <xdr:nvSpPr>
        <xdr:cNvPr id="717" name="楕円 716">
          <a:extLst>
            <a:ext uri="{FF2B5EF4-FFF2-40B4-BE49-F238E27FC236}">
              <a16:creationId xmlns:a16="http://schemas.microsoft.com/office/drawing/2014/main" id="{2E5ED9DE-CC48-4559-8514-9A239E3722B8}"/>
            </a:ext>
          </a:extLst>
        </xdr:cNvPr>
        <xdr:cNvSpPr/>
      </xdr:nvSpPr>
      <xdr:spPr>
        <a:xfrm>
          <a:off x="16757650" y="103987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38100</xdr:rowOff>
    </xdr:from>
    <xdr:to>
      <xdr:col>102</xdr:col>
      <xdr:colOff>114300</xdr:colOff>
      <xdr:row>63</xdr:row>
      <xdr:rowOff>41910</xdr:rowOff>
    </xdr:to>
    <xdr:cxnSp macro="">
      <xdr:nvCxnSpPr>
        <xdr:cNvPr id="718" name="直線コネクタ 717">
          <a:extLst>
            <a:ext uri="{FF2B5EF4-FFF2-40B4-BE49-F238E27FC236}">
              <a16:creationId xmlns:a16="http://schemas.microsoft.com/office/drawing/2014/main" id="{2CE12603-88C7-46A6-BDFB-5AF9FF2C0131}"/>
            </a:ext>
          </a:extLst>
        </xdr:cNvPr>
        <xdr:cNvCxnSpPr/>
      </xdr:nvCxnSpPr>
      <xdr:spPr>
        <a:xfrm flipV="1">
          <a:off x="16802100" y="1043940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719" name="n_1aveValue【保健センター・保健所】&#10;一人当たり面積">
          <a:extLst>
            <a:ext uri="{FF2B5EF4-FFF2-40B4-BE49-F238E27FC236}">
              <a16:creationId xmlns:a16="http://schemas.microsoft.com/office/drawing/2014/main" id="{693F948C-002C-4CA6-B3B2-54DDC2FD9AE7}"/>
            </a:ext>
          </a:extLst>
        </xdr:cNvPr>
        <xdr:cNvSpPr txBox="1"/>
      </xdr:nvSpPr>
      <xdr:spPr>
        <a:xfrm>
          <a:off x="18980227" y="995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720" name="n_2aveValue【保健センター・保健所】&#10;一人当たり面積">
          <a:extLst>
            <a:ext uri="{FF2B5EF4-FFF2-40B4-BE49-F238E27FC236}">
              <a16:creationId xmlns:a16="http://schemas.microsoft.com/office/drawing/2014/main" id="{A5F0C5F8-3766-4F4F-A6E1-D98682F46A42}"/>
            </a:ext>
          </a:extLst>
        </xdr:cNvPr>
        <xdr:cNvSpPr txBox="1"/>
      </xdr:nvSpPr>
      <xdr:spPr>
        <a:xfrm>
          <a:off x="18180127" y="998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21" name="n_3aveValue【保健センター・保健所】&#10;一人当たり面積">
          <a:extLst>
            <a:ext uri="{FF2B5EF4-FFF2-40B4-BE49-F238E27FC236}">
              <a16:creationId xmlns:a16="http://schemas.microsoft.com/office/drawing/2014/main" id="{25D31D56-9467-4518-A72F-4C22B699773A}"/>
            </a:ext>
          </a:extLst>
        </xdr:cNvPr>
        <xdr:cNvSpPr txBox="1"/>
      </xdr:nvSpPr>
      <xdr:spPr>
        <a:xfrm>
          <a:off x="17386377"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722" name="n_4aveValue【保健センター・保健所】&#10;一人当たり面積">
          <a:extLst>
            <a:ext uri="{FF2B5EF4-FFF2-40B4-BE49-F238E27FC236}">
              <a16:creationId xmlns:a16="http://schemas.microsoft.com/office/drawing/2014/main" id="{F6CD2CF7-C350-425D-A327-789F526DEE66}"/>
            </a:ext>
          </a:extLst>
        </xdr:cNvPr>
        <xdr:cNvSpPr txBox="1"/>
      </xdr:nvSpPr>
      <xdr:spPr>
        <a:xfrm>
          <a:off x="16592627" y="989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68597</xdr:rowOff>
    </xdr:from>
    <xdr:ext cx="469744" cy="259045"/>
    <xdr:sp macro="" textlink="">
      <xdr:nvSpPr>
        <xdr:cNvPr id="723" name="n_1mainValue【保健センター・保健所】&#10;一人当たり面積">
          <a:extLst>
            <a:ext uri="{FF2B5EF4-FFF2-40B4-BE49-F238E27FC236}">
              <a16:creationId xmlns:a16="http://schemas.microsoft.com/office/drawing/2014/main" id="{F35389C6-14B1-47D8-B1A5-A3C21283091E}"/>
            </a:ext>
          </a:extLst>
        </xdr:cNvPr>
        <xdr:cNvSpPr txBox="1"/>
      </xdr:nvSpPr>
      <xdr:spPr>
        <a:xfrm>
          <a:off x="18980227"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72407</xdr:rowOff>
    </xdr:from>
    <xdr:ext cx="469744" cy="259045"/>
    <xdr:sp macro="" textlink="">
      <xdr:nvSpPr>
        <xdr:cNvPr id="724" name="n_2mainValue【保健センター・保健所】&#10;一人当たり面積">
          <a:extLst>
            <a:ext uri="{FF2B5EF4-FFF2-40B4-BE49-F238E27FC236}">
              <a16:creationId xmlns:a16="http://schemas.microsoft.com/office/drawing/2014/main" id="{3FC0387B-261D-46E3-BF34-92AAC281FB0B}"/>
            </a:ext>
          </a:extLst>
        </xdr:cNvPr>
        <xdr:cNvSpPr txBox="1"/>
      </xdr:nvSpPr>
      <xdr:spPr>
        <a:xfrm>
          <a:off x="18180127" y="104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80027</xdr:rowOff>
    </xdr:from>
    <xdr:ext cx="469744" cy="259045"/>
    <xdr:sp macro="" textlink="">
      <xdr:nvSpPr>
        <xdr:cNvPr id="725" name="n_3mainValue【保健センター・保健所】&#10;一人当たり面積">
          <a:extLst>
            <a:ext uri="{FF2B5EF4-FFF2-40B4-BE49-F238E27FC236}">
              <a16:creationId xmlns:a16="http://schemas.microsoft.com/office/drawing/2014/main" id="{5A1606F3-1910-4BF2-8EC1-59C8DA066933}"/>
            </a:ext>
          </a:extLst>
        </xdr:cNvPr>
        <xdr:cNvSpPr txBox="1"/>
      </xdr:nvSpPr>
      <xdr:spPr>
        <a:xfrm>
          <a:off x="1738637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83837</xdr:rowOff>
    </xdr:from>
    <xdr:ext cx="469744" cy="259045"/>
    <xdr:sp macro="" textlink="">
      <xdr:nvSpPr>
        <xdr:cNvPr id="726" name="n_4mainValue【保健センター・保健所】&#10;一人当たり面積">
          <a:extLst>
            <a:ext uri="{FF2B5EF4-FFF2-40B4-BE49-F238E27FC236}">
              <a16:creationId xmlns:a16="http://schemas.microsoft.com/office/drawing/2014/main" id="{40932173-F2D2-4EBC-9BB1-4E43C8E00E68}"/>
            </a:ext>
          </a:extLst>
        </xdr:cNvPr>
        <xdr:cNvSpPr txBox="1"/>
      </xdr:nvSpPr>
      <xdr:spPr>
        <a:xfrm>
          <a:off x="16592627" y="1048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0E7F64E0-6179-4B37-80FE-D2BD8FAA2ADE}"/>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640BB5CA-6631-4BC0-8115-6A7451BDCA33}"/>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505C73AF-6579-4A7A-9065-F27E83B011B9}"/>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0A3FD348-E44A-4D38-A2FB-4878374C96B9}"/>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C4FBA0A1-6AD1-4C94-805B-3CC7F69ED609}"/>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374BDBB4-5B15-49B1-A95E-1F19B7383319}"/>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7050ACCE-C4FE-441B-8B77-215C097B1E47}"/>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504CCE2F-B62E-4DDC-9625-4E88AB23AE14}"/>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933E7AC6-2FD4-41BD-AF9F-61021FCA8F9F}"/>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6BBB5604-3097-4498-9552-CA29B16E9F47}"/>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1639552E-4375-46AE-8BAB-05D135D35C18}"/>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8" name="直線コネクタ 737">
          <a:extLst>
            <a:ext uri="{FF2B5EF4-FFF2-40B4-BE49-F238E27FC236}">
              <a16:creationId xmlns:a16="http://schemas.microsoft.com/office/drawing/2014/main" id="{0AF5565F-1A70-4423-96EA-122A1617C1CF}"/>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9" name="テキスト ボックス 738">
          <a:extLst>
            <a:ext uri="{FF2B5EF4-FFF2-40B4-BE49-F238E27FC236}">
              <a16:creationId xmlns:a16="http://schemas.microsoft.com/office/drawing/2014/main" id="{ABA719E3-E6F9-4CCE-A142-644E8AEC7565}"/>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0" name="直線コネクタ 739">
          <a:extLst>
            <a:ext uri="{FF2B5EF4-FFF2-40B4-BE49-F238E27FC236}">
              <a16:creationId xmlns:a16="http://schemas.microsoft.com/office/drawing/2014/main" id="{4FDA55CD-64F5-4E83-B9C5-74CAF08F84F5}"/>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1" name="テキスト ボックス 740">
          <a:extLst>
            <a:ext uri="{FF2B5EF4-FFF2-40B4-BE49-F238E27FC236}">
              <a16:creationId xmlns:a16="http://schemas.microsoft.com/office/drawing/2014/main" id="{2D94E56B-14CA-4A04-BD2C-DE9E6664427E}"/>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2" name="直線コネクタ 741">
          <a:extLst>
            <a:ext uri="{FF2B5EF4-FFF2-40B4-BE49-F238E27FC236}">
              <a16:creationId xmlns:a16="http://schemas.microsoft.com/office/drawing/2014/main" id="{6EA60360-35F9-4184-946F-913018A91706}"/>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3" name="テキスト ボックス 742">
          <a:extLst>
            <a:ext uri="{FF2B5EF4-FFF2-40B4-BE49-F238E27FC236}">
              <a16:creationId xmlns:a16="http://schemas.microsoft.com/office/drawing/2014/main" id="{8B7D0143-2049-4408-BBB0-991E4FFF7025}"/>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4" name="直線コネクタ 743">
          <a:extLst>
            <a:ext uri="{FF2B5EF4-FFF2-40B4-BE49-F238E27FC236}">
              <a16:creationId xmlns:a16="http://schemas.microsoft.com/office/drawing/2014/main" id="{CC891424-5C9E-4C01-AD68-70CC3262D3E3}"/>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5" name="テキスト ボックス 744">
          <a:extLst>
            <a:ext uri="{FF2B5EF4-FFF2-40B4-BE49-F238E27FC236}">
              <a16:creationId xmlns:a16="http://schemas.microsoft.com/office/drawing/2014/main" id="{3D029E29-A3A7-451C-AF4F-546863440C08}"/>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6" name="直線コネクタ 745">
          <a:extLst>
            <a:ext uri="{FF2B5EF4-FFF2-40B4-BE49-F238E27FC236}">
              <a16:creationId xmlns:a16="http://schemas.microsoft.com/office/drawing/2014/main" id="{13A3F494-1195-437E-B56D-B38A675E076A}"/>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7" name="テキスト ボックス 746">
          <a:extLst>
            <a:ext uri="{FF2B5EF4-FFF2-40B4-BE49-F238E27FC236}">
              <a16:creationId xmlns:a16="http://schemas.microsoft.com/office/drawing/2014/main" id="{2CEB50F4-25EE-49F9-994C-6F309555218E}"/>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0F402DA9-FD2F-46A6-9845-BDACFDDF891E}"/>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9" name="テキスト ボックス 748">
          <a:extLst>
            <a:ext uri="{FF2B5EF4-FFF2-40B4-BE49-F238E27FC236}">
              <a16:creationId xmlns:a16="http://schemas.microsoft.com/office/drawing/2014/main" id="{7A79A680-3FA6-4B3D-A813-882741BF4C4E}"/>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A2138FDA-3CFB-4648-B55A-DC43470EC9F2}"/>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751" name="直線コネクタ 750">
          <a:extLst>
            <a:ext uri="{FF2B5EF4-FFF2-40B4-BE49-F238E27FC236}">
              <a16:creationId xmlns:a16="http://schemas.microsoft.com/office/drawing/2014/main" id="{6621B7BA-CD21-4B8F-93AC-01BD81A8ED79}"/>
            </a:ext>
          </a:extLst>
        </xdr:cNvPr>
        <xdr:cNvCxnSpPr/>
      </xdr:nvCxnSpPr>
      <xdr:spPr>
        <a:xfrm flipV="1">
          <a:off x="14699614" y="12927330"/>
          <a:ext cx="0" cy="12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E2F9BDE6-8E7A-429A-B0FF-0B015340C7A0}"/>
            </a:ext>
          </a:extLst>
        </xdr:cNvPr>
        <xdr:cNvSpPr txBox="1"/>
      </xdr:nvSpPr>
      <xdr:spPr>
        <a:xfrm>
          <a:off x="14738350" y="1421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753" name="直線コネクタ 752">
          <a:extLst>
            <a:ext uri="{FF2B5EF4-FFF2-40B4-BE49-F238E27FC236}">
              <a16:creationId xmlns:a16="http://schemas.microsoft.com/office/drawing/2014/main" id="{E3E5D087-FF1E-44B6-B9B1-9618AF64AC1E}"/>
            </a:ext>
          </a:extLst>
        </xdr:cNvPr>
        <xdr:cNvCxnSpPr/>
      </xdr:nvCxnSpPr>
      <xdr:spPr>
        <a:xfrm>
          <a:off x="14611350" y="142157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2A2EC3E1-DFB8-4E2A-82FE-B79EF88B47E7}"/>
            </a:ext>
          </a:extLst>
        </xdr:cNvPr>
        <xdr:cNvSpPr txBox="1"/>
      </xdr:nvSpPr>
      <xdr:spPr>
        <a:xfrm>
          <a:off x="14738350" y="1271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755" name="直線コネクタ 754">
          <a:extLst>
            <a:ext uri="{FF2B5EF4-FFF2-40B4-BE49-F238E27FC236}">
              <a16:creationId xmlns:a16="http://schemas.microsoft.com/office/drawing/2014/main" id="{6AD21A53-9727-4230-9295-A2A34963FA9A}"/>
            </a:ext>
          </a:extLst>
        </xdr:cNvPr>
        <xdr:cNvCxnSpPr/>
      </xdr:nvCxnSpPr>
      <xdr:spPr>
        <a:xfrm>
          <a:off x="14611350" y="12927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366A8A4E-F7AA-41B1-88D5-011BDBF38CBE}"/>
            </a:ext>
          </a:extLst>
        </xdr:cNvPr>
        <xdr:cNvSpPr txBox="1"/>
      </xdr:nvSpPr>
      <xdr:spPr>
        <a:xfrm>
          <a:off x="14738350" y="13527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757" name="フローチャート: 判断 756">
          <a:extLst>
            <a:ext uri="{FF2B5EF4-FFF2-40B4-BE49-F238E27FC236}">
              <a16:creationId xmlns:a16="http://schemas.microsoft.com/office/drawing/2014/main" id="{256AF16E-BAE6-42DE-B102-E67AA1A2DB25}"/>
            </a:ext>
          </a:extLst>
        </xdr:cNvPr>
        <xdr:cNvSpPr/>
      </xdr:nvSpPr>
      <xdr:spPr>
        <a:xfrm>
          <a:off x="14649450" y="135426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8" name="フローチャート: 判断 757">
          <a:extLst>
            <a:ext uri="{FF2B5EF4-FFF2-40B4-BE49-F238E27FC236}">
              <a16:creationId xmlns:a16="http://schemas.microsoft.com/office/drawing/2014/main" id="{D2803376-4322-4ED5-A7FE-335225BFCAF6}"/>
            </a:ext>
          </a:extLst>
        </xdr:cNvPr>
        <xdr:cNvSpPr/>
      </xdr:nvSpPr>
      <xdr:spPr>
        <a:xfrm>
          <a:off x="13887450" y="135070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759" name="フローチャート: 判断 758">
          <a:extLst>
            <a:ext uri="{FF2B5EF4-FFF2-40B4-BE49-F238E27FC236}">
              <a16:creationId xmlns:a16="http://schemas.microsoft.com/office/drawing/2014/main" id="{9B8000B4-1CB5-443C-B8CD-5F717085CACC}"/>
            </a:ext>
          </a:extLst>
        </xdr:cNvPr>
        <xdr:cNvSpPr/>
      </xdr:nvSpPr>
      <xdr:spPr>
        <a:xfrm>
          <a:off x="13093700" y="135070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0" name="フローチャート: 判断 759">
          <a:extLst>
            <a:ext uri="{FF2B5EF4-FFF2-40B4-BE49-F238E27FC236}">
              <a16:creationId xmlns:a16="http://schemas.microsoft.com/office/drawing/2014/main" id="{215E6557-8A87-4A57-BCCF-0BA3EBD4B1C6}"/>
            </a:ext>
          </a:extLst>
        </xdr:cNvPr>
        <xdr:cNvSpPr/>
      </xdr:nvSpPr>
      <xdr:spPr>
        <a:xfrm>
          <a:off x="12299950" y="134308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61" name="フローチャート: 判断 760">
          <a:extLst>
            <a:ext uri="{FF2B5EF4-FFF2-40B4-BE49-F238E27FC236}">
              <a16:creationId xmlns:a16="http://schemas.microsoft.com/office/drawing/2014/main" id="{83FC132D-5AB6-491F-A70D-E64D2A242987}"/>
            </a:ext>
          </a:extLst>
        </xdr:cNvPr>
        <xdr:cNvSpPr/>
      </xdr:nvSpPr>
      <xdr:spPr>
        <a:xfrm>
          <a:off x="11487150" y="13484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091379D-B907-44A1-8E41-FD80B21BA9DE}"/>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4523632-93FB-41D8-90F8-A54E405C782D}"/>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64B6EFD-7646-4CED-8685-EE8014B53BB9}"/>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A0A8C09E-B825-4E10-9CD5-A0F378DB7C7D}"/>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2C71CB88-3525-4FF4-B92B-546ED0CD6614}"/>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10161</xdr:rowOff>
    </xdr:from>
    <xdr:to>
      <xdr:col>85</xdr:col>
      <xdr:colOff>177800</xdr:colOff>
      <xdr:row>79</xdr:row>
      <xdr:rowOff>111761</xdr:rowOff>
    </xdr:to>
    <xdr:sp macro="" textlink="">
      <xdr:nvSpPr>
        <xdr:cNvPr id="767" name="楕円 766">
          <a:extLst>
            <a:ext uri="{FF2B5EF4-FFF2-40B4-BE49-F238E27FC236}">
              <a16:creationId xmlns:a16="http://schemas.microsoft.com/office/drawing/2014/main" id="{F14D8BC2-F1AD-43B0-BCD2-9CC51E07D52A}"/>
            </a:ext>
          </a:extLst>
        </xdr:cNvPr>
        <xdr:cNvSpPr/>
      </xdr:nvSpPr>
      <xdr:spPr>
        <a:xfrm>
          <a:off x="14649450" y="130530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33038</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5611B631-58C8-41BF-AD08-D3D43A461464}"/>
            </a:ext>
          </a:extLst>
        </xdr:cNvPr>
        <xdr:cNvSpPr txBox="1"/>
      </xdr:nvSpPr>
      <xdr:spPr>
        <a:xfrm>
          <a:off x="14738350" y="1291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109220</xdr:rowOff>
    </xdr:from>
    <xdr:to>
      <xdr:col>81</xdr:col>
      <xdr:colOff>101600</xdr:colOff>
      <xdr:row>79</xdr:row>
      <xdr:rowOff>39370</xdr:rowOff>
    </xdr:to>
    <xdr:sp macro="" textlink="">
      <xdr:nvSpPr>
        <xdr:cNvPr id="769" name="楕円 768">
          <a:extLst>
            <a:ext uri="{FF2B5EF4-FFF2-40B4-BE49-F238E27FC236}">
              <a16:creationId xmlns:a16="http://schemas.microsoft.com/office/drawing/2014/main" id="{E08676A1-4430-41CC-9542-263CA11C13B2}"/>
            </a:ext>
          </a:extLst>
        </xdr:cNvPr>
        <xdr:cNvSpPr/>
      </xdr:nvSpPr>
      <xdr:spPr>
        <a:xfrm>
          <a:off x="13887450" y="12987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160020</xdr:rowOff>
    </xdr:from>
    <xdr:to>
      <xdr:col>85</xdr:col>
      <xdr:colOff>127000</xdr:colOff>
      <xdr:row>79</xdr:row>
      <xdr:rowOff>60961</xdr:rowOff>
    </xdr:to>
    <xdr:cxnSp macro="">
      <xdr:nvCxnSpPr>
        <xdr:cNvPr id="770" name="直線コネクタ 769">
          <a:extLst>
            <a:ext uri="{FF2B5EF4-FFF2-40B4-BE49-F238E27FC236}">
              <a16:creationId xmlns:a16="http://schemas.microsoft.com/office/drawing/2014/main" id="{1CD85B69-7736-4025-BFA4-464A67E9A7D4}"/>
            </a:ext>
          </a:extLst>
        </xdr:cNvPr>
        <xdr:cNvCxnSpPr/>
      </xdr:nvCxnSpPr>
      <xdr:spPr>
        <a:xfrm>
          <a:off x="13938250" y="13037820"/>
          <a:ext cx="762000" cy="6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74930</xdr:rowOff>
    </xdr:from>
    <xdr:to>
      <xdr:col>76</xdr:col>
      <xdr:colOff>165100</xdr:colOff>
      <xdr:row>79</xdr:row>
      <xdr:rowOff>5080</xdr:rowOff>
    </xdr:to>
    <xdr:sp macro="" textlink="">
      <xdr:nvSpPr>
        <xdr:cNvPr id="771" name="楕円 770">
          <a:extLst>
            <a:ext uri="{FF2B5EF4-FFF2-40B4-BE49-F238E27FC236}">
              <a16:creationId xmlns:a16="http://schemas.microsoft.com/office/drawing/2014/main" id="{99821581-B39B-43D7-940A-F791064427BE}"/>
            </a:ext>
          </a:extLst>
        </xdr:cNvPr>
        <xdr:cNvSpPr/>
      </xdr:nvSpPr>
      <xdr:spPr>
        <a:xfrm>
          <a:off x="13093700" y="12952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125730</xdr:rowOff>
    </xdr:from>
    <xdr:to>
      <xdr:col>81</xdr:col>
      <xdr:colOff>50800</xdr:colOff>
      <xdr:row>78</xdr:row>
      <xdr:rowOff>160020</xdr:rowOff>
    </xdr:to>
    <xdr:cxnSp macro="">
      <xdr:nvCxnSpPr>
        <xdr:cNvPr id="772" name="直線コネクタ 771">
          <a:extLst>
            <a:ext uri="{FF2B5EF4-FFF2-40B4-BE49-F238E27FC236}">
              <a16:creationId xmlns:a16="http://schemas.microsoft.com/office/drawing/2014/main" id="{1C28C22D-6508-4119-8BE9-CE5DCAB60503}"/>
            </a:ext>
          </a:extLst>
        </xdr:cNvPr>
        <xdr:cNvCxnSpPr/>
      </xdr:nvCxnSpPr>
      <xdr:spPr>
        <a:xfrm>
          <a:off x="13144500" y="13003530"/>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8255</xdr:rowOff>
    </xdr:from>
    <xdr:to>
      <xdr:col>72</xdr:col>
      <xdr:colOff>38100</xdr:colOff>
      <xdr:row>78</xdr:row>
      <xdr:rowOff>109855</xdr:rowOff>
    </xdr:to>
    <xdr:sp macro="" textlink="">
      <xdr:nvSpPr>
        <xdr:cNvPr id="773" name="楕円 772">
          <a:extLst>
            <a:ext uri="{FF2B5EF4-FFF2-40B4-BE49-F238E27FC236}">
              <a16:creationId xmlns:a16="http://schemas.microsoft.com/office/drawing/2014/main" id="{AC41B8CA-9E1F-4C4A-BC3B-EBEC4081FBC2}"/>
            </a:ext>
          </a:extLst>
        </xdr:cNvPr>
        <xdr:cNvSpPr/>
      </xdr:nvSpPr>
      <xdr:spPr>
        <a:xfrm>
          <a:off x="12299950" y="128860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59055</xdr:rowOff>
    </xdr:from>
    <xdr:to>
      <xdr:col>76</xdr:col>
      <xdr:colOff>114300</xdr:colOff>
      <xdr:row>78</xdr:row>
      <xdr:rowOff>125730</xdr:rowOff>
    </xdr:to>
    <xdr:cxnSp macro="">
      <xdr:nvCxnSpPr>
        <xdr:cNvPr id="774" name="直線コネクタ 773">
          <a:extLst>
            <a:ext uri="{FF2B5EF4-FFF2-40B4-BE49-F238E27FC236}">
              <a16:creationId xmlns:a16="http://schemas.microsoft.com/office/drawing/2014/main" id="{7EFF694F-CFED-4C33-B6F7-2EBE2EDF075C}"/>
            </a:ext>
          </a:extLst>
        </xdr:cNvPr>
        <xdr:cNvCxnSpPr/>
      </xdr:nvCxnSpPr>
      <xdr:spPr>
        <a:xfrm>
          <a:off x="12344400" y="12936855"/>
          <a:ext cx="8001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113030</xdr:rowOff>
    </xdr:from>
    <xdr:to>
      <xdr:col>67</xdr:col>
      <xdr:colOff>101600</xdr:colOff>
      <xdr:row>78</xdr:row>
      <xdr:rowOff>43180</xdr:rowOff>
    </xdr:to>
    <xdr:sp macro="" textlink="">
      <xdr:nvSpPr>
        <xdr:cNvPr id="775" name="楕円 774">
          <a:extLst>
            <a:ext uri="{FF2B5EF4-FFF2-40B4-BE49-F238E27FC236}">
              <a16:creationId xmlns:a16="http://schemas.microsoft.com/office/drawing/2014/main" id="{7DFDEB23-6E9D-44DF-BD9C-6CB6A217BA8D}"/>
            </a:ext>
          </a:extLst>
        </xdr:cNvPr>
        <xdr:cNvSpPr/>
      </xdr:nvSpPr>
      <xdr:spPr>
        <a:xfrm>
          <a:off x="11487150" y="12825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163830</xdr:rowOff>
    </xdr:from>
    <xdr:to>
      <xdr:col>71</xdr:col>
      <xdr:colOff>177800</xdr:colOff>
      <xdr:row>78</xdr:row>
      <xdr:rowOff>59055</xdr:rowOff>
    </xdr:to>
    <xdr:cxnSp macro="">
      <xdr:nvCxnSpPr>
        <xdr:cNvPr id="776" name="直線コネクタ 775">
          <a:extLst>
            <a:ext uri="{FF2B5EF4-FFF2-40B4-BE49-F238E27FC236}">
              <a16:creationId xmlns:a16="http://schemas.microsoft.com/office/drawing/2014/main" id="{E9B3F993-7490-4D47-A1DF-B2DBDE846AA1}"/>
            </a:ext>
          </a:extLst>
        </xdr:cNvPr>
        <xdr:cNvCxnSpPr/>
      </xdr:nvCxnSpPr>
      <xdr:spPr>
        <a:xfrm>
          <a:off x="11537950" y="12876530"/>
          <a:ext cx="80645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7" name="n_1aveValue【消防施設】&#10;有形固定資産減価償却率">
          <a:extLst>
            <a:ext uri="{FF2B5EF4-FFF2-40B4-BE49-F238E27FC236}">
              <a16:creationId xmlns:a16="http://schemas.microsoft.com/office/drawing/2014/main" id="{461A75C6-80F0-4F0B-A839-49EB94E457E8}"/>
            </a:ext>
          </a:extLst>
        </xdr:cNvPr>
        <xdr:cNvSpPr txBox="1"/>
      </xdr:nvSpPr>
      <xdr:spPr>
        <a:xfrm>
          <a:off x="13742044" y="13593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778" name="n_2aveValue【消防施設】&#10;有形固定資産減価償却率">
          <a:extLst>
            <a:ext uri="{FF2B5EF4-FFF2-40B4-BE49-F238E27FC236}">
              <a16:creationId xmlns:a16="http://schemas.microsoft.com/office/drawing/2014/main" id="{EE3C1B64-31EB-4894-957C-0B553354AEA1}"/>
            </a:ext>
          </a:extLst>
        </xdr:cNvPr>
        <xdr:cNvSpPr txBox="1"/>
      </xdr:nvSpPr>
      <xdr:spPr>
        <a:xfrm>
          <a:off x="12960994" y="13593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779" name="n_3aveValue【消防施設】&#10;有形固定資産減価償却率">
          <a:extLst>
            <a:ext uri="{FF2B5EF4-FFF2-40B4-BE49-F238E27FC236}">
              <a16:creationId xmlns:a16="http://schemas.microsoft.com/office/drawing/2014/main" id="{A16C6CF8-4D01-4019-B15A-718EFD80B056}"/>
            </a:ext>
          </a:extLst>
        </xdr:cNvPr>
        <xdr:cNvSpPr txBox="1"/>
      </xdr:nvSpPr>
      <xdr:spPr>
        <a:xfrm>
          <a:off x="12167244" y="1352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780" name="n_4aveValue【消防施設】&#10;有形固定資産減価償却率">
          <a:extLst>
            <a:ext uri="{FF2B5EF4-FFF2-40B4-BE49-F238E27FC236}">
              <a16:creationId xmlns:a16="http://schemas.microsoft.com/office/drawing/2014/main" id="{3D328CEB-E8B5-4C7C-8436-FEA58A1FC4A9}"/>
            </a:ext>
          </a:extLst>
        </xdr:cNvPr>
        <xdr:cNvSpPr txBox="1"/>
      </xdr:nvSpPr>
      <xdr:spPr>
        <a:xfrm>
          <a:off x="11354444" y="1357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55897</xdr:rowOff>
    </xdr:from>
    <xdr:ext cx="405111" cy="259045"/>
    <xdr:sp macro="" textlink="">
      <xdr:nvSpPr>
        <xdr:cNvPr id="781" name="n_1mainValue【消防施設】&#10;有形固定資産減価償却率">
          <a:extLst>
            <a:ext uri="{FF2B5EF4-FFF2-40B4-BE49-F238E27FC236}">
              <a16:creationId xmlns:a16="http://schemas.microsoft.com/office/drawing/2014/main" id="{F586D6E1-6850-488A-A6CB-0A4984D6024C}"/>
            </a:ext>
          </a:extLst>
        </xdr:cNvPr>
        <xdr:cNvSpPr txBox="1"/>
      </xdr:nvSpPr>
      <xdr:spPr>
        <a:xfrm>
          <a:off x="13742044" y="1276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21607</xdr:rowOff>
    </xdr:from>
    <xdr:ext cx="405111" cy="259045"/>
    <xdr:sp macro="" textlink="">
      <xdr:nvSpPr>
        <xdr:cNvPr id="782" name="n_2mainValue【消防施設】&#10;有形固定資産減価償却率">
          <a:extLst>
            <a:ext uri="{FF2B5EF4-FFF2-40B4-BE49-F238E27FC236}">
              <a16:creationId xmlns:a16="http://schemas.microsoft.com/office/drawing/2014/main" id="{68D6341B-3EBE-418D-8DD1-0C845AF48CA8}"/>
            </a:ext>
          </a:extLst>
        </xdr:cNvPr>
        <xdr:cNvSpPr txBox="1"/>
      </xdr:nvSpPr>
      <xdr:spPr>
        <a:xfrm>
          <a:off x="12960994" y="1273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126382</xdr:rowOff>
    </xdr:from>
    <xdr:ext cx="405111" cy="259045"/>
    <xdr:sp macro="" textlink="">
      <xdr:nvSpPr>
        <xdr:cNvPr id="783" name="n_3mainValue【消防施設】&#10;有形固定資産減価償却率">
          <a:extLst>
            <a:ext uri="{FF2B5EF4-FFF2-40B4-BE49-F238E27FC236}">
              <a16:creationId xmlns:a16="http://schemas.microsoft.com/office/drawing/2014/main" id="{D87E0A90-F5B3-4CDD-930B-C409A0048D34}"/>
            </a:ext>
          </a:extLst>
        </xdr:cNvPr>
        <xdr:cNvSpPr txBox="1"/>
      </xdr:nvSpPr>
      <xdr:spPr>
        <a:xfrm>
          <a:off x="12167244" y="12673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59707</xdr:rowOff>
    </xdr:from>
    <xdr:ext cx="405111" cy="259045"/>
    <xdr:sp macro="" textlink="">
      <xdr:nvSpPr>
        <xdr:cNvPr id="784" name="n_4mainValue【消防施設】&#10;有形固定資産減価償却率">
          <a:extLst>
            <a:ext uri="{FF2B5EF4-FFF2-40B4-BE49-F238E27FC236}">
              <a16:creationId xmlns:a16="http://schemas.microsoft.com/office/drawing/2014/main" id="{94A31FDB-998B-42FA-B4ED-8F4419735125}"/>
            </a:ext>
          </a:extLst>
        </xdr:cNvPr>
        <xdr:cNvSpPr txBox="1"/>
      </xdr:nvSpPr>
      <xdr:spPr>
        <a:xfrm>
          <a:off x="11354444" y="1260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AD52B607-F2EC-4B7E-9505-416440AC6CF1}"/>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FABA7015-B4F4-4AC0-8757-4F0A9D890C2F}"/>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4C19F68C-290C-431A-8AE1-1FEBEF0C8A65}"/>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F7EF88D0-A11E-49D9-BF69-BC60F9F92865}"/>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C25C7215-F1BD-42D6-A094-6AB355A0714A}"/>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A6A302F6-9EA6-4EED-B05A-F36EDFEE3BAB}"/>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DF29DE8D-4F17-4CCC-A672-E916EE7BE12E}"/>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1373580C-E6BB-4153-BB63-033B067C1D11}"/>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2FCD0688-16B1-48DB-BF4D-5747F8F72CC2}"/>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92F9161B-5423-4DD7-B0EB-A0EDF208BFCB}"/>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a:extLst>
            <a:ext uri="{FF2B5EF4-FFF2-40B4-BE49-F238E27FC236}">
              <a16:creationId xmlns:a16="http://schemas.microsoft.com/office/drawing/2014/main" id="{8AF587F7-0CF7-4DD9-AAA8-E795D5C2BA70}"/>
            </a:ext>
          </a:extLst>
        </xdr:cNvPr>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a:extLst>
            <a:ext uri="{FF2B5EF4-FFF2-40B4-BE49-F238E27FC236}">
              <a16:creationId xmlns:a16="http://schemas.microsoft.com/office/drawing/2014/main" id="{5B7C84EC-A9FA-4BB2-B9F0-A7FB764428F7}"/>
            </a:ext>
          </a:extLst>
        </xdr:cNvPr>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a:extLst>
            <a:ext uri="{FF2B5EF4-FFF2-40B4-BE49-F238E27FC236}">
              <a16:creationId xmlns:a16="http://schemas.microsoft.com/office/drawing/2014/main" id="{D23798C1-8360-4445-92E0-AABD2A88CFA4}"/>
            </a:ext>
          </a:extLst>
        </xdr:cNvPr>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a:extLst>
            <a:ext uri="{FF2B5EF4-FFF2-40B4-BE49-F238E27FC236}">
              <a16:creationId xmlns:a16="http://schemas.microsoft.com/office/drawing/2014/main" id="{414BF93A-0D87-49F1-925C-CDEE64713BAD}"/>
            </a:ext>
          </a:extLst>
        </xdr:cNvPr>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DE23F6C3-4482-4E30-A81F-582234F47F8F}"/>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A6659BCE-4F19-40BF-9B8F-048B73C0A780}"/>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id="{ACFFDD65-1DCB-4001-8785-379BAADB3DB3}"/>
            </a:ext>
          </a:extLst>
        </xdr:cNvPr>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a:extLst>
            <a:ext uri="{FF2B5EF4-FFF2-40B4-BE49-F238E27FC236}">
              <a16:creationId xmlns:a16="http://schemas.microsoft.com/office/drawing/2014/main" id="{4A42E41A-84C5-4CB7-9C7A-1338794C776F}"/>
            </a:ext>
          </a:extLst>
        </xdr:cNvPr>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a:extLst>
            <a:ext uri="{FF2B5EF4-FFF2-40B4-BE49-F238E27FC236}">
              <a16:creationId xmlns:a16="http://schemas.microsoft.com/office/drawing/2014/main" id="{086A4398-5567-4856-A5E6-863B643F4A47}"/>
            </a:ext>
          </a:extLst>
        </xdr:cNvPr>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a:extLst>
            <a:ext uri="{FF2B5EF4-FFF2-40B4-BE49-F238E27FC236}">
              <a16:creationId xmlns:a16="http://schemas.microsoft.com/office/drawing/2014/main" id="{52623A88-B73A-41F2-BB29-F32F8D632EA2}"/>
            </a:ext>
          </a:extLst>
        </xdr:cNvPr>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CAC2AE7B-EE5B-48A7-8953-2230D1E4DD30}"/>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0DB4581E-090F-4E56-B01B-5F5378227EA5}"/>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2C242E45-B5A0-40FA-931F-1C7F66A8CA3C}"/>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808" name="直線コネクタ 807">
          <a:extLst>
            <a:ext uri="{FF2B5EF4-FFF2-40B4-BE49-F238E27FC236}">
              <a16:creationId xmlns:a16="http://schemas.microsoft.com/office/drawing/2014/main" id="{874EA8E9-6A45-4649-94D3-DC68BFFCC4B8}"/>
            </a:ext>
          </a:extLst>
        </xdr:cNvPr>
        <xdr:cNvCxnSpPr/>
      </xdr:nvCxnSpPr>
      <xdr:spPr>
        <a:xfrm flipV="1">
          <a:off x="19951064" y="127984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9" name="【消防施設】&#10;一人当たり面積最小値テキスト">
          <a:extLst>
            <a:ext uri="{FF2B5EF4-FFF2-40B4-BE49-F238E27FC236}">
              <a16:creationId xmlns:a16="http://schemas.microsoft.com/office/drawing/2014/main" id="{2A6D0CEF-D060-454D-AA1B-C790E587E364}"/>
            </a:ext>
          </a:extLst>
        </xdr:cNvPr>
        <xdr:cNvSpPr txBox="1"/>
      </xdr:nvSpPr>
      <xdr:spPr>
        <a:xfrm>
          <a:off x="19989800"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10" name="直線コネクタ 809">
          <a:extLst>
            <a:ext uri="{FF2B5EF4-FFF2-40B4-BE49-F238E27FC236}">
              <a16:creationId xmlns:a16="http://schemas.microsoft.com/office/drawing/2014/main" id="{D316F64E-0CDE-4CDF-8F0A-AE617773C26D}"/>
            </a:ext>
          </a:extLst>
        </xdr:cNvPr>
        <xdr:cNvCxnSpPr/>
      </xdr:nvCxnSpPr>
      <xdr:spPr>
        <a:xfrm>
          <a:off x="19881850" y="1427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811" name="【消防施設】&#10;一人当たり面積最大値テキスト">
          <a:extLst>
            <a:ext uri="{FF2B5EF4-FFF2-40B4-BE49-F238E27FC236}">
              <a16:creationId xmlns:a16="http://schemas.microsoft.com/office/drawing/2014/main" id="{D7899C67-C8FD-4E3A-BADF-A692D69C93B1}"/>
            </a:ext>
          </a:extLst>
        </xdr:cNvPr>
        <xdr:cNvSpPr txBox="1"/>
      </xdr:nvSpPr>
      <xdr:spPr>
        <a:xfrm>
          <a:off x="19989800" y="1258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812" name="直線コネクタ 811">
          <a:extLst>
            <a:ext uri="{FF2B5EF4-FFF2-40B4-BE49-F238E27FC236}">
              <a16:creationId xmlns:a16="http://schemas.microsoft.com/office/drawing/2014/main" id="{FCE1AA22-BCB4-430A-BFA0-A18B2BB79D79}"/>
            </a:ext>
          </a:extLst>
        </xdr:cNvPr>
        <xdr:cNvCxnSpPr/>
      </xdr:nvCxnSpPr>
      <xdr:spPr>
        <a:xfrm>
          <a:off x="19881850" y="12798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813" name="【消防施設】&#10;一人当たり面積平均値テキスト">
          <a:extLst>
            <a:ext uri="{FF2B5EF4-FFF2-40B4-BE49-F238E27FC236}">
              <a16:creationId xmlns:a16="http://schemas.microsoft.com/office/drawing/2014/main" id="{3D900520-CECD-4382-9E85-AB3BAE569EE6}"/>
            </a:ext>
          </a:extLst>
        </xdr:cNvPr>
        <xdr:cNvSpPr txBox="1"/>
      </xdr:nvSpPr>
      <xdr:spPr>
        <a:xfrm>
          <a:off x="19989800" y="13961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814" name="フローチャート: 判断 813">
          <a:extLst>
            <a:ext uri="{FF2B5EF4-FFF2-40B4-BE49-F238E27FC236}">
              <a16:creationId xmlns:a16="http://schemas.microsoft.com/office/drawing/2014/main" id="{CD42499D-C915-4930-9FDD-7AE3589E4214}"/>
            </a:ext>
          </a:extLst>
        </xdr:cNvPr>
        <xdr:cNvSpPr/>
      </xdr:nvSpPr>
      <xdr:spPr>
        <a:xfrm>
          <a:off x="19900900" y="139833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815" name="フローチャート: 判断 814">
          <a:extLst>
            <a:ext uri="{FF2B5EF4-FFF2-40B4-BE49-F238E27FC236}">
              <a16:creationId xmlns:a16="http://schemas.microsoft.com/office/drawing/2014/main" id="{EEE20DC3-9196-4BAE-A6FE-84C9B97ECBA7}"/>
            </a:ext>
          </a:extLst>
        </xdr:cNvPr>
        <xdr:cNvSpPr/>
      </xdr:nvSpPr>
      <xdr:spPr>
        <a:xfrm>
          <a:off x="19157950" y="13994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816" name="フローチャート: 判断 815">
          <a:extLst>
            <a:ext uri="{FF2B5EF4-FFF2-40B4-BE49-F238E27FC236}">
              <a16:creationId xmlns:a16="http://schemas.microsoft.com/office/drawing/2014/main" id="{10303A17-EE28-4F67-BDAE-DC2E623F74F7}"/>
            </a:ext>
          </a:extLst>
        </xdr:cNvPr>
        <xdr:cNvSpPr/>
      </xdr:nvSpPr>
      <xdr:spPr>
        <a:xfrm>
          <a:off x="18345150" y="14004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817" name="フローチャート: 判断 816">
          <a:extLst>
            <a:ext uri="{FF2B5EF4-FFF2-40B4-BE49-F238E27FC236}">
              <a16:creationId xmlns:a16="http://schemas.microsoft.com/office/drawing/2014/main" id="{6FD9B6BA-0247-46CB-8DDC-C16B0EF3174C}"/>
            </a:ext>
          </a:extLst>
        </xdr:cNvPr>
        <xdr:cNvSpPr/>
      </xdr:nvSpPr>
      <xdr:spPr>
        <a:xfrm>
          <a:off x="17551400" y="13977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818" name="フローチャート: 判断 817">
          <a:extLst>
            <a:ext uri="{FF2B5EF4-FFF2-40B4-BE49-F238E27FC236}">
              <a16:creationId xmlns:a16="http://schemas.microsoft.com/office/drawing/2014/main" id="{884DD091-2A9E-4042-B913-B2717AF9C4A2}"/>
            </a:ext>
          </a:extLst>
        </xdr:cNvPr>
        <xdr:cNvSpPr/>
      </xdr:nvSpPr>
      <xdr:spPr>
        <a:xfrm>
          <a:off x="16757650" y="140360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E0AE852-773B-4893-9018-49CF91F05D0D}"/>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7FAD6BFE-87B7-44EC-9976-641D5E030D4B}"/>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DC964593-163D-4E74-AF10-671FD0DADB3C}"/>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2002A13-5E9D-4032-B18F-ED4FAA9E09E5}"/>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A591367A-AC8B-49F3-975E-BE02834C82A3}"/>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128270</xdr:rowOff>
    </xdr:from>
    <xdr:to>
      <xdr:col>116</xdr:col>
      <xdr:colOff>114300</xdr:colOff>
      <xdr:row>84</xdr:row>
      <xdr:rowOff>58420</xdr:rowOff>
    </xdr:to>
    <xdr:sp macro="" textlink="">
      <xdr:nvSpPr>
        <xdr:cNvPr id="824" name="楕円 823">
          <a:extLst>
            <a:ext uri="{FF2B5EF4-FFF2-40B4-BE49-F238E27FC236}">
              <a16:creationId xmlns:a16="http://schemas.microsoft.com/office/drawing/2014/main" id="{BEC65D7A-21C6-4313-A60A-98942AF440C9}"/>
            </a:ext>
          </a:extLst>
        </xdr:cNvPr>
        <xdr:cNvSpPr/>
      </xdr:nvSpPr>
      <xdr:spPr>
        <a:xfrm>
          <a:off x="19900900" y="13831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151147</xdr:rowOff>
    </xdr:from>
    <xdr:ext cx="469744" cy="259045"/>
    <xdr:sp macro="" textlink="">
      <xdr:nvSpPr>
        <xdr:cNvPr id="825" name="【消防施設】&#10;一人当たり面積該当値テキスト">
          <a:extLst>
            <a:ext uri="{FF2B5EF4-FFF2-40B4-BE49-F238E27FC236}">
              <a16:creationId xmlns:a16="http://schemas.microsoft.com/office/drawing/2014/main" id="{F92775F7-5706-4C2D-BFA9-9CBFB578904E}"/>
            </a:ext>
          </a:extLst>
        </xdr:cNvPr>
        <xdr:cNvSpPr txBox="1"/>
      </xdr:nvSpPr>
      <xdr:spPr>
        <a:xfrm>
          <a:off x="19989800" y="1368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137795</xdr:rowOff>
    </xdr:from>
    <xdr:to>
      <xdr:col>112</xdr:col>
      <xdr:colOff>38100</xdr:colOff>
      <xdr:row>84</xdr:row>
      <xdr:rowOff>67945</xdr:rowOff>
    </xdr:to>
    <xdr:sp macro="" textlink="">
      <xdr:nvSpPr>
        <xdr:cNvPr id="826" name="楕円 825">
          <a:extLst>
            <a:ext uri="{FF2B5EF4-FFF2-40B4-BE49-F238E27FC236}">
              <a16:creationId xmlns:a16="http://schemas.microsoft.com/office/drawing/2014/main" id="{6396564C-3598-4AB2-83D4-FDAA883FC70A}"/>
            </a:ext>
          </a:extLst>
        </xdr:cNvPr>
        <xdr:cNvSpPr/>
      </xdr:nvSpPr>
      <xdr:spPr>
        <a:xfrm>
          <a:off x="19157950" y="138410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xdr:rowOff>
    </xdr:from>
    <xdr:to>
      <xdr:col>116</xdr:col>
      <xdr:colOff>63500</xdr:colOff>
      <xdr:row>84</xdr:row>
      <xdr:rowOff>17145</xdr:rowOff>
    </xdr:to>
    <xdr:cxnSp macro="">
      <xdr:nvCxnSpPr>
        <xdr:cNvPr id="827" name="直線コネクタ 826">
          <a:extLst>
            <a:ext uri="{FF2B5EF4-FFF2-40B4-BE49-F238E27FC236}">
              <a16:creationId xmlns:a16="http://schemas.microsoft.com/office/drawing/2014/main" id="{B470ACF4-19B7-4FF2-B6C5-F7029EE5D988}"/>
            </a:ext>
          </a:extLst>
        </xdr:cNvPr>
        <xdr:cNvCxnSpPr/>
      </xdr:nvCxnSpPr>
      <xdr:spPr>
        <a:xfrm flipV="1">
          <a:off x="19202400" y="13876020"/>
          <a:ext cx="7493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143511</xdr:rowOff>
    </xdr:from>
    <xdr:to>
      <xdr:col>107</xdr:col>
      <xdr:colOff>101600</xdr:colOff>
      <xdr:row>84</xdr:row>
      <xdr:rowOff>73661</xdr:rowOff>
    </xdr:to>
    <xdr:sp macro="" textlink="">
      <xdr:nvSpPr>
        <xdr:cNvPr id="828" name="楕円 827">
          <a:extLst>
            <a:ext uri="{FF2B5EF4-FFF2-40B4-BE49-F238E27FC236}">
              <a16:creationId xmlns:a16="http://schemas.microsoft.com/office/drawing/2014/main" id="{A2B6CE1A-A822-4592-AB29-438C195934B3}"/>
            </a:ext>
          </a:extLst>
        </xdr:cNvPr>
        <xdr:cNvSpPr/>
      </xdr:nvSpPr>
      <xdr:spPr>
        <a:xfrm>
          <a:off x="18345150" y="138468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17145</xdr:rowOff>
    </xdr:from>
    <xdr:to>
      <xdr:col>111</xdr:col>
      <xdr:colOff>177800</xdr:colOff>
      <xdr:row>84</xdr:row>
      <xdr:rowOff>22861</xdr:rowOff>
    </xdr:to>
    <xdr:cxnSp macro="">
      <xdr:nvCxnSpPr>
        <xdr:cNvPr id="829" name="直線コネクタ 828">
          <a:extLst>
            <a:ext uri="{FF2B5EF4-FFF2-40B4-BE49-F238E27FC236}">
              <a16:creationId xmlns:a16="http://schemas.microsoft.com/office/drawing/2014/main" id="{3B4D52DA-B853-4091-A8BE-5D95C11BCE10}"/>
            </a:ext>
          </a:extLst>
        </xdr:cNvPr>
        <xdr:cNvCxnSpPr/>
      </xdr:nvCxnSpPr>
      <xdr:spPr>
        <a:xfrm flipV="1">
          <a:off x="18395950" y="13885545"/>
          <a:ext cx="8064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153036</xdr:rowOff>
    </xdr:from>
    <xdr:to>
      <xdr:col>102</xdr:col>
      <xdr:colOff>165100</xdr:colOff>
      <xdr:row>84</xdr:row>
      <xdr:rowOff>83186</xdr:rowOff>
    </xdr:to>
    <xdr:sp macro="" textlink="">
      <xdr:nvSpPr>
        <xdr:cNvPr id="830" name="楕円 829">
          <a:extLst>
            <a:ext uri="{FF2B5EF4-FFF2-40B4-BE49-F238E27FC236}">
              <a16:creationId xmlns:a16="http://schemas.microsoft.com/office/drawing/2014/main" id="{909F7CE9-884B-4577-BBA4-CE7B439FE4C0}"/>
            </a:ext>
          </a:extLst>
        </xdr:cNvPr>
        <xdr:cNvSpPr/>
      </xdr:nvSpPr>
      <xdr:spPr>
        <a:xfrm>
          <a:off x="17551400" y="138563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22861</xdr:rowOff>
    </xdr:from>
    <xdr:to>
      <xdr:col>107</xdr:col>
      <xdr:colOff>50800</xdr:colOff>
      <xdr:row>84</xdr:row>
      <xdr:rowOff>32386</xdr:rowOff>
    </xdr:to>
    <xdr:cxnSp macro="">
      <xdr:nvCxnSpPr>
        <xdr:cNvPr id="831" name="直線コネクタ 830">
          <a:extLst>
            <a:ext uri="{FF2B5EF4-FFF2-40B4-BE49-F238E27FC236}">
              <a16:creationId xmlns:a16="http://schemas.microsoft.com/office/drawing/2014/main" id="{8E2EE591-CF34-4DD7-988D-AA97F8D1B843}"/>
            </a:ext>
          </a:extLst>
        </xdr:cNvPr>
        <xdr:cNvCxnSpPr/>
      </xdr:nvCxnSpPr>
      <xdr:spPr>
        <a:xfrm flipV="1">
          <a:off x="17602200" y="13891261"/>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32" name="楕円 831">
          <a:extLst>
            <a:ext uri="{FF2B5EF4-FFF2-40B4-BE49-F238E27FC236}">
              <a16:creationId xmlns:a16="http://schemas.microsoft.com/office/drawing/2014/main" id="{93150A7D-3540-4CAA-A2A9-D52D4E5B9745}"/>
            </a:ext>
          </a:extLst>
        </xdr:cNvPr>
        <xdr:cNvSpPr/>
      </xdr:nvSpPr>
      <xdr:spPr>
        <a:xfrm>
          <a:off x="16757650" y="13862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32386</xdr:rowOff>
    </xdr:from>
    <xdr:to>
      <xdr:col>102</xdr:col>
      <xdr:colOff>114300</xdr:colOff>
      <xdr:row>84</xdr:row>
      <xdr:rowOff>38100</xdr:rowOff>
    </xdr:to>
    <xdr:cxnSp macro="">
      <xdr:nvCxnSpPr>
        <xdr:cNvPr id="833" name="直線コネクタ 832">
          <a:extLst>
            <a:ext uri="{FF2B5EF4-FFF2-40B4-BE49-F238E27FC236}">
              <a16:creationId xmlns:a16="http://schemas.microsoft.com/office/drawing/2014/main" id="{6A94C843-0EF6-4FF1-81E2-49539B7BB65A}"/>
            </a:ext>
          </a:extLst>
        </xdr:cNvPr>
        <xdr:cNvCxnSpPr/>
      </xdr:nvCxnSpPr>
      <xdr:spPr>
        <a:xfrm flipV="1">
          <a:off x="16802100" y="13900786"/>
          <a:ext cx="8001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47641</xdr:rowOff>
    </xdr:from>
    <xdr:ext cx="469744" cy="259045"/>
    <xdr:sp macro="" textlink="">
      <xdr:nvSpPr>
        <xdr:cNvPr id="834" name="n_1aveValue【消防施設】&#10;一人当たり面積">
          <a:extLst>
            <a:ext uri="{FF2B5EF4-FFF2-40B4-BE49-F238E27FC236}">
              <a16:creationId xmlns:a16="http://schemas.microsoft.com/office/drawing/2014/main" id="{C4E69FF1-9F01-41A5-8B01-2CAFE6ACFD1D}"/>
            </a:ext>
          </a:extLst>
        </xdr:cNvPr>
        <xdr:cNvSpPr txBox="1"/>
      </xdr:nvSpPr>
      <xdr:spPr>
        <a:xfrm>
          <a:off x="18980227" y="1408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835" name="n_2aveValue【消防施設】&#10;一人当たり面積">
          <a:extLst>
            <a:ext uri="{FF2B5EF4-FFF2-40B4-BE49-F238E27FC236}">
              <a16:creationId xmlns:a16="http://schemas.microsoft.com/office/drawing/2014/main" id="{37DCD066-8827-4B98-8A4C-862C90AF5832}"/>
            </a:ext>
          </a:extLst>
        </xdr:cNvPr>
        <xdr:cNvSpPr txBox="1"/>
      </xdr:nvSpPr>
      <xdr:spPr>
        <a:xfrm>
          <a:off x="18180127" y="1409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836" name="n_3aveValue【消防施設】&#10;一人当たり面積">
          <a:extLst>
            <a:ext uri="{FF2B5EF4-FFF2-40B4-BE49-F238E27FC236}">
              <a16:creationId xmlns:a16="http://schemas.microsoft.com/office/drawing/2014/main" id="{572541D1-6966-4FFA-90D9-660697568C7C}"/>
            </a:ext>
          </a:extLst>
        </xdr:cNvPr>
        <xdr:cNvSpPr txBox="1"/>
      </xdr:nvSpPr>
      <xdr:spPr>
        <a:xfrm>
          <a:off x="17386377" y="140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95266</xdr:rowOff>
    </xdr:from>
    <xdr:ext cx="469744" cy="259045"/>
    <xdr:sp macro="" textlink="">
      <xdr:nvSpPr>
        <xdr:cNvPr id="837" name="n_4aveValue【消防施設】&#10;一人当たり面積">
          <a:extLst>
            <a:ext uri="{FF2B5EF4-FFF2-40B4-BE49-F238E27FC236}">
              <a16:creationId xmlns:a16="http://schemas.microsoft.com/office/drawing/2014/main" id="{44C3DE3C-E09F-4C32-80F3-E9A3364CC11F}"/>
            </a:ext>
          </a:extLst>
        </xdr:cNvPr>
        <xdr:cNvSpPr txBox="1"/>
      </xdr:nvSpPr>
      <xdr:spPr>
        <a:xfrm>
          <a:off x="16592627" y="1412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84472</xdr:rowOff>
    </xdr:from>
    <xdr:ext cx="469744" cy="259045"/>
    <xdr:sp macro="" textlink="">
      <xdr:nvSpPr>
        <xdr:cNvPr id="838" name="n_1mainValue【消防施設】&#10;一人当たり面積">
          <a:extLst>
            <a:ext uri="{FF2B5EF4-FFF2-40B4-BE49-F238E27FC236}">
              <a16:creationId xmlns:a16="http://schemas.microsoft.com/office/drawing/2014/main" id="{1AB8E609-5792-4E4C-9F8C-E60BC77C6CBF}"/>
            </a:ext>
          </a:extLst>
        </xdr:cNvPr>
        <xdr:cNvSpPr txBox="1"/>
      </xdr:nvSpPr>
      <xdr:spPr>
        <a:xfrm>
          <a:off x="18980227" y="1362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90188</xdr:rowOff>
    </xdr:from>
    <xdr:ext cx="469744" cy="259045"/>
    <xdr:sp macro="" textlink="">
      <xdr:nvSpPr>
        <xdr:cNvPr id="839" name="n_2mainValue【消防施設】&#10;一人当たり面積">
          <a:extLst>
            <a:ext uri="{FF2B5EF4-FFF2-40B4-BE49-F238E27FC236}">
              <a16:creationId xmlns:a16="http://schemas.microsoft.com/office/drawing/2014/main" id="{29797BCF-D030-49B6-BCF8-C7F76FA0527E}"/>
            </a:ext>
          </a:extLst>
        </xdr:cNvPr>
        <xdr:cNvSpPr txBox="1"/>
      </xdr:nvSpPr>
      <xdr:spPr>
        <a:xfrm>
          <a:off x="18180127" y="1362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99713</xdr:rowOff>
    </xdr:from>
    <xdr:ext cx="469744" cy="259045"/>
    <xdr:sp macro="" textlink="">
      <xdr:nvSpPr>
        <xdr:cNvPr id="840" name="n_3mainValue【消防施設】&#10;一人当たり面積">
          <a:extLst>
            <a:ext uri="{FF2B5EF4-FFF2-40B4-BE49-F238E27FC236}">
              <a16:creationId xmlns:a16="http://schemas.microsoft.com/office/drawing/2014/main" id="{C7CC244C-BD69-4C86-BCDA-9F0BD380A88D}"/>
            </a:ext>
          </a:extLst>
        </xdr:cNvPr>
        <xdr:cNvSpPr txBox="1"/>
      </xdr:nvSpPr>
      <xdr:spPr>
        <a:xfrm>
          <a:off x="17386377" y="1363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41" name="n_4mainValue【消防施設】&#10;一人当たり面積">
          <a:extLst>
            <a:ext uri="{FF2B5EF4-FFF2-40B4-BE49-F238E27FC236}">
              <a16:creationId xmlns:a16="http://schemas.microsoft.com/office/drawing/2014/main" id="{31F41E33-EB58-4278-889F-E34F50C51A4C}"/>
            </a:ext>
          </a:extLst>
        </xdr:cNvPr>
        <xdr:cNvSpPr txBox="1"/>
      </xdr:nvSpPr>
      <xdr:spPr>
        <a:xfrm>
          <a:off x="16592627" y="136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A36EE694-C276-4F0C-9CBC-4051FB355766}"/>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B46D059F-239F-4970-AEAB-09838B460D8B}"/>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47474FA2-E470-4E37-9511-A66C8917E159}"/>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A3C4D437-B5A4-429F-A638-E02060165FEE}"/>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5A0FA1AE-8B34-4C05-A5BD-0CF7CB69555A}"/>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6546F17A-4B32-40EA-ACE9-EF608B6157B6}"/>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16B3A198-B13B-4254-B6E3-110C0F602495}"/>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CBAFFB10-F1B9-4C81-9E68-6ABA852F3904}"/>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BD05C20E-C93D-45C5-ACB7-3FB0DE641C82}"/>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FBB0A183-23B7-4781-BB93-C7968322619C}"/>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2C23C541-B950-41EF-B430-2996996A74BF}"/>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C2666D27-AF7B-40CB-94F0-9E43276F289C}"/>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6545931E-4FBD-4EA1-8FE1-00A2BFA5C4D1}"/>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B875AAFC-AC1F-4C6C-823F-EDE1BF9D718F}"/>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3B8654A4-4BAF-4844-AE2A-4BFD34F607D4}"/>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3ABC8D4F-47B9-41B3-A07C-D8B60C0CAB7B}"/>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681717B1-57F5-4F12-9F2D-867F80E51CD4}"/>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7DC43194-B5E2-4761-9873-E6645E5C27F2}"/>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2DFC07A1-A481-439A-AB06-53EB2E17ED0C}"/>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F812A406-B2B3-42D1-90B9-F884D8F17FB5}"/>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38294395-68B9-447F-8AB6-841C8FAAFD98}"/>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90175950-6645-4B09-AC52-A1437E54E8E9}"/>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2126A0C6-2849-4612-818D-6C14F670A0A1}"/>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42882481-7385-47B6-9D36-F2DEACADD2B7}"/>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B8132140-26F9-47A5-8578-36855642EC18}"/>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67" name="直線コネクタ 866">
          <a:extLst>
            <a:ext uri="{FF2B5EF4-FFF2-40B4-BE49-F238E27FC236}">
              <a16:creationId xmlns:a16="http://schemas.microsoft.com/office/drawing/2014/main" id="{AD467450-6FC6-4897-9D58-4094F5AD01A2}"/>
            </a:ext>
          </a:extLst>
        </xdr:cNvPr>
        <xdr:cNvCxnSpPr/>
      </xdr:nvCxnSpPr>
      <xdr:spPr>
        <a:xfrm flipV="1">
          <a:off x="14699614" y="16530682"/>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68" name="【庁舎】&#10;有形固定資産減価償却率最小値テキスト">
          <a:extLst>
            <a:ext uri="{FF2B5EF4-FFF2-40B4-BE49-F238E27FC236}">
              <a16:creationId xmlns:a16="http://schemas.microsoft.com/office/drawing/2014/main" id="{296628F6-0316-48AA-A3D1-B24BC43B430F}"/>
            </a:ext>
          </a:extLst>
        </xdr:cNvPr>
        <xdr:cNvSpPr txBox="1"/>
      </xdr:nvSpPr>
      <xdr:spPr>
        <a:xfrm>
          <a:off x="14738350" y="18000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69" name="直線コネクタ 868">
          <a:extLst>
            <a:ext uri="{FF2B5EF4-FFF2-40B4-BE49-F238E27FC236}">
              <a16:creationId xmlns:a16="http://schemas.microsoft.com/office/drawing/2014/main" id="{2C4A46F0-9D2E-4B92-9A7D-57E02E823114}"/>
            </a:ext>
          </a:extLst>
        </xdr:cNvPr>
        <xdr:cNvCxnSpPr/>
      </xdr:nvCxnSpPr>
      <xdr:spPr>
        <a:xfrm>
          <a:off x="14611350" y="17996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70" name="【庁舎】&#10;有形固定資産減価償却率最大値テキスト">
          <a:extLst>
            <a:ext uri="{FF2B5EF4-FFF2-40B4-BE49-F238E27FC236}">
              <a16:creationId xmlns:a16="http://schemas.microsoft.com/office/drawing/2014/main" id="{EDE5CFFF-4E9E-472C-9218-2A908EDA899D}"/>
            </a:ext>
          </a:extLst>
        </xdr:cNvPr>
        <xdr:cNvSpPr txBox="1"/>
      </xdr:nvSpPr>
      <xdr:spPr>
        <a:xfrm>
          <a:off x="14738350" y="163186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71" name="直線コネクタ 870">
          <a:extLst>
            <a:ext uri="{FF2B5EF4-FFF2-40B4-BE49-F238E27FC236}">
              <a16:creationId xmlns:a16="http://schemas.microsoft.com/office/drawing/2014/main" id="{FB1AB0C9-DAEF-4A73-B744-9E8445BDDECC}"/>
            </a:ext>
          </a:extLst>
        </xdr:cNvPr>
        <xdr:cNvCxnSpPr/>
      </xdr:nvCxnSpPr>
      <xdr:spPr>
        <a:xfrm>
          <a:off x="14611350" y="165306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872" name="【庁舎】&#10;有形固定資産減価償却率平均値テキスト">
          <a:extLst>
            <a:ext uri="{FF2B5EF4-FFF2-40B4-BE49-F238E27FC236}">
              <a16:creationId xmlns:a16="http://schemas.microsoft.com/office/drawing/2014/main" id="{BB9EA8F7-19C9-4090-9EB1-B19A6E68DF0A}"/>
            </a:ext>
          </a:extLst>
        </xdr:cNvPr>
        <xdr:cNvSpPr txBox="1"/>
      </xdr:nvSpPr>
      <xdr:spPr>
        <a:xfrm>
          <a:off x="14738350" y="172215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873" name="フローチャート: 判断 872">
          <a:extLst>
            <a:ext uri="{FF2B5EF4-FFF2-40B4-BE49-F238E27FC236}">
              <a16:creationId xmlns:a16="http://schemas.microsoft.com/office/drawing/2014/main" id="{9B609355-DD22-47BA-86E9-67F597F14ECD}"/>
            </a:ext>
          </a:extLst>
        </xdr:cNvPr>
        <xdr:cNvSpPr/>
      </xdr:nvSpPr>
      <xdr:spPr>
        <a:xfrm>
          <a:off x="14649450" y="172431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74" name="フローチャート: 判断 873">
          <a:extLst>
            <a:ext uri="{FF2B5EF4-FFF2-40B4-BE49-F238E27FC236}">
              <a16:creationId xmlns:a16="http://schemas.microsoft.com/office/drawing/2014/main" id="{FA359008-ED2B-4659-8BE8-D5CAC594BDD3}"/>
            </a:ext>
          </a:extLst>
        </xdr:cNvPr>
        <xdr:cNvSpPr/>
      </xdr:nvSpPr>
      <xdr:spPr>
        <a:xfrm>
          <a:off x="13887450" y="17241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875" name="フローチャート: 判断 874">
          <a:extLst>
            <a:ext uri="{FF2B5EF4-FFF2-40B4-BE49-F238E27FC236}">
              <a16:creationId xmlns:a16="http://schemas.microsoft.com/office/drawing/2014/main" id="{69787B80-34EB-42D7-B38F-19E81EFAFA82}"/>
            </a:ext>
          </a:extLst>
        </xdr:cNvPr>
        <xdr:cNvSpPr/>
      </xdr:nvSpPr>
      <xdr:spPr>
        <a:xfrm>
          <a:off x="13093700" y="1723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876" name="フローチャート: 判断 875">
          <a:extLst>
            <a:ext uri="{FF2B5EF4-FFF2-40B4-BE49-F238E27FC236}">
              <a16:creationId xmlns:a16="http://schemas.microsoft.com/office/drawing/2014/main" id="{0137E5F8-7A33-4B48-9526-BA109B1A5B71}"/>
            </a:ext>
          </a:extLst>
        </xdr:cNvPr>
        <xdr:cNvSpPr/>
      </xdr:nvSpPr>
      <xdr:spPr>
        <a:xfrm>
          <a:off x="12299950" y="172692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77" name="フローチャート: 判断 876">
          <a:extLst>
            <a:ext uri="{FF2B5EF4-FFF2-40B4-BE49-F238E27FC236}">
              <a16:creationId xmlns:a16="http://schemas.microsoft.com/office/drawing/2014/main" id="{AE8E6831-D9F9-4806-92F0-AE906C588FFD}"/>
            </a:ext>
          </a:extLst>
        </xdr:cNvPr>
        <xdr:cNvSpPr/>
      </xdr:nvSpPr>
      <xdr:spPr>
        <a:xfrm>
          <a:off x="11487150" y="172545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7B0F0B5F-58F1-4772-BF25-3DC027FED9BB}"/>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374CD4B-EA6E-4909-9C26-EA3C735D3F07}"/>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8227536F-F5E7-4B0A-9C6D-0E9CB74B96C8}"/>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C30D329B-A3D7-4EFF-9DDB-50C36725895F}"/>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B134C2FE-9868-4C2B-9CC0-ADDFC393A560}"/>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23768</xdr:rowOff>
    </xdr:from>
    <xdr:to>
      <xdr:col>85</xdr:col>
      <xdr:colOff>177800</xdr:colOff>
      <xdr:row>103</xdr:row>
      <xdr:rowOff>125368</xdr:rowOff>
    </xdr:to>
    <xdr:sp macro="" textlink="">
      <xdr:nvSpPr>
        <xdr:cNvPr id="883" name="楕円 882">
          <a:extLst>
            <a:ext uri="{FF2B5EF4-FFF2-40B4-BE49-F238E27FC236}">
              <a16:creationId xmlns:a16="http://schemas.microsoft.com/office/drawing/2014/main" id="{231F910D-A719-4FE2-8DD1-DB9002865270}"/>
            </a:ext>
          </a:extLst>
        </xdr:cNvPr>
        <xdr:cNvSpPr/>
      </xdr:nvSpPr>
      <xdr:spPr>
        <a:xfrm>
          <a:off x="14649450" y="1702906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46645</xdr:rowOff>
    </xdr:from>
    <xdr:ext cx="405111" cy="259045"/>
    <xdr:sp macro="" textlink="">
      <xdr:nvSpPr>
        <xdr:cNvPr id="884" name="【庁舎】&#10;有形固定資産減価償却率該当値テキスト">
          <a:extLst>
            <a:ext uri="{FF2B5EF4-FFF2-40B4-BE49-F238E27FC236}">
              <a16:creationId xmlns:a16="http://schemas.microsoft.com/office/drawing/2014/main" id="{CE439507-2A67-4D48-BB09-B8DEC44EF3A0}"/>
            </a:ext>
          </a:extLst>
        </xdr:cNvPr>
        <xdr:cNvSpPr txBox="1"/>
      </xdr:nvSpPr>
      <xdr:spPr>
        <a:xfrm>
          <a:off x="14738350" y="1688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160927</xdr:rowOff>
    </xdr:from>
    <xdr:to>
      <xdr:col>81</xdr:col>
      <xdr:colOff>101600</xdr:colOff>
      <xdr:row>103</xdr:row>
      <xdr:rowOff>91077</xdr:rowOff>
    </xdr:to>
    <xdr:sp macro="" textlink="">
      <xdr:nvSpPr>
        <xdr:cNvPr id="885" name="楕円 884">
          <a:extLst>
            <a:ext uri="{FF2B5EF4-FFF2-40B4-BE49-F238E27FC236}">
              <a16:creationId xmlns:a16="http://schemas.microsoft.com/office/drawing/2014/main" id="{2A8C83BC-BB8E-45C5-93A7-65EE9FF44AEE}"/>
            </a:ext>
          </a:extLst>
        </xdr:cNvPr>
        <xdr:cNvSpPr/>
      </xdr:nvSpPr>
      <xdr:spPr>
        <a:xfrm>
          <a:off x="13887450" y="170011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40277</xdr:rowOff>
    </xdr:from>
    <xdr:to>
      <xdr:col>85</xdr:col>
      <xdr:colOff>127000</xdr:colOff>
      <xdr:row>103</xdr:row>
      <xdr:rowOff>74568</xdr:rowOff>
    </xdr:to>
    <xdr:cxnSp macro="">
      <xdr:nvCxnSpPr>
        <xdr:cNvPr id="886" name="直線コネクタ 885">
          <a:extLst>
            <a:ext uri="{FF2B5EF4-FFF2-40B4-BE49-F238E27FC236}">
              <a16:creationId xmlns:a16="http://schemas.microsoft.com/office/drawing/2014/main" id="{B95BACA9-CEBE-4309-B4A5-5EFD7D437EB7}"/>
            </a:ext>
          </a:extLst>
        </xdr:cNvPr>
        <xdr:cNvCxnSpPr/>
      </xdr:nvCxnSpPr>
      <xdr:spPr>
        <a:xfrm>
          <a:off x="13938250" y="17045577"/>
          <a:ext cx="762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110308</xdr:rowOff>
    </xdr:from>
    <xdr:to>
      <xdr:col>76</xdr:col>
      <xdr:colOff>165100</xdr:colOff>
      <xdr:row>103</xdr:row>
      <xdr:rowOff>40458</xdr:rowOff>
    </xdr:to>
    <xdr:sp macro="" textlink="">
      <xdr:nvSpPr>
        <xdr:cNvPr id="887" name="楕円 886">
          <a:extLst>
            <a:ext uri="{FF2B5EF4-FFF2-40B4-BE49-F238E27FC236}">
              <a16:creationId xmlns:a16="http://schemas.microsoft.com/office/drawing/2014/main" id="{48568360-11EF-45F0-8F9E-7229542DDEDA}"/>
            </a:ext>
          </a:extLst>
        </xdr:cNvPr>
        <xdr:cNvSpPr/>
      </xdr:nvSpPr>
      <xdr:spPr>
        <a:xfrm>
          <a:off x="13093700" y="169505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161108</xdr:rowOff>
    </xdr:from>
    <xdr:to>
      <xdr:col>81</xdr:col>
      <xdr:colOff>50800</xdr:colOff>
      <xdr:row>103</xdr:row>
      <xdr:rowOff>40277</xdr:rowOff>
    </xdr:to>
    <xdr:cxnSp macro="">
      <xdr:nvCxnSpPr>
        <xdr:cNvPr id="888" name="直線コネクタ 887">
          <a:extLst>
            <a:ext uri="{FF2B5EF4-FFF2-40B4-BE49-F238E27FC236}">
              <a16:creationId xmlns:a16="http://schemas.microsoft.com/office/drawing/2014/main" id="{4D999AE6-9887-4C82-99B8-CDBEB7D36941}"/>
            </a:ext>
          </a:extLst>
        </xdr:cNvPr>
        <xdr:cNvCxnSpPr/>
      </xdr:nvCxnSpPr>
      <xdr:spPr>
        <a:xfrm>
          <a:off x="13144500" y="17001308"/>
          <a:ext cx="793750" cy="4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889" name="楕円 888">
          <a:extLst>
            <a:ext uri="{FF2B5EF4-FFF2-40B4-BE49-F238E27FC236}">
              <a16:creationId xmlns:a16="http://schemas.microsoft.com/office/drawing/2014/main" id="{5CC936AF-FF44-4C5E-870D-E04489A00E61}"/>
            </a:ext>
          </a:extLst>
        </xdr:cNvPr>
        <xdr:cNvSpPr/>
      </xdr:nvSpPr>
      <xdr:spPr>
        <a:xfrm>
          <a:off x="12299950" y="169684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161108</xdr:rowOff>
    </xdr:from>
    <xdr:to>
      <xdr:col>76</xdr:col>
      <xdr:colOff>114300</xdr:colOff>
      <xdr:row>103</xdr:row>
      <xdr:rowOff>7620</xdr:rowOff>
    </xdr:to>
    <xdr:cxnSp macro="">
      <xdr:nvCxnSpPr>
        <xdr:cNvPr id="890" name="直線コネクタ 889">
          <a:extLst>
            <a:ext uri="{FF2B5EF4-FFF2-40B4-BE49-F238E27FC236}">
              <a16:creationId xmlns:a16="http://schemas.microsoft.com/office/drawing/2014/main" id="{C9B8A110-F0D1-406C-945D-D554FC321C52}"/>
            </a:ext>
          </a:extLst>
        </xdr:cNvPr>
        <xdr:cNvCxnSpPr/>
      </xdr:nvCxnSpPr>
      <xdr:spPr>
        <a:xfrm flipV="1">
          <a:off x="12344400" y="17001308"/>
          <a:ext cx="800100" cy="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95613</xdr:rowOff>
    </xdr:from>
    <xdr:to>
      <xdr:col>67</xdr:col>
      <xdr:colOff>101600</xdr:colOff>
      <xdr:row>103</xdr:row>
      <xdr:rowOff>25763</xdr:rowOff>
    </xdr:to>
    <xdr:sp macro="" textlink="">
      <xdr:nvSpPr>
        <xdr:cNvPr id="891" name="楕円 890">
          <a:extLst>
            <a:ext uri="{FF2B5EF4-FFF2-40B4-BE49-F238E27FC236}">
              <a16:creationId xmlns:a16="http://schemas.microsoft.com/office/drawing/2014/main" id="{A92CDCA9-0362-4E81-9738-BC418600B86F}"/>
            </a:ext>
          </a:extLst>
        </xdr:cNvPr>
        <xdr:cNvSpPr/>
      </xdr:nvSpPr>
      <xdr:spPr>
        <a:xfrm>
          <a:off x="11487150" y="169358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146413</xdr:rowOff>
    </xdr:from>
    <xdr:to>
      <xdr:col>71</xdr:col>
      <xdr:colOff>177800</xdr:colOff>
      <xdr:row>103</xdr:row>
      <xdr:rowOff>7620</xdr:rowOff>
    </xdr:to>
    <xdr:cxnSp macro="">
      <xdr:nvCxnSpPr>
        <xdr:cNvPr id="892" name="直線コネクタ 891">
          <a:extLst>
            <a:ext uri="{FF2B5EF4-FFF2-40B4-BE49-F238E27FC236}">
              <a16:creationId xmlns:a16="http://schemas.microsoft.com/office/drawing/2014/main" id="{2A497D03-FA47-484E-91FC-68420953D997}"/>
            </a:ext>
          </a:extLst>
        </xdr:cNvPr>
        <xdr:cNvCxnSpPr/>
      </xdr:nvCxnSpPr>
      <xdr:spPr>
        <a:xfrm>
          <a:off x="11537950" y="16986613"/>
          <a:ext cx="8064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93" name="n_1aveValue【庁舎】&#10;有形固定資産減価償却率">
          <a:extLst>
            <a:ext uri="{FF2B5EF4-FFF2-40B4-BE49-F238E27FC236}">
              <a16:creationId xmlns:a16="http://schemas.microsoft.com/office/drawing/2014/main" id="{589A77B9-619A-478F-8B65-0080C9B339D7}"/>
            </a:ext>
          </a:extLst>
        </xdr:cNvPr>
        <xdr:cNvSpPr txBox="1"/>
      </xdr:nvSpPr>
      <xdr:spPr>
        <a:xfrm>
          <a:off x="13742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894" name="n_2aveValue【庁舎】&#10;有形固定資産減価償却率">
          <a:extLst>
            <a:ext uri="{FF2B5EF4-FFF2-40B4-BE49-F238E27FC236}">
              <a16:creationId xmlns:a16="http://schemas.microsoft.com/office/drawing/2014/main" id="{82602BFD-1FFA-4DAA-B573-FE0AD2885AF7}"/>
            </a:ext>
          </a:extLst>
        </xdr:cNvPr>
        <xdr:cNvSpPr txBox="1"/>
      </xdr:nvSpPr>
      <xdr:spPr>
        <a:xfrm>
          <a:off x="12960994" y="1732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20156</xdr:rowOff>
    </xdr:from>
    <xdr:ext cx="405111" cy="259045"/>
    <xdr:sp macro="" textlink="">
      <xdr:nvSpPr>
        <xdr:cNvPr id="895" name="n_3aveValue【庁舎】&#10;有形固定資産減価償却率">
          <a:extLst>
            <a:ext uri="{FF2B5EF4-FFF2-40B4-BE49-F238E27FC236}">
              <a16:creationId xmlns:a16="http://schemas.microsoft.com/office/drawing/2014/main" id="{C711AFB8-65A0-43B3-BEEC-21F9B817A56B}"/>
            </a:ext>
          </a:extLst>
        </xdr:cNvPr>
        <xdr:cNvSpPr txBox="1"/>
      </xdr:nvSpPr>
      <xdr:spPr>
        <a:xfrm>
          <a:off x="12167244" y="17355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896" name="n_4aveValue【庁舎】&#10;有形固定資産減価償却率">
          <a:extLst>
            <a:ext uri="{FF2B5EF4-FFF2-40B4-BE49-F238E27FC236}">
              <a16:creationId xmlns:a16="http://schemas.microsoft.com/office/drawing/2014/main" id="{1A717F13-D24B-40CD-AA60-6282BCD29BE9}"/>
            </a:ext>
          </a:extLst>
        </xdr:cNvPr>
        <xdr:cNvSpPr txBox="1"/>
      </xdr:nvSpPr>
      <xdr:spPr>
        <a:xfrm>
          <a:off x="11354444" y="17340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107604</xdr:rowOff>
    </xdr:from>
    <xdr:ext cx="405111" cy="259045"/>
    <xdr:sp macro="" textlink="">
      <xdr:nvSpPr>
        <xdr:cNvPr id="897" name="n_1mainValue【庁舎】&#10;有形固定資産減価償却率">
          <a:extLst>
            <a:ext uri="{FF2B5EF4-FFF2-40B4-BE49-F238E27FC236}">
              <a16:creationId xmlns:a16="http://schemas.microsoft.com/office/drawing/2014/main" id="{4897908E-71B7-4C39-A42C-AAE033B226EB}"/>
            </a:ext>
          </a:extLst>
        </xdr:cNvPr>
        <xdr:cNvSpPr txBox="1"/>
      </xdr:nvSpPr>
      <xdr:spPr>
        <a:xfrm>
          <a:off x="13742044" y="16782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56985</xdr:rowOff>
    </xdr:from>
    <xdr:ext cx="405111" cy="259045"/>
    <xdr:sp macro="" textlink="">
      <xdr:nvSpPr>
        <xdr:cNvPr id="898" name="n_2mainValue【庁舎】&#10;有形固定資産減価償却率">
          <a:extLst>
            <a:ext uri="{FF2B5EF4-FFF2-40B4-BE49-F238E27FC236}">
              <a16:creationId xmlns:a16="http://schemas.microsoft.com/office/drawing/2014/main" id="{D4F325AA-C8C0-48C8-BD28-41CAA2FF4C58}"/>
            </a:ext>
          </a:extLst>
        </xdr:cNvPr>
        <xdr:cNvSpPr txBox="1"/>
      </xdr:nvSpPr>
      <xdr:spPr>
        <a:xfrm>
          <a:off x="12960994" y="16732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899" name="n_3mainValue【庁舎】&#10;有形固定資産減価償却率">
          <a:extLst>
            <a:ext uri="{FF2B5EF4-FFF2-40B4-BE49-F238E27FC236}">
              <a16:creationId xmlns:a16="http://schemas.microsoft.com/office/drawing/2014/main" id="{B45BC0B3-2EB6-42C9-BEE6-548516D49674}"/>
            </a:ext>
          </a:extLst>
        </xdr:cNvPr>
        <xdr:cNvSpPr txBox="1"/>
      </xdr:nvSpPr>
      <xdr:spPr>
        <a:xfrm>
          <a:off x="12167244" y="1675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42290</xdr:rowOff>
    </xdr:from>
    <xdr:ext cx="405111" cy="259045"/>
    <xdr:sp macro="" textlink="">
      <xdr:nvSpPr>
        <xdr:cNvPr id="900" name="n_4mainValue【庁舎】&#10;有形固定資産減価償却率">
          <a:extLst>
            <a:ext uri="{FF2B5EF4-FFF2-40B4-BE49-F238E27FC236}">
              <a16:creationId xmlns:a16="http://schemas.microsoft.com/office/drawing/2014/main" id="{64653D39-7460-4DB3-96CC-A8E00A053458}"/>
            </a:ext>
          </a:extLst>
        </xdr:cNvPr>
        <xdr:cNvSpPr txBox="1"/>
      </xdr:nvSpPr>
      <xdr:spPr>
        <a:xfrm>
          <a:off x="11354444" y="1671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32B209B3-805E-485F-B08D-F1B93C1DCFEB}"/>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FEADEF08-24DF-4CB7-9A37-AF916BD7A6FE}"/>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62BCED7F-8579-40FF-A8D5-6ED2CEFB789C}"/>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2765B51B-9E93-4FB0-BEC4-09CDDF973E75}"/>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CDE71B1E-2E53-4A9A-BE0E-68DA1548DDEE}"/>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FDE9592B-0926-4B3F-9F12-C51036CF82FE}"/>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51697D97-BB55-47C4-9621-AB39B44C5ED7}"/>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8309899A-451D-4DA5-A26F-F3586210B76D}"/>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C4096DCB-6119-44A2-8560-0870C2AE15BF}"/>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DD27343F-6971-4565-B15F-D1D6B44F8398}"/>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a:extLst>
            <a:ext uri="{FF2B5EF4-FFF2-40B4-BE49-F238E27FC236}">
              <a16:creationId xmlns:a16="http://schemas.microsoft.com/office/drawing/2014/main" id="{88D70776-EADE-42B9-8C2C-77D474E4D8F8}"/>
            </a:ext>
          </a:extLst>
        </xdr:cNvPr>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a:extLst>
            <a:ext uri="{FF2B5EF4-FFF2-40B4-BE49-F238E27FC236}">
              <a16:creationId xmlns:a16="http://schemas.microsoft.com/office/drawing/2014/main" id="{0201C3E2-26A3-48A3-8DBB-2EED1D7AD30A}"/>
            </a:ext>
          </a:extLst>
        </xdr:cNvPr>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a:extLst>
            <a:ext uri="{FF2B5EF4-FFF2-40B4-BE49-F238E27FC236}">
              <a16:creationId xmlns:a16="http://schemas.microsoft.com/office/drawing/2014/main" id="{034D0FA7-A122-46C1-87C8-FF19A53ADA96}"/>
            </a:ext>
          </a:extLst>
        </xdr:cNvPr>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a:extLst>
            <a:ext uri="{FF2B5EF4-FFF2-40B4-BE49-F238E27FC236}">
              <a16:creationId xmlns:a16="http://schemas.microsoft.com/office/drawing/2014/main" id="{4DE9299E-9B4F-4FFE-BE41-354FF330510A}"/>
            </a:ext>
          </a:extLst>
        </xdr:cNvPr>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a:extLst>
            <a:ext uri="{FF2B5EF4-FFF2-40B4-BE49-F238E27FC236}">
              <a16:creationId xmlns:a16="http://schemas.microsoft.com/office/drawing/2014/main" id="{73333A81-8B97-47D5-AE4F-CBE28FD3DB8D}"/>
            </a:ext>
          </a:extLst>
        </xdr:cNvPr>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a:extLst>
            <a:ext uri="{FF2B5EF4-FFF2-40B4-BE49-F238E27FC236}">
              <a16:creationId xmlns:a16="http://schemas.microsoft.com/office/drawing/2014/main" id="{9F62D666-36F8-4886-B63A-3C6E2DF2405B}"/>
            </a:ext>
          </a:extLst>
        </xdr:cNvPr>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a:extLst>
            <a:ext uri="{FF2B5EF4-FFF2-40B4-BE49-F238E27FC236}">
              <a16:creationId xmlns:a16="http://schemas.microsoft.com/office/drawing/2014/main" id="{675871AD-5EFE-4E9F-90C0-4943C7D56914}"/>
            </a:ext>
          </a:extLst>
        </xdr:cNvPr>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a:extLst>
            <a:ext uri="{FF2B5EF4-FFF2-40B4-BE49-F238E27FC236}">
              <a16:creationId xmlns:a16="http://schemas.microsoft.com/office/drawing/2014/main" id="{7F44B3BF-2EDB-4AB9-B21B-3044ACB56446}"/>
            </a:ext>
          </a:extLst>
        </xdr:cNvPr>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a:extLst>
            <a:ext uri="{FF2B5EF4-FFF2-40B4-BE49-F238E27FC236}">
              <a16:creationId xmlns:a16="http://schemas.microsoft.com/office/drawing/2014/main" id="{1CE94529-BF8E-4CBC-A1F1-667124AF8683}"/>
            </a:ext>
          </a:extLst>
        </xdr:cNvPr>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a:extLst>
            <a:ext uri="{FF2B5EF4-FFF2-40B4-BE49-F238E27FC236}">
              <a16:creationId xmlns:a16="http://schemas.microsoft.com/office/drawing/2014/main" id="{38748AAA-ABDC-48B5-8810-D5C3ED2A1BA5}"/>
            </a:ext>
          </a:extLst>
        </xdr:cNvPr>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a:extLst>
            <a:ext uri="{FF2B5EF4-FFF2-40B4-BE49-F238E27FC236}">
              <a16:creationId xmlns:a16="http://schemas.microsoft.com/office/drawing/2014/main" id="{5301538A-4366-4036-9F5A-15FC4FB32A46}"/>
            </a:ext>
          </a:extLst>
        </xdr:cNvPr>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a:extLst>
            <a:ext uri="{FF2B5EF4-FFF2-40B4-BE49-F238E27FC236}">
              <a16:creationId xmlns:a16="http://schemas.microsoft.com/office/drawing/2014/main" id="{F4ED2BDA-D165-4636-9684-B18CBC34AFB5}"/>
            </a:ext>
          </a:extLst>
        </xdr:cNvPr>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9B27CA87-1DDC-496D-AC8C-E0B71CC7132C}"/>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EDC39289-B6AD-4CBD-A0DB-3860F46FA082}"/>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7976B573-F213-4B02-9B94-35753E0F4A4A}"/>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926" name="直線コネクタ 925">
          <a:extLst>
            <a:ext uri="{FF2B5EF4-FFF2-40B4-BE49-F238E27FC236}">
              <a16:creationId xmlns:a16="http://schemas.microsoft.com/office/drawing/2014/main" id="{A09EAC6F-1F90-4FA3-B2B2-FD2DF7FDD46D}"/>
            </a:ext>
          </a:extLst>
        </xdr:cNvPr>
        <xdr:cNvCxnSpPr/>
      </xdr:nvCxnSpPr>
      <xdr:spPr>
        <a:xfrm flipV="1">
          <a:off x="19951064" y="16431442"/>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927" name="【庁舎】&#10;一人当たり面積最小値テキスト">
          <a:extLst>
            <a:ext uri="{FF2B5EF4-FFF2-40B4-BE49-F238E27FC236}">
              <a16:creationId xmlns:a16="http://schemas.microsoft.com/office/drawing/2014/main" id="{548876D6-AAF5-4DBE-AAEF-8D81096662B8}"/>
            </a:ext>
          </a:extLst>
        </xdr:cNvPr>
        <xdr:cNvSpPr txBox="1"/>
      </xdr:nvSpPr>
      <xdr:spPr>
        <a:xfrm>
          <a:off x="19989800" y="1787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928" name="直線コネクタ 927">
          <a:extLst>
            <a:ext uri="{FF2B5EF4-FFF2-40B4-BE49-F238E27FC236}">
              <a16:creationId xmlns:a16="http://schemas.microsoft.com/office/drawing/2014/main" id="{9A66D691-38CD-45AF-B390-2D1859321285}"/>
            </a:ext>
          </a:extLst>
        </xdr:cNvPr>
        <xdr:cNvCxnSpPr/>
      </xdr:nvCxnSpPr>
      <xdr:spPr>
        <a:xfrm>
          <a:off x="19881850" y="178754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929" name="【庁舎】&#10;一人当たり面積最大値テキスト">
          <a:extLst>
            <a:ext uri="{FF2B5EF4-FFF2-40B4-BE49-F238E27FC236}">
              <a16:creationId xmlns:a16="http://schemas.microsoft.com/office/drawing/2014/main" id="{E6770849-8630-4D27-BC60-A79DE9D9BAC1}"/>
            </a:ext>
          </a:extLst>
        </xdr:cNvPr>
        <xdr:cNvSpPr txBox="1"/>
      </xdr:nvSpPr>
      <xdr:spPr>
        <a:xfrm>
          <a:off x="19989800" y="1621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930" name="直線コネクタ 929">
          <a:extLst>
            <a:ext uri="{FF2B5EF4-FFF2-40B4-BE49-F238E27FC236}">
              <a16:creationId xmlns:a16="http://schemas.microsoft.com/office/drawing/2014/main" id="{3EEF1656-DEB8-437E-A26F-852DFB29D428}"/>
            </a:ext>
          </a:extLst>
        </xdr:cNvPr>
        <xdr:cNvCxnSpPr/>
      </xdr:nvCxnSpPr>
      <xdr:spPr>
        <a:xfrm>
          <a:off x="19881850" y="164314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931" name="【庁舎】&#10;一人当たり面積平均値テキスト">
          <a:extLst>
            <a:ext uri="{FF2B5EF4-FFF2-40B4-BE49-F238E27FC236}">
              <a16:creationId xmlns:a16="http://schemas.microsoft.com/office/drawing/2014/main" id="{F7F5568A-24B1-42DA-8885-A975CA28D23E}"/>
            </a:ext>
          </a:extLst>
        </xdr:cNvPr>
        <xdr:cNvSpPr txBox="1"/>
      </xdr:nvSpPr>
      <xdr:spPr>
        <a:xfrm>
          <a:off x="19989800" y="17498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932" name="フローチャート: 判断 931">
          <a:extLst>
            <a:ext uri="{FF2B5EF4-FFF2-40B4-BE49-F238E27FC236}">
              <a16:creationId xmlns:a16="http://schemas.microsoft.com/office/drawing/2014/main" id="{56591DAE-87E9-460C-8DDF-66B155EB0904}"/>
            </a:ext>
          </a:extLst>
        </xdr:cNvPr>
        <xdr:cNvSpPr/>
      </xdr:nvSpPr>
      <xdr:spPr>
        <a:xfrm>
          <a:off x="19900900" y="1751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933" name="フローチャート: 判断 932">
          <a:extLst>
            <a:ext uri="{FF2B5EF4-FFF2-40B4-BE49-F238E27FC236}">
              <a16:creationId xmlns:a16="http://schemas.microsoft.com/office/drawing/2014/main" id="{3486013E-A89F-4DA6-A307-AED1BA6F6004}"/>
            </a:ext>
          </a:extLst>
        </xdr:cNvPr>
        <xdr:cNvSpPr/>
      </xdr:nvSpPr>
      <xdr:spPr>
        <a:xfrm>
          <a:off x="19157950" y="175172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934" name="フローチャート: 判断 933">
          <a:extLst>
            <a:ext uri="{FF2B5EF4-FFF2-40B4-BE49-F238E27FC236}">
              <a16:creationId xmlns:a16="http://schemas.microsoft.com/office/drawing/2014/main" id="{9BF56E84-0082-44D1-9705-3759607610A2}"/>
            </a:ext>
          </a:extLst>
        </xdr:cNvPr>
        <xdr:cNvSpPr/>
      </xdr:nvSpPr>
      <xdr:spPr>
        <a:xfrm>
          <a:off x="18345150" y="1753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35" name="フローチャート: 判断 934">
          <a:extLst>
            <a:ext uri="{FF2B5EF4-FFF2-40B4-BE49-F238E27FC236}">
              <a16:creationId xmlns:a16="http://schemas.microsoft.com/office/drawing/2014/main" id="{C6568D79-127D-4C7E-95A3-3782A3D24AEF}"/>
            </a:ext>
          </a:extLst>
        </xdr:cNvPr>
        <xdr:cNvSpPr/>
      </xdr:nvSpPr>
      <xdr:spPr>
        <a:xfrm>
          <a:off x="17551400" y="17501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936" name="フローチャート: 判断 935">
          <a:extLst>
            <a:ext uri="{FF2B5EF4-FFF2-40B4-BE49-F238E27FC236}">
              <a16:creationId xmlns:a16="http://schemas.microsoft.com/office/drawing/2014/main" id="{F494F1BA-58BC-4C77-8F4E-0F9355A65CD8}"/>
            </a:ext>
          </a:extLst>
        </xdr:cNvPr>
        <xdr:cNvSpPr/>
      </xdr:nvSpPr>
      <xdr:spPr>
        <a:xfrm>
          <a:off x="16757650" y="174898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73D149F5-1389-4EA5-BFB4-7989A6DE139C}"/>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D935787-7D95-45DB-BCDE-043478D24FDF}"/>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A4099FD1-C9E3-467D-BCBE-ACBB3CD8E087}"/>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30C556F2-6B05-4B52-AA34-9FF7680C92D8}"/>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C8539FFD-9C67-41A8-AA13-EBF03D3AC507}"/>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35742</xdr:rowOff>
    </xdr:from>
    <xdr:to>
      <xdr:col>116</xdr:col>
      <xdr:colOff>114300</xdr:colOff>
      <xdr:row>99</xdr:row>
      <xdr:rowOff>137342</xdr:rowOff>
    </xdr:to>
    <xdr:sp macro="" textlink="">
      <xdr:nvSpPr>
        <xdr:cNvPr id="942" name="楕円 941">
          <a:extLst>
            <a:ext uri="{FF2B5EF4-FFF2-40B4-BE49-F238E27FC236}">
              <a16:creationId xmlns:a16="http://schemas.microsoft.com/office/drawing/2014/main" id="{A01A0889-CCFD-4352-84A0-FC24EDC30F04}"/>
            </a:ext>
          </a:extLst>
        </xdr:cNvPr>
        <xdr:cNvSpPr/>
      </xdr:nvSpPr>
      <xdr:spPr>
        <a:xfrm>
          <a:off x="19900900" y="163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98</xdr:row>
      <xdr:rowOff>160219</xdr:rowOff>
    </xdr:from>
    <xdr:ext cx="469744" cy="259045"/>
    <xdr:sp macro="" textlink="">
      <xdr:nvSpPr>
        <xdr:cNvPr id="943" name="【庁舎】&#10;一人当たり面積該当値テキスト">
          <a:extLst>
            <a:ext uri="{FF2B5EF4-FFF2-40B4-BE49-F238E27FC236}">
              <a16:creationId xmlns:a16="http://schemas.microsoft.com/office/drawing/2014/main" id="{5B31F36F-1A36-4311-A166-041854D3EE3C}"/>
            </a:ext>
          </a:extLst>
        </xdr:cNvPr>
        <xdr:cNvSpPr txBox="1"/>
      </xdr:nvSpPr>
      <xdr:spPr>
        <a:xfrm>
          <a:off x="19989800" y="1634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69487</xdr:rowOff>
    </xdr:from>
    <xdr:to>
      <xdr:col>112</xdr:col>
      <xdr:colOff>38100</xdr:colOff>
      <xdr:row>99</xdr:row>
      <xdr:rowOff>171087</xdr:rowOff>
    </xdr:to>
    <xdr:sp macro="" textlink="">
      <xdr:nvSpPr>
        <xdr:cNvPr id="944" name="楕円 943">
          <a:extLst>
            <a:ext uri="{FF2B5EF4-FFF2-40B4-BE49-F238E27FC236}">
              <a16:creationId xmlns:a16="http://schemas.microsoft.com/office/drawing/2014/main" id="{7966DDAC-D45D-43A2-A2C1-71E62CD2A822}"/>
            </a:ext>
          </a:extLst>
        </xdr:cNvPr>
        <xdr:cNvSpPr/>
      </xdr:nvSpPr>
      <xdr:spPr>
        <a:xfrm>
          <a:off x="19157950" y="164143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86542</xdr:rowOff>
    </xdr:from>
    <xdr:to>
      <xdr:col>116</xdr:col>
      <xdr:colOff>63500</xdr:colOff>
      <xdr:row>99</xdr:row>
      <xdr:rowOff>120287</xdr:rowOff>
    </xdr:to>
    <xdr:cxnSp macro="">
      <xdr:nvCxnSpPr>
        <xdr:cNvPr id="945" name="直線コネクタ 944">
          <a:extLst>
            <a:ext uri="{FF2B5EF4-FFF2-40B4-BE49-F238E27FC236}">
              <a16:creationId xmlns:a16="http://schemas.microsoft.com/office/drawing/2014/main" id="{A52C6014-2DDF-4681-B132-C2AC4D4FA988}"/>
            </a:ext>
          </a:extLst>
        </xdr:cNvPr>
        <xdr:cNvCxnSpPr/>
      </xdr:nvCxnSpPr>
      <xdr:spPr>
        <a:xfrm flipV="1">
          <a:off x="19202400" y="16431442"/>
          <a:ext cx="7493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93436</xdr:rowOff>
    </xdr:from>
    <xdr:to>
      <xdr:col>107</xdr:col>
      <xdr:colOff>101600</xdr:colOff>
      <xdr:row>100</xdr:row>
      <xdr:rowOff>23586</xdr:rowOff>
    </xdr:to>
    <xdr:sp macro="" textlink="">
      <xdr:nvSpPr>
        <xdr:cNvPr id="946" name="楕円 945">
          <a:extLst>
            <a:ext uri="{FF2B5EF4-FFF2-40B4-BE49-F238E27FC236}">
              <a16:creationId xmlns:a16="http://schemas.microsoft.com/office/drawing/2014/main" id="{5717C100-D042-42EA-B333-F4A075F8D174}"/>
            </a:ext>
          </a:extLst>
        </xdr:cNvPr>
        <xdr:cNvSpPr/>
      </xdr:nvSpPr>
      <xdr:spPr>
        <a:xfrm>
          <a:off x="18345150" y="164383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120287</xdr:rowOff>
    </xdr:from>
    <xdr:to>
      <xdr:col>111</xdr:col>
      <xdr:colOff>177800</xdr:colOff>
      <xdr:row>99</xdr:row>
      <xdr:rowOff>144236</xdr:rowOff>
    </xdr:to>
    <xdr:cxnSp macro="">
      <xdr:nvCxnSpPr>
        <xdr:cNvPr id="947" name="直線コネクタ 946">
          <a:extLst>
            <a:ext uri="{FF2B5EF4-FFF2-40B4-BE49-F238E27FC236}">
              <a16:creationId xmlns:a16="http://schemas.microsoft.com/office/drawing/2014/main" id="{E18D6543-5575-4726-ACDF-708E4CD70DF8}"/>
            </a:ext>
          </a:extLst>
        </xdr:cNvPr>
        <xdr:cNvCxnSpPr/>
      </xdr:nvCxnSpPr>
      <xdr:spPr>
        <a:xfrm flipV="1">
          <a:off x="18395950" y="16465187"/>
          <a:ext cx="80645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131536</xdr:rowOff>
    </xdr:from>
    <xdr:to>
      <xdr:col>102</xdr:col>
      <xdr:colOff>165100</xdr:colOff>
      <xdr:row>100</xdr:row>
      <xdr:rowOff>61686</xdr:rowOff>
    </xdr:to>
    <xdr:sp macro="" textlink="">
      <xdr:nvSpPr>
        <xdr:cNvPr id="948" name="楕円 947">
          <a:extLst>
            <a:ext uri="{FF2B5EF4-FFF2-40B4-BE49-F238E27FC236}">
              <a16:creationId xmlns:a16="http://schemas.microsoft.com/office/drawing/2014/main" id="{06F6B124-1CCA-4A9E-BB67-D872B144772D}"/>
            </a:ext>
          </a:extLst>
        </xdr:cNvPr>
        <xdr:cNvSpPr/>
      </xdr:nvSpPr>
      <xdr:spPr>
        <a:xfrm>
          <a:off x="17551400" y="164764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144236</xdr:rowOff>
    </xdr:from>
    <xdr:to>
      <xdr:col>107</xdr:col>
      <xdr:colOff>50800</xdr:colOff>
      <xdr:row>100</xdr:row>
      <xdr:rowOff>10886</xdr:rowOff>
    </xdr:to>
    <xdr:cxnSp macro="">
      <xdr:nvCxnSpPr>
        <xdr:cNvPr id="949" name="直線コネクタ 948">
          <a:extLst>
            <a:ext uri="{FF2B5EF4-FFF2-40B4-BE49-F238E27FC236}">
              <a16:creationId xmlns:a16="http://schemas.microsoft.com/office/drawing/2014/main" id="{4C16751F-7892-41CD-B0EA-66C04EBFC1BC}"/>
            </a:ext>
          </a:extLst>
        </xdr:cNvPr>
        <xdr:cNvCxnSpPr/>
      </xdr:nvCxnSpPr>
      <xdr:spPr>
        <a:xfrm flipV="1">
          <a:off x="17602200" y="16489136"/>
          <a:ext cx="7937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99</xdr:row>
      <xdr:rowOff>158750</xdr:rowOff>
    </xdr:from>
    <xdr:to>
      <xdr:col>98</xdr:col>
      <xdr:colOff>38100</xdr:colOff>
      <xdr:row>100</xdr:row>
      <xdr:rowOff>88900</xdr:rowOff>
    </xdr:to>
    <xdr:sp macro="" textlink="">
      <xdr:nvSpPr>
        <xdr:cNvPr id="950" name="楕円 949">
          <a:extLst>
            <a:ext uri="{FF2B5EF4-FFF2-40B4-BE49-F238E27FC236}">
              <a16:creationId xmlns:a16="http://schemas.microsoft.com/office/drawing/2014/main" id="{352D417A-CA68-44DD-8AD9-8545495B0D74}"/>
            </a:ext>
          </a:extLst>
        </xdr:cNvPr>
        <xdr:cNvSpPr/>
      </xdr:nvSpPr>
      <xdr:spPr>
        <a:xfrm>
          <a:off x="16757650" y="1650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10886</xdr:rowOff>
    </xdr:from>
    <xdr:to>
      <xdr:col>102</xdr:col>
      <xdr:colOff>114300</xdr:colOff>
      <xdr:row>100</xdr:row>
      <xdr:rowOff>38100</xdr:rowOff>
    </xdr:to>
    <xdr:cxnSp macro="">
      <xdr:nvCxnSpPr>
        <xdr:cNvPr id="951" name="直線コネクタ 950">
          <a:extLst>
            <a:ext uri="{FF2B5EF4-FFF2-40B4-BE49-F238E27FC236}">
              <a16:creationId xmlns:a16="http://schemas.microsoft.com/office/drawing/2014/main" id="{A574A88A-2E2E-484B-BF8A-137A1C2FD8F0}"/>
            </a:ext>
          </a:extLst>
        </xdr:cNvPr>
        <xdr:cNvCxnSpPr/>
      </xdr:nvCxnSpPr>
      <xdr:spPr>
        <a:xfrm flipV="1">
          <a:off x="16802100" y="16520886"/>
          <a:ext cx="8001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952" name="n_1aveValue【庁舎】&#10;一人当たり面積">
          <a:extLst>
            <a:ext uri="{FF2B5EF4-FFF2-40B4-BE49-F238E27FC236}">
              <a16:creationId xmlns:a16="http://schemas.microsoft.com/office/drawing/2014/main" id="{207E1862-21BF-4985-B442-50B679014198}"/>
            </a:ext>
          </a:extLst>
        </xdr:cNvPr>
        <xdr:cNvSpPr txBox="1"/>
      </xdr:nvSpPr>
      <xdr:spPr>
        <a:xfrm>
          <a:off x="18980227" y="1761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123570</xdr:rowOff>
    </xdr:from>
    <xdr:ext cx="469744" cy="259045"/>
    <xdr:sp macro="" textlink="">
      <xdr:nvSpPr>
        <xdr:cNvPr id="953" name="n_2aveValue【庁舎】&#10;一人当たり面積">
          <a:extLst>
            <a:ext uri="{FF2B5EF4-FFF2-40B4-BE49-F238E27FC236}">
              <a16:creationId xmlns:a16="http://schemas.microsoft.com/office/drawing/2014/main" id="{C81485BF-4CEA-47C2-A219-432052C97834}"/>
            </a:ext>
          </a:extLst>
        </xdr:cNvPr>
        <xdr:cNvSpPr txBox="1"/>
      </xdr:nvSpPr>
      <xdr:spPr>
        <a:xfrm>
          <a:off x="18180127" y="1762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954" name="n_3aveValue【庁舎】&#10;一人当たり面積">
          <a:extLst>
            <a:ext uri="{FF2B5EF4-FFF2-40B4-BE49-F238E27FC236}">
              <a16:creationId xmlns:a16="http://schemas.microsoft.com/office/drawing/2014/main" id="{6A6CBC2B-AAEB-4005-A251-1448297A2D25}"/>
            </a:ext>
          </a:extLst>
        </xdr:cNvPr>
        <xdr:cNvSpPr txBox="1"/>
      </xdr:nvSpPr>
      <xdr:spPr>
        <a:xfrm>
          <a:off x="17386377" y="1758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75672</xdr:rowOff>
    </xdr:from>
    <xdr:ext cx="469744" cy="259045"/>
    <xdr:sp macro="" textlink="">
      <xdr:nvSpPr>
        <xdr:cNvPr id="955" name="n_4aveValue【庁舎】&#10;一人当たり面積">
          <a:extLst>
            <a:ext uri="{FF2B5EF4-FFF2-40B4-BE49-F238E27FC236}">
              <a16:creationId xmlns:a16="http://schemas.microsoft.com/office/drawing/2014/main" id="{AA63AE88-0CAB-493E-BED9-C3237409736F}"/>
            </a:ext>
          </a:extLst>
        </xdr:cNvPr>
        <xdr:cNvSpPr txBox="1"/>
      </xdr:nvSpPr>
      <xdr:spPr>
        <a:xfrm>
          <a:off x="16592627" y="1757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16164</xdr:rowOff>
    </xdr:from>
    <xdr:ext cx="469744" cy="259045"/>
    <xdr:sp macro="" textlink="">
      <xdr:nvSpPr>
        <xdr:cNvPr id="956" name="n_1mainValue【庁舎】&#10;一人当たり面積">
          <a:extLst>
            <a:ext uri="{FF2B5EF4-FFF2-40B4-BE49-F238E27FC236}">
              <a16:creationId xmlns:a16="http://schemas.microsoft.com/office/drawing/2014/main" id="{A7398461-DB9B-4895-A03A-436176EB6D2B}"/>
            </a:ext>
          </a:extLst>
        </xdr:cNvPr>
        <xdr:cNvSpPr txBox="1"/>
      </xdr:nvSpPr>
      <xdr:spPr>
        <a:xfrm>
          <a:off x="18980227" y="1619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40113</xdr:rowOff>
    </xdr:from>
    <xdr:ext cx="469744" cy="259045"/>
    <xdr:sp macro="" textlink="">
      <xdr:nvSpPr>
        <xdr:cNvPr id="957" name="n_2mainValue【庁舎】&#10;一人当たり面積">
          <a:extLst>
            <a:ext uri="{FF2B5EF4-FFF2-40B4-BE49-F238E27FC236}">
              <a16:creationId xmlns:a16="http://schemas.microsoft.com/office/drawing/2014/main" id="{FB0CE04C-7FD2-4379-8A36-DA259A31266A}"/>
            </a:ext>
          </a:extLst>
        </xdr:cNvPr>
        <xdr:cNvSpPr txBox="1"/>
      </xdr:nvSpPr>
      <xdr:spPr>
        <a:xfrm>
          <a:off x="18180127" y="1621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78213</xdr:rowOff>
    </xdr:from>
    <xdr:ext cx="469744" cy="259045"/>
    <xdr:sp macro="" textlink="">
      <xdr:nvSpPr>
        <xdr:cNvPr id="958" name="n_3mainValue【庁舎】&#10;一人当たり面積">
          <a:extLst>
            <a:ext uri="{FF2B5EF4-FFF2-40B4-BE49-F238E27FC236}">
              <a16:creationId xmlns:a16="http://schemas.microsoft.com/office/drawing/2014/main" id="{23DA43EC-CD3E-41B4-9BBE-6C2CB529BA08}"/>
            </a:ext>
          </a:extLst>
        </xdr:cNvPr>
        <xdr:cNvSpPr txBox="1"/>
      </xdr:nvSpPr>
      <xdr:spPr>
        <a:xfrm>
          <a:off x="17386377" y="1625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105427</xdr:rowOff>
    </xdr:from>
    <xdr:ext cx="469744" cy="259045"/>
    <xdr:sp macro="" textlink="">
      <xdr:nvSpPr>
        <xdr:cNvPr id="959" name="n_4mainValue【庁舎】&#10;一人当たり面積">
          <a:extLst>
            <a:ext uri="{FF2B5EF4-FFF2-40B4-BE49-F238E27FC236}">
              <a16:creationId xmlns:a16="http://schemas.microsoft.com/office/drawing/2014/main" id="{49DCE9B4-0365-4345-8ACC-ACF86B3B0518}"/>
            </a:ext>
          </a:extLst>
        </xdr:cNvPr>
        <xdr:cNvSpPr txBox="1"/>
      </xdr:nvSpPr>
      <xdr:spPr>
        <a:xfrm>
          <a:off x="16592627" y="1628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4EF383B5-1ECE-4117-9CC9-64319C58AAE7}"/>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B52BB1FE-9F58-46F6-B3D7-08CE0D34BDD2}"/>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98A646ED-28D9-4052-8EC8-A9C4441E1E20}"/>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類似団体と比較して有形固定資産減価償却率が特に高くなっている施設は、市民会館であり、低くなっている施設は、一般廃棄物処理施設、消防施設、福祉施設、庁舎である。</a:t>
          </a:r>
        </a:p>
        <a:p>
          <a:r>
            <a:rPr kumimoji="1" lang="ja-JP" altLang="en-US" sz="1200">
              <a:latin typeface="ＭＳ Ｐゴシック" panose="020B0600070205080204" pitchFamily="50" charset="-128"/>
              <a:ea typeface="ＭＳ Ｐゴシック" panose="020B0600070205080204" pitchFamily="50" charset="-128"/>
            </a:rPr>
            <a:t>市民会館については、建設から相当年数が経過した施設が多いため、今後の方向性を検討する必要がある。</a:t>
          </a:r>
        </a:p>
        <a:p>
          <a:r>
            <a:rPr kumimoji="1" lang="ja-JP" altLang="en-US" sz="1200">
              <a:latin typeface="ＭＳ Ｐゴシック" panose="020B0600070205080204" pitchFamily="50" charset="-128"/>
              <a:ea typeface="ＭＳ Ｐゴシック" panose="020B0600070205080204" pitchFamily="50" charset="-128"/>
            </a:rPr>
            <a:t>一方で、消防施設については各分団の屯所であり、有形固定資産減価償却率は低くなっているが、老朽化が進んでいる屯所も多く、計画的に改築等を行っていく予定である。</a:t>
          </a:r>
        </a:p>
        <a:p>
          <a:r>
            <a:rPr kumimoji="1" lang="ja-JP" altLang="en-US" sz="1200">
              <a:latin typeface="ＭＳ Ｐゴシック" panose="020B0600070205080204" pitchFamily="50" charset="-128"/>
              <a:ea typeface="ＭＳ Ｐゴシック" panose="020B0600070205080204" pitchFamily="50" charset="-128"/>
            </a:rPr>
            <a:t>既存の公共施設の有効活用、施設の維持管理による安全確保を図り、総量の適正化にあっては、老朽化により安全性が確保できない建物は計画的に解体を行い、施設の総量、延べ床面積の適正化に努めていく。体育施設については、統合・除却の方針が決定している施設もあるので、順次進めていく予定である。</a:t>
          </a:r>
        </a:p>
        <a:p>
          <a:r>
            <a:rPr kumimoji="1" lang="ja-JP" altLang="en-US" sz="1200">
              <a:latin typeface="ＭＳ Ｐゴシック" panose="020B0600070205080204" pitchFamily="50" charset="-128"/>
              <a:ea typeface="ＭＳ Ｐゴシック" panose="020B0600070205080204" pitchFamily="50" charset="-128"/>
            </a:rPr>
            <a:t>その他の施設についても個別施設計画やそれに基づく公共施設等総合管理計画をもとに、長期的な視点で公共施設等のあり方について検討を進め、適正な配置を目指していきたい。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香川県小豆島町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13,337
13,145
95.59
12,966,086
11,536,809
1,215,885
5,734,899
9,633,699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人口減少や県下で最も高齢化率が高い（</a:t>
          </a:r>
          <a:r>
            <a:rPr kumimoji="1" lang="en-US" altLang="ja-JP" sz="1100">
              <a:latin typeface="ＭＳ Ｐゴシック" panose="020B0600070205080204" pitchFamily="50" charset="-128"/>
              <a:ea typeface="ＭＳ Ｐゴシック" panose="020B0600070205080204" pitchFamily="50" charset="-128"/>
            </a:rPr>
            <a:t>R02</a:t>
          </a:r>
          <a:r>
            <a:rPr kumimoji="1" lang="ja-JP" altLang="en-US" sz="1100">
              <a:latin typeface="ＭＳ Ｐゴシック" panose="020B0600070205080204" pitchFamily="50" charset="-128"/>
              <a:ea typeface="ＭＳ Ｐゴシック" panose="020B0600070205080204" pitchFamily="50" charset="-128"/>
            </a:rPr>
            <a:t>国調</a:t>
          </a:r>
          <a:r>
            <a:rPr kumimoji="1" lang="en-US" altLang="ja-JP" sz="1100">
              <a:latin typeface="ＭＳ Ｐゴシック" panose="020B0600070205080204" pitchFamily="50" charset="-128"/>
              <a:ea typeface="ＭＳ Ｐゴシック" panose="020B0600070205080204" pitchFamily="50" charset="-128"/>
            </a:rPr>
            <a:t>44.1</a:t>
          </a:r>
          <a:r>
            <a:rPr kumimoji="1" lang="ja-JP" altLang="en-US" sz="1100">
              <a:latin typeface="ＭＳ Ｐゴシック" panose="020B0600070205080204" pitchFamily="50" charset="-128"/>
              <a:ea typeface="ＭＳ Ｐゴシック" panose="020B0600070205080204" pitchFamily="50" charset="-128"/>
            </a:rPr>
            <a:t>％）ことに加え、長引く景気低迷による減収などから類似団体平均を大きく下回っている状況である。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基幹税収である固定資産税については地価下落が続いており、合併時の平成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年度と比べると約</a:t>
          </a:r>
          <a:r>
            <a:rPr kumimoji="1" lang="en-US" altLang="ja-JP" sz="1100">
              <a:latin typeface="ＭＳ Ｐゴシック" panose="020B0600070205080204" pitchFamily="50" charset="-128"/>
              <a:ea typeface="ＭＳ Ｐゴシック" panose="020B0600070205080204" pitchFamily="50" charset="-128"/>
            </a:rPr>
            <a:t>94</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12.0</a:t>
          </a:r>
          <a:r>
            <a:rPr kumimoji="1" lang="ja-JP" altLang="en-US" sz="1100">
              <a:latin typeface="ＭＳ Ｐゴシック" panose="020B0600070205080204" pitchFamily="50" charset="-128"/>
              <a:ea typeface="ＭＳ Ｐゴシック" panose="020B0600070205080204" pitchFamily="50" charset="-128"/>
            </a:rPr>
            <a:t>％の減少となっている。地方税の徴収強化や補助事業の見直し、新たな法定外目的税の導入検討など行財政改革に取り組んでいるが、大幅な改善は厳しい状況にある。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地籍調査完了後の新地積課税、投資的経費の抑制等の取組に限らず、観光振興をはじめとした新たな魅力づくり、地場産業活性化、民間活力の導入など、財政基盤の強化に努める必要がある。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1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118231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157739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ポイント悪化しており、依然として類似団体平均を上回っている状況である。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計算式の分子にあたる経常経費充当一般財源等は、公債費の減に伴い前年度と比べて約</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％の減となった一方で、分母にあたる経常一般財源等が普通交付税の減額の影響により前年度と比べて約</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％の減となったことが大きく影響している。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68326</xdr:rowOff>
    </xdr:from>
    <xdr:to>
      <xdr:col>23</xdr:col>
      <xdr:colOff>133350</xdr:colOff>
      <xdr:row>64</xdr:row>
      <xdr:rowOff>92456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4112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70866</xdr:rowOff>
    </xdr:from>
    <xdr:to>
      <xdr:col>19</xdr:col>
      <xdr:colOff>133350</xdr:colOff>
      <xdr:row>64</xdr:row>
      <xdr:rowOff>68326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7221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70866</xdr:rowOff>
    </xdr:from>
    <xdr:to>
      <xdr:col>15</xdr:col>
      <xdr:colOff>82550</xdr:colOff>
      <xdr:row>65</xdr:row>
      <xdr:rowOff>60960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72216"/>
          <a:ext cx="8890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66</xdr:row>
      <xdr:rowOff>10160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052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41656</xdr:rowOff>
    </xdr:from>
    <xdr:to>
      <xdr:col>23</xdr:col>
      <xdr:colOff>184150</xdr:colOff>
      <xdr:row>64</xdr:row>
      <xdr:rowOff>143256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13733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8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17526</xdr:rowOff>
    </xdr:from>
    <xdr:to>
      <xdr:col>19</xdr:col>
      <xdr:colOff>184150</xdr:colOff>
      <xdr:row>64</xdr:row>
      <xdr:rowOff>119126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103903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7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20066</xdr:rowOff>
    </xdr:from>
    <xdr:to>
      <xdr:col>15</xdr:col>
      <xdr:colOff>133350</xdr:colOff>
      <xdr:row>63</xdr:row>
      <xdr:rowOff>121666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106443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類似団体平均を上回っており、経年劣化等に伴う公営住宅や庁舎等の維持修繕件数が増加している状況である。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また、決算額が前年度と比べて増加している主な理由は、３年に一度の瀬戸内国際芸術祭に係る事業費や新型コロナウイルスワクチン接種事業に係る事業費が減少となった一方で、東京タワーにおいて高峰秀子生誕</a:t>
          </a:r>
          <a:r>
            <a:rPr kumimoji="1" lang="en-US" altLang="ja-JP" sz="1050">
              <a:latin typeface="ＭＳ Ｐゴシック" panose="020B0600070205080204" pitchFamily="50" charset="-128"/>
              <a:ea typeface="ＭＳ Ｐゴシック" panose="020B0600070205080204" pitchFamily="50" charset="-128"/>
            </a:rPr>
            <a:t>100</a:t>
          </a:r>
          <a:r>
            <a:rPr kumimoji="1" lang="ja-JP" altLang="en-US" sz="1050">
              <a:latin typeface="ＭＳ Ｐゴシック" panose="020B0600070205080204" pitchFamily="50" charset="-128"/>
              <a:ea typeface="ＭＳ Ｐゴシック" panose="020B0600070205080204" pitchFamily="50" charset="-128"/>
            </a:rPr>
            <a:t>年記念イベント事業を開催したことや小学校統合に係る基本計画の策定、小豆島ふるさと村全体整備基本計画の策定等を実施したことによる物件費の増加である。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今後、経常経費の大幅な圧縮は見込めないが、社会体育施設や公営住宅等については、将来の方向性について議論を進めているところであり、維持管理費等の経費圧縮を図りたい。</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140340</xdr:rowOff>
    </xdr:from>
    <xdr:to>
      <xdr:col>23</xdr:col>
      <xdr:colOff>133350</xdr:colOff>
      <xdr:row>83</xdr:row>
      <xdr:rowOff>16103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99240"/>
          <a:ext cx="838200" cy="4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92098</xdr:rowOff>
    </xdr:from>
    <xdr:to>
      <xdr:col>19</xdr:col>
      <xdr:colOff>133350</xdr:colOff>
      <xdr:row>82</xdr:row>
      <xdr:rowOff>140340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50998"/>
          <a:ext cx="889000" cy="4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45912</xdr:rowOff>
    </xdr:from>
    <xdr:to>
      <xdr:col>15</xdr:col>
      <xdr:colOff>82550</xdr:colOff>
      <xdr:row>82</xdr:row>
      <xdr:rowOff>92098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04812"/>
          <a:ext cx="889000" cy="4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162950</xdr:rowOff>
    </xdr:from>
    <xdr:to>
      <xdr:col>11</xdr:col>
      <xdr:colOff>31750</xdr:colOff>
      <xdr:row>82</xdr:row>
      <xdr:rowOff>45912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50400"/>
          <a:ext cx="889000" cy="5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136753</xdr:rowOff>
    </xdr:from>
    <xdr:to>
      <xdr:col>23</xdr:col>
      <xdr:colOff>184150</xdr:colOff>
      <xdr:row>83</xdr:row>
      <xdr:rowOff>66903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9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108830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67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89540</xdr:rowOff>
    </xdr:from>
    <xdr:to>
      <xdr:col>19</xdr:col>
      <xdr:colOff>184150</xdr:colOff>
      <xdr:row>83</xdr:row>
      <xdr:rowOff>19690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4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3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41298</xdr:rowOff>
    </xdr:from>
    <xdr:to>
      <xdr:col>15</xdr:col>
      <xdr:colOff>133350</xdr:colOff>
      <xdr:row>82</xdr:row>
      <xdr:rowOff>142898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0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127675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8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166562</xdr:rowOff>
    </xdr:from>
    <xdr:to>
      <xdr:col>11</xdr:col>
      <xdr:colOff>82550</xdr:colOff>
      <xdr:row>82</xdr:row>
      <xdr:rowOff>96712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5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81489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4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112150</xdr:rowOff>
    </xdr:from>
    <xdr:to>
      <xdr:col>7</xdr:col>
      <xdr:colOff>31750</xdr:colOff>
      <xdr:row>82</xdr:row>
      <xdr:rowOff>42300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27077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類似団体平均を若干下回る水準にある。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職員構成については合併以降、高齢職員や中堅職員の早期退職が進み、加えてここ数年で多くの職員が定年退職を迎えたことから全体的に若年層の割合が高くなっている状況である。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現在は、国の人事院勧告に沿った給与体系をとっているが、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今後の職員構成の変動に合わせて、人事評価制度の適切な運用も含めた総合的な見直しの検討が必要である。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136172</xdr:rowOff>
    </xdr:from>
    <xdr:to>
      <xdr:col>81</xdr:col>
      <xdr:colOff>44450</xdr:colOff>
      <xdr:row>85</xdr:row>
      <xdr:rowOff>18345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3797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136172</xdr:rowOff>
    </xdr:from>
    <xdr:to>
      <xdr:col>77</xdr:col>
      <xdr:colOff>44450</xdr:colOff>
      <xdr:row>85</xdr:row>
      <xdr:rowOff>18345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379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85</xdr:row>
      <xdr:rowOff>18345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44413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82550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4441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155522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85372</xdr:rowOff>
    </xdr:from>
    <xdr:to>
      <xdr:col>77</xdr:col>
      <xdr:colOff>95250</xdr:colOff>
      <xdr:row>85</xdr:row>
      <xdr:rowOff>15522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類似団体平均をわずかに上回っている状況である。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職員数については、合併以降、事務事業の合理化を進めながら行政サービスの維持を図る一方で、集中改革プランに基づき、総職員数の適正化に取り組んでいるところである。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今後も行財政改革の推進を図るとともに、定員管理の適正化を図る必要がある。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15494</xdr:rowOff>
    </xdr:from>
    <xdr:to>
      <xdr:col>81</xdr:col>
      <xdr:colOff>44450</xdr:colOff>
      <xdr:row>62</xdr:row>
      <xdr:rowOff>16459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45394"/>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7772</xdr:rowOff>
    </xdr:from>
    <xdr:to>
      <xdr:col>77</xdr:col>
      <xdr:colOff>44450</xdr:colOff>
      <xdr:row>62</xdr:row>
      <xdr:rowOff>15494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37672"/>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165709</xdr:rowOff>
    </xdr:from>
    <xdr:to>
      <xdr:col>72</xdr:col>
      <xdr:colOff>203200</xdr:colOff>
      <xdr:row>62</xdr:row>
      <xdr:rowOff>7772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24159"/>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165709</xdr:rowOff>
    </xdr:from>
    <xdr:to>
      <xdr:col>68</xdr:col>
      <xdr:colOff>152400</xdr:colOff>
      <xdr:row>62</xdr:row>
      <xdr:rowOff>1498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62415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137109</xdr:rowOff>
    </xdr:from>
    <xdr:to>
      <xdr:col>81</xdr:col>
      <xdr:colOff>95250</xdr:colOff>
      <xdr:row>62</xdr:row>
      <xdr:rowOff>67259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9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109186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6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136144</xdr:rowOff>
    </xdr:from>
    <xdr:to>
      <xdr:col>77</xdr:col>
      <xdr:colOff>95250</xdr:colOff>
      <xdr:row>62</xdr:row>
      <xdr:rowOff>66294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51071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80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128422</xdr:rowOff>
    </xdr:from>
    <xdr:to>
      <xdr:col>73</xdr:col>
      <xdr:colOff>44450</xdr:colOff>
      <xdr:row>62</xdr:row>
      <xdr:rowOff>58572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8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43349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7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114909</xdr:rowOff>
    </xdr:from>
    <xdr:to>
      <xdr:col>68</xdr:col>
      <xdr:colOff>203200</xdr:colOff>
      <xdr:row>62</xdr:row>
      <xdr:rowOff>45059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7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29836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5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122148</xdr:rowOff>
    </xdr:from>
    <xdr:to>
      <xdr:col>64</xdr:col>
      <xdr:colOff>152400</xdr:colOff>
      <xdr:row>62</xdr:row>
      <xdr:rowOff>52298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8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37075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6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ポイント減で推移しており、類似団体平均や県平均は下回っている状況である。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実質公債費比率については、今後、公営住宅建設事業債の元金償還の開始や統合小学校建設など大型投資事業に係る過疎対策事業債の償還が控えていることから、増加が見込まれる。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緊急度・住民ニーズ等的確な判断、事業選択により町債発行に大きく頼ることのない財政運営に努めていく必要がある。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134366</xdr:rowOff>
    </xdr:from>
    <xdr:to>
      <xdr:col>81</xdr:col>
      <xdr:colOff>44450</xdr:colOff>
      <xdr:row>40</xdr:row>
      <xdr:rowOff>1524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82091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1524</xdr:rowOff>
    </xdr:from>
    <xdr:to>
      <xdr:col>77</xdr:col>
      <xdr:colOff>44450</xdr:colOff>
      <xdr:row>40</xdr:row>
      <xdr:rowOff>11176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8595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40</xdr:row>
      <xdr:rowOff>11176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69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11176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8498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83566</xdr:rowOff>
    </xdr:from>
    <xdr:to>
      <xdr:col>81</xdr:col>
      <xdr:colOff>95250</xdr:colOff>
      <xdr:row>40</xdr:row>
      <xdr:rowOff>13716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100093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61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122174</xdr:rowOff>
    </xdr:from>
    <xdr:to>
      <xdr:col>77</xdr:col>
      <xdr:colOff>95250</xdr:colOff>
      <xdr:row>40</xdr:row>
      <xdr:rowOff>52324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62501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57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131826</xdr:rowOff>
    </xdr:from>
    <xdr:to>
      <xdr:col>73</xdr:col>
      <xdr:colOff>44450</xdr:colOff>
      <xdr:row>40</xdr:row>
      <xdr:rowOff>61976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72153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131826</xdr:rowOff>
    </xdr:from>
    <xdr:to>
      <xdr:col>68</xdr:col>
      <xdr:colOff>203200</xdr:colOff>
      <xdr:row>40</xdr:row>
      <xdr:rowOff>61976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72153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従前から「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」の状態が続いており、地方債残高を上回る基準財政需要額算入見込額を計上できていることが大きな要因となっている。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中期財政計画において、基金を活用し財政運営を行っていくこととしており、充当可能基金が目減りしていくことが予想されるため、今後も経常的経費の縮減を進めるとともに、ふるさと納税寄付金など自主財源の確保について積極的に取り組む必要があ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香川県小豆島町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13,337
13,145
95.59
12,966,086
11,536,809
1,215,885
5,734,899
9,633,699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類似団体平均をやや上回る状況にあり、前年度と比べて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ポイント増加している。職員数は</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名から</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名に減少しているものの、給与改定による職員給の増などが主な要因となっている。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今後も職員数の適正管理を行うとともに、一般廃棄物処理業務や消防業務など一部事務組合で行っているものもあるため、これらを含めた人件費関係経費全体について抑制を図る必要がある。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34</xdr:row>
      <xdr:rowOff>145288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563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108712</xdr:rowOff>
    </xdr:from>
    <xdr:to>
      <xdr:col>19</xdr:col>
      <xdr:colOff>187325</xdr:colOff>
      <xdr:row>34</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38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108712</xdr:rowOff>
    </xdr:from>
    <xdr:to>
      <xdr:col>15</xdr:col>
      <xdr:colOff>98425</xdr:colOff>
      <xdr:row>35</xdr:row>
      <xdr:rowOff>42418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3801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26416</xdr:rowOff>
    </xdr:from>
    <xdr:to>
      <xdr:col>11</xdr:col>
      <xdr:colOff>9525</xdr:colOff>
      <xdr:row>35</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5571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94488</xdr:rowOff>
    </xdr:from>
    <xdr:to>
      <xdr:col>24</xdr:col>
      <xdr:colOff>76200</xdr:colOff>
      <xdr:row>35</xdr:row>
      <xdr:rowOff>24638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66565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9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162577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57912</xdr:rowOff>
    </xdr:from>
    <xdr:to>
      <xdr:col>15</xdr:col>
      <xdr:colOff>149225</xdr:colOff>
      <xdr:row>34</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144289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163068</xdr:rowOff>
    </xdr:from>
    <xdr:to>
      <xdr:col>11</xdr:col>
      <xdr:colOff>60325</xdr:colOff>
      <xdr:row>35</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77995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7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147066</xdr:rowOff>
    </xdr:from>
    <xdr:to>
      <xdr:col>6</xdr:col>
      <xdr:colOff>171450</xdr:colOff>
      <xdr:row>34</xdr:row>
      <xdr:rowOff>77216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87393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燃料費高騰などの影響により前年度と比べて</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ポイント上昇しているが、令和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年度以降、類似団体平均を大きく下回る状況となっている。これは、類似他団体と比べて会計年度任用職員が多く、人件費の占める割合が高いことが要因のひとつと考えられる。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経常経費の物件費については、電算委託料や光熱水費などが主なものとなっており、燃料費高騰の影響もあることから経費圧縮も限界にきている状況にあり、これ以上の大幅な改善は期待できない。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123190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035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104140</xdr:rowOff>
    </xdr:from>
    <xdr:to>
      <xdr:col>78</xdr:col>
      <xdr:colOff>69850</xdr:colOff>
      <xdr:row>15</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04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20320</xdr:rowOff>
    </xdr:from>
    <xdr:to>
      <xdr:col>73</xdr:col>
      <xdr:colOff>180975</xdr:colOff>
      <xdr:row>14</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20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20320</xdr:rowOff>
    </xdr:from>
    <xdr:to>
      <xdr:col>69</xdr:col>
      <xdr:colOff>92075</xdr:colOff>
      <xdr:row>16</xdr:row>
      <xdr:rowOff>119380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20620"/>
          <a:ext cx="889000" cy="4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53340</xdr:rowOff>
    </xdr:from>
    <xdr:to>
      <xdr:col>74</xdr:col>
      <xdr:colOff>31750</xdr:colOff>
      <xdr:row>14</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165117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140970</xdr:rowOff>
    </xdr:from>
    <xdr:to>
      <xdr:col>69</xdr:col>
      <xdr:colOff>142875</xdr:colOff>
      <xdr:row>14</xdr:row>
      <xdr:rowOff>71120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81297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児童数の減少に伴い、児童手当給付金等が減少している。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類似団体平均は下回っているものの、今後も財政運営への負担を軽減できるよう、新たな魅力づくり、地場産業活性化など財政基盤の強化に努めたい。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86178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483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483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110672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613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ポイント減少しており、類似団体平均をやや下回っている状況である。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後期高齢者医療事業特別会計に対する繰出金が減少していることが主な要因と考えられ、引き続き健康維持等の事業実施により、社会保障費の抑制に努める必要がある。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58</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64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58</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49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xdr:rowOff>
    </xdr:from>
    <xdr:to>
      <xdr:col>73</xdr:col>
      <xdr:colOff>180975</xdr:colOff>
      <xdr:row>58</xdr:row>
      <xdr:rowOff>119380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491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119380</xdr:rowOff>
    </xdr:from>
    <xdr:to>
      <xdr:col>69</xdr:col>
      <xdr:colOff>92075</xdr:colOff>
      <xdr:row>58</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06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140970</xdr:rowOff>
    </xdr:from>
    <xdr:to>
      <xdr:col>82</xdr:col>
      <xdr:colOff>158750</xdr:colOff>
      <xdr:row>58</xdr:row>
      <xdr:rowOff>71120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157497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125730</xdr:rowOff>
    </xdr:from>
    <xdr:to>
      <xdr:col>74</xdr:col>
      <xdr:colOff>31750</xdr:colOff>
      <xdr:row>58</xdr:row>
      <xdr:rowOff>55880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66057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68580</xdr:rowOff>
    </xdr:from>
    <xdr:to>
      <xdr:col>69</xdr:col>
      <xdr:colOff>142875</xdr:colOff>
      <xdr:row>58</xdr:row>
      <xdr:rowOff>170180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8907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8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ポイント増加しており、依然として県平均、類似団体平均を大きく上回っている状況である。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には、小豆島中央病院企業団や小豆地区広域行政事務組合に対する負担金等である。旧病院の建設残債を普通会計が継承し、その債務に対する負担を全て普通会計が負担しており、また、小豆地区広域行政事務組合においてごみ中間処理施設の整備が開始したため、同程度の状況が続くと見込まれ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159004</xdr:rowOff>
    </xdr:from>
    <xdr:to>
      <xdr:col>82</xdr:col>
      <xdr:colOff>107950</xdr:colOff>
      <xdr:row>38</xdr:row>
      <xdr:rowOff>168148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6741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99568</xdr:rowOff>
    </xdr:from>
    <xdr:to>
      <xdr:col>78</xdr:col>
      <xdr:colOff>69850</xdr:colOff>
      <xdr:row>38</xdr:row>
      <xdr:rowOff>159004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6146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39</xdr:row>
      <xdr:rowOff>33274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6146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33274</xdr:rowOff>
    </xdr:from>
    <xdr:to>
      <xdr:col>69</xdr:col>
      <xdr:colOff>92075</xdr:colOff>
      <xdr:row>39</xdr:row>
      <xdr:rowOff>78994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7198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117348</xdr:rowOff>
    </xdr:from>
    <xdr:to>
      <xdr:col>82</xdr:col>
      <xdr:colOff>158750</xdr:colOff>
      <xdr:row>39</xdr:row>
      <xdr:rowOff>47498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89425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108204</xdr:rowOff>
    </xdr:from>
    <xdr:to>
      <xdr:col>78</xdr:col>
      <xdr:colOff>120650</xdr:colOff>
      <xdr:row>39</xdr:row>
      <xdr:rowOff>38354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23131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153924</xdr:rowOff>
    </xdr:from>
    <xdr:to>
      <xdr:col>69</xdr:col>
      <xdr:colOff>142875</xdr:colOff>
      <xdr:row>39</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68851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28194</xdr:rowOff>
    </xdr:from>
    <xdr:to>
      <xdr:col>65</xdr:col>
      <xdr:colOff>53975</xdr:colOff>
      <xdr:row>39</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114571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合併特例債を活用した地域振興基金造成に係る地方債償還が終了するなどにより、公債費は減少しているものの、類似団体平均について依然として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ポイント上回る状況となっている。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金利の上昇や統合小学校整備事業、更新住宅整備事業などの大型事業を予定していることから、事業費の精査や有利な地方債の活用に努めたい。</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161289</xdr:rowOff>
    </xdr:from>
    <xdr:to>
      <xdr:col>24</xdr:col>
      <xdr:colOff>25400</xdr:colOff>
      <xdr:row>78</xdr:row>
      <xdr:rowOff>44704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362939"/>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44704</xdr:rowOff>
    </xdr:from>
    <xdr:to>
      <xdr:col>19</xdr:col>
      <xdr:colOff>187325</xdr:colOff>
      <xdr:row>78</xdr:row>
      <xdr:rowOff>49276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4178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49276</xdr:rowOff>
    </xdr:from>
    <xdr:to>
      <xdr:col>15</xdr:col>
      <xdr:colOff>98425</xdr:colOff>
      <xdr:row>78</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4223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xdr:rowOff>
    </xdr:from>
    <xdr:to>
      <xdr:col>11</xdr:col>
      <xdr:colOff>9525</xdr:colOff>
      <xdr:row>78</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3766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165354</xdr:rowOff>
    </xdr:from>
    <xdr:to>
      <xdr:col>20</xdr:col>
      <xdr:colOff>38100</xdr:colOff>
      <xdr:row>78</xdr:row>
      <xdr:rowOff>95504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80281</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169926</xdr:rowOff>
    </xdr:from>
    <xdr:to>
      <xdr:col>15</xdr:col>
      <xdr:colOff>149225</xdr:colOff>
      <xdr:row>78</xdr:row>
      <xdr:rowOff>100076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84853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経常収支比率の悪化に比例して、本指標についても前年度と比べて</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ポイントの悪化となっており、類似団体平均と同程度となっている。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しかしながら、補助費等については類似団体平均や県平均を大きく上回っている状況であることから、一部事務組合等への負担金を含めた経費について削減を進めていきたい。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また、各種団体補助金については、補助や助成のあり方を見直し、費用対効果の低い補助金等の廃止や補助基準を明確にするなど透明性を確保していくことで、水位の維持に努めたい。</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142239</xdr:rowOff>
    </xdr:from>
    <xdr:to>
      <xdr:col>82</xdr:col>
      <xdr:colOff>107950</xdr:colOff>
      <xdr:row>78</xdr:row>
      <xdr:rowOff>35561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4388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xdr:rowOff>
    </xdr:from>
    <xdr:to>
      <xdr:col>78</xdr:col>
      <xdr:colOff>69850</xdr:colOff>
      <xdr:row>77</xdr:row>
      <xdr:rowOff>142239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0673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xdr:rowOff>
    </xdr:from>
    <xdr:to>
      <xdr:col>73</xdr:col>
      <xdr:colOff>180975</xdr:colOff>
      <xdr:row>78</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0673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69850</xdr:rowOff>
    </xdr:from>
    <xdr:to>
      <xdr:col>69</xdr:col>
      <xdr:colOff>92075</xdr:colOff>
      <xdr:row>79</xdr:row>
      <xdr:rowOff>58420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4295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91439</xdr:rowOff>
    </xdr:from>
    <xdr:to>
      <xdr:col>78</xdr:col>
      <xdr:colOff>120650</xdr:colOff>
      <xdr:row>78</xdr:row>
      <xdr:rowOff>21589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125730</xdr:rowOff>
    </xdr:from>
    <xdr:to>
      <xdr:col>74</xdr:col>
      <xdr:colOff>31750</xdr:colOff>
      <xdr:row>77</xdr:row>
      <xdr:rowOff>55880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66057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19050</xdr:rowOff>
    </xdr:from>
    <xdr:to>
      <xdr:col>69</xdr:col>
      <xdr:colOff>142875</xdr:colOff>
      <xdr:row>78</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105427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7620</xdr:rowOff>
    </xdr:from>
    <xdr:to>
      <xdr:col>65</xdr:col>
      <xdr:colOff>53975</xdr:colOff>
      <xdr:row>79</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93997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香川県小豆島町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104628</xdr:rowOff>
    </xdr:from>
    <xdr:to>
      <xdr:col>29</xdr:col>
      <xdr:colOff>127000</xdr:colOff>
      <xdr:row>15</xdr:row>
      <xdr:rowOff>123775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24003"/>
          <a:ext cx="647700" cy="19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4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123775</xdr:rowOff>
    </xdr:from>
    <xdr:to>
      <xdr:col>26</xdr:col>
      <xdr:colOff>50800</xdr:colOff>
      <xdr:row>15</xdr:row>
      <xdr:rowOff>145808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43150"/>
          <a:ext cx="698500" cy="22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145808</xdr:rowOff>
    </xdr:from>
    <xdr:to>
      <xdr:col>22</xdr:col>
      <xdr:colOff>114300</xdr:colOff>
      <xdr:row>15</xdr:row>
      <xdr:rowOff>163954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765183"/>
          <a:ext cx="698500" cy="18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163954</xdr:rowOff>
    </xdr:from>
    <xdr:to>
      <xdr:col>18</xdr:col>
      <xdr:colOff>177800</xdr:colOff>
      <xdr:row>16</xdr:row>
      <xdr:rowOff>63663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783329"/>
          <a:ext cx="698500" cy="71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25452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53828</xdr:rowOff>
    </xdr:from>
    <xdr:to>
      <xdr:col>29</xdr:col>
      <xdr:colOff>177800</xdr:colOff>
      <xdr:row>15</xdr:row>
      <xdr:rowOff>155428</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73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70355</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1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72975</xdr:rowOff>
    </xdr:from>
    <xdr:to>
      <xdr:col>26</xdr:col>
      <xdr:colOff>101600</xdr:colOff>
      <xdr:row>16</xdr:row>
      <xdr:rowOff>3125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92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13302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95008</xdr:rowOff>
    </xdr:from>
    <xdr:to>
      <xdr:col>22</xdr:col>
      <xdr:colOff>165100</xdr:colOff>
      <xdr:row>16</xdr:row>
      <xdr:rowOff>25158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14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35335</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83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113154</xdr:rowOff>
    </xdr:from>
    <xdr:to>
      <xdr:col>19</xdr:col>
      <xdr:colOff>38100</xdr:colOff>
      <xdr:row>16</xdr:row>
      <xdr:rowOff>43304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73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53481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0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12863</xdr:rowOff>
    </xdr:from>
    <xdr:to>
      <xdr:col>15</xdr:col>
      <xdr:colOff>101600</xdr:colOff>
      <xdr:row>16</xdr:row>
      <xdr:rowOff>114463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03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124640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61323</xdr:rowOff>
    </xdr:from>
    <xdr:to>
      <xdr:col>29</xdr:col>
      <xdr:colOff>127000</xdr:colOff>
      <xdr:row>36</xdr:row>
      <xdr:rowOff>105054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7014573"/>
          <a:ext cx="647700" cy="43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41641</xdr:rowOff>
    </xdr:from>
    <xdr:to>
      <xdr:col>26</xdr:col>
      <xdr:colOff>50800</xdr:colOff>
      <xdr:row>36</xdr:row>
      <xdr:rowOff>61323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994891"/>
          <a:ext cx="698500" cy="19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33960</xdr:rowOff>
    </xdr:from>
    <xdr:to>
      <xdr:col>22</xdr:col>
      <xdr:colOff>114300</xdr:colOff>
      <xdr:row>36</xdr:row>
      <xdr:rowOff>41641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987210"/>
          <a:ext cx="698500" cy="7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33960</xdr:rowOff>
    </xdr:from>
    <xdr:to>
      <xdr:col>18</xdr:col>
      <xdr:colOff>177800</xdr:colOff>
      <xdr:row>36</xdr:row>
      <xdr:rowOff>105557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987210"/>
          <a:ext cx="698500" cy="71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54254</xdr:rowOff>
    </xdr:from>
    <xdr:to>
      <xdr:col>29</xdr:col>
      <xdr:colOff>177800</xdr:colOff>
      <xdr:row>36</xdr:row>
      <xdr:rowOff>155854</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007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26331</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97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10523</xdr:rowOff>
    </xdr:from>
    <xdr:to>
      <xdr:col>26</xdr:col>
      <xdr:colOff>101600</xdr:colOff>
      <xdr:row>36</xdr:row>
      <xdr:rowOff>112123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63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96900</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050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333741</xdr:rowOff>
    </xdr:from>
    <xdr:to>
      <xdr:col>22</xdr:col>
      <xdr:colOff>165100</xdr:colOff>
      <xdr:row>36</xdr:row>
      <xdr:rowOff>92441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44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77218</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03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326060</xdr:rowOff>
    </xdr:from>
    <xdr:to>
      <xdr:col>19</xdr:col>
      <xdr:colOff>38100</xdr:colOff>
      <xdr:row>36</xdr:row>
      <xdr:rowOff>84760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36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69537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02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54757</xdr:rowOff>
    </xdr:from>
    <xdr:to>
      <xdr:col>15</xdr:col>
      <xdr:colOff>101600</xdr:colOff>
      <xdr:row>36</xdr:row>
      <xdr:rowOff>156357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08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141134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09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香川県小豆島町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13,337
13,145
95.59
12,966,086
11,536,809
1,215,885
5,734,899
9,633,699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55959</xdr:rowOff>
    </xdr:from>
    <xdr:to>
      <xdr:col>24</xdr:col>
      <xdr:colOff>63500</xdr:colOff>
      <xdr:row>35</xdr:row>
      <xdr:rowOff>63603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56709"/>
          <a:ext cx="838200" cy="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63603</xdr:rowOff>
    </xdr:from>
    <xdr:to>
      <xdr:col>19</xdr:col>
      <xdr:colOff>177800</xdr:colOff>
      <xdr:row>35</xdr:row>
      <xdr:rowOff>78572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64353"/>
          <a:ext cx="889000" cy="1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78572</xdr:rowOff>
    </xdr:from>
    <xdr:to>
      <xdr:col>15</xdr:col>
      <xdr:colOff>50800</xdr:colOff>
      <xdr:row>35</xdr:row>
      <xdr:rowOff>89385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79322"/>
          <a:ext cx="8890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89385</xdr:rowOff>
    </xdr:from>
    <xdr:to>
      <xdr:col>10</xdr:col>
      <xdr:colOff>114300</xdr:colOff>
      <xdr:row>36</xdr:row>
      <xdr:rowOff>33305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90135"/>
          <a:ext cx="889000" cy="11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102531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5159</xdr:rowOff>
    </xdr:from>
    <xdr:to>
      <xdr:col>24</xdr:col>
      <xdr:colOff>114300</xdr:colOff>
      <xdr:row>35</xdr:row>
      <xdr:rowOff>106759</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0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28036</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5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12803</xdr:rowOff>
    </xdr:from>
    <xdr:to>
      <xdr:col>20</xdr:col>
      <xdr:colOff>38100</xdr:colOff>
      <xdr:row>35</xdr:row>
      <xdr:rowOff>114403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1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130930</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8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27772</xdr:rowOff>
    </xdr:from>
    <xdr:to>
      <xdr:col>15</xdr:col>
      <xdr:colOff>101600</xdr:colOff>
      <xdr:row>35</xdr:row>
      <xdr:rowOff>129372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2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145899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0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38585</xdr:rowOff>
    </xdr:from>
    <xdr:to>
      <xdr:col>10</xdr:col>
      <xdr:colOff>165100</xdr:colOff>
      <xdr:row>35</xdr:row>
      <xdr:rowOff>140185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156712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1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153955</xdr:rowOff>
    </xdr:from>
    <xdr:to>
      <xdr:col>6</xdr:col>
      <xdr:colOff>38100</xdr:colOff>
      <xdr:row>36</xdr:row>
      <xdr:rowOff>84105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5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100632</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2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139805</xdr:rowOff>
    </xdr:from>
    <xdr:to>
      <xdr:col>24</xdr:col>
      <xdr:colOff>63500</xdr:colOff>
      <xdr:row>56</xdr:row>
      <xdr:rowOff>9302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569555"/>
          <a:ext cx="838200" cy="4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9302</xdr:rowOff>
    </xdr:from>
    <xdr:to>
      <xdr:col>19</xdr:col>
      <xdr:colOff>177800</xdr:colOff>
      <xdr:row>56</xdr:row>
      <xdr:rowOff>60627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610502"/>
          <a:ext cx="889000" cy="5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60627</xdr:rowOff>
    </xdr:from>
    <xdr:to>
      <xdr:col>15</xdr:col>
      <xdr:colOff>50800</xdr:colOff>
      <xdr:row>56</xdr:row>
      <xdr:rowOff>106375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661827"/>
          <a:ext cx="889000" cy="4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59686</xdr:rowOff>
    </xdr:from>
    <xdr:to>
      <xdr:col>10</xdr:col>
      <xdr:colOff>114300</xdr:colOff>
      <xdr:row>56</xdr:row>
      <xdr:rowOff>106375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660886"/>
          <a:ext cx="889000" cy="4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89005</xdr:rowOff>
    </xdr:from>
    <xdr:to>
      <xdr:col>24</xdr:col>
      <xdr:colOff>114300</xdr:colOff>
      <xdr:row>56</xdr:row>
      <xdr:rowOff>19155</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1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111882</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37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129952</xdr:rowOff>
    </xdr:from>
    <xdr:to>
      <xdr:col>20</xdr:col>
      <xdr:colOff>38100</xdr:colOff>
      <xdr:row>56</xdr:row>
      <xdr:rowOff>60102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5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51229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6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9827</xdr:rowOff>
    </xdr:from>
    <xdr:to>
      <xdr:col>15</xdr:col>
      <xdr:colOff>101600</xdr:colOff>
      <xdr:row>56</xdr:row>
      <xdr:rowOff>111427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1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102554</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0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55575</xdr:rowOff>
    </xdr:from>
    <xdr:to>
      <xdr:col>10</xdr:col>
      <xdr:colOff>165100</xdr:colOff>
      <xdr:row>56</xdr:row>
      <xdr:rowOff>157175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148302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4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8886</xdr:rowOff>
    </xdr:from>
    <xdr:to>
      <xdr:col>6</xdr:col>
      <xdr:colOff>38100</xdr:colOff>
      <xdr:row>56</xdr:row>
      <xdr:rowOff>110486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1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101613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7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63210</xdr:rowOff>
    </xdr:from>
    <xdr:to>
      <xdr:col>24</xdr:col>
      <xdr:colOff>63500</xdr:colOff>
      <xdr:row>77</xdr:row>
      <xdr:rowOff>77429</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264860"/>
          <a:ext cx="8382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45746</xdr:rowOff>
    </xdr:from>
    <xdr:to>
      <xdr:col>19</xdr:col>
      <xdr:colOff>177800</xdr:colOff>
      <xdr:row>77</xdr:row>
      <xdr:rowOff>63210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247396"/>
          <a:ext cx="889000" cy="1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45746</xdr:rowOff>
    </xdr:from>
    <xdr:to>
      <xdr:col>15</xdr:col>
      <xdr:colOff>50800</xdr:colOff>
      <xdr:row>77</xdr:row>
      <xdr:rowOff>82001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247396"/>
          <a:ext cx="889000" cy="3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82001</xdr:rowOff>
    </xdr:from>
    <xdr:to>
      <xdr:col>10</xdr:col>
      <xdr:colOff>114300</xdr:colOff>
      <xdr:row>77</xdr:row>
      <xdr:rowOff>124521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283651"/>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26629</xdr:rowOff>
    </xdr:from>
    <xdr:to>
      <xdr:col>24</xdr:col>
      <xdr:colOff>114300</xdr:colOff>
      <xdr:row>77</xdr:row>
      <xdr:rowOff>128229</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2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5056</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0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12410</xdr:rowOff>
    </xdr:from>
    <xdr:to>
      <xdr:col>20</xdr:col>
      <xdr:colOff>38100</xdr:colOff>
      <xdr:row>77</xdr:row>
      <xdr:rowOff>114010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105137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30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166396</xdr:rowOff>
    </xdr:from>
    <xdr:to>
      <xdr:col>15</xdr:col>
      <xdr:colOff>101600</xdr:colOff>
      <xdr:row>77</xdr:row>
      <xdr:rowOff>96546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1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87673</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28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31201</xdr:rowOff>
    </xdr:from>
    <xdr:to>
      <xdr:col>10</xdr:col>
      <xdr:colOff>165100</xdr:colOff>
      <xdr:row>77</xdr:row>
      <xdr:rowOff>132801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23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123928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32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73721</xdr:rowOff>
    </xdr:from>
    <xdr:to>
      <xdr:col>6</xdr:col>
      <xdr:colOff>38100</xdr:colOff>
      <xdr:row>78</xdr:row>
      <xdr:rowOff>3871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27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166448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36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122937</xdr:rowOff>
    </xdr:from>
    <xdr:to>
      <xdr:col>24</xdr:col>
      <xdr:colOff>63500</xdr:colOff>
      <xdr:row>96</xdr:row>
      <xdr:rowOff>78642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410687"/>
          <a:ext cx="838200" cy="12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171345</xdr:rowOff>
    </xdr:from>
    <xdr:to>
      <xdr:col>19</xdr:col>
      <xdr:colOff>177800</xdr:colOff>
      <xdr:row>96</xdr:row>
      <xdr:rowOff>78642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459095"/>
          <a:ext cx="889000" cy="7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171345</xdr:rowOff>
    </xdr:from>
    <xdr:to>
      <xdr:col>15</xdr:col>
      <xdr:colOff>50800</xdr:colOff>
      <xdr:row>97</xdr:row>
      <xdr:rowOff>72121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459095"/>
          <a:ext cx="889000" cy="24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72121</xdr:rowOff>
    </xdr:from>
    <xdr:to>
      <xdr:col>10</xdr:col>
      <xdr:colOff>114300</xdr:colOff>
      <xdr:row>97</xdr:row>
      <xdr:rowOff>110243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702771"/>
          <a:ext cx="889000" cy="3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72137</xdr:rowOff>
    </xdr:from>
    <xdr:to>
      <xdr:col>24</xdr:col>
      <xdr:colOff>114300</xdr:colOff>
      <xdr:row>96</xdr:row>
      <xdr:rowOff>2287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3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50564</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33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27842</xdr:rowOff>
    </xdr:from>
    <xdr:to>
      <xdr:col>20</xdr:col>
      <xdr:colOff>38100</xdr:colOff>
      <xdr:row>96</xdr:row>
      <xdr:rowOff>129442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8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120569</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57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120545</xdr:rowOff>
    </xdr:from>
    <xdr:to>
      <xdr:col>15</xdr:col>
      <xdr:colOff>101600</xdr:colOff>
      <xdr:row>96</xdr:row>
      <xdr:rowOff>50695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40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41822</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5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21321</xdr:rowOff>
    </xdr:from>
    <xdr:to>
      <xdr:col>10</xdr:col>
      <xdr:colOff>165100</xdr:colOff>
      <xdr:row>97</xdr:row>
      <xdr:rowOff>122921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5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114048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74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59443</xdr:rowOff>
    </xdr:from>
    <xdr:to>
      <xdr:col>6</xdr:col>
      <xdr:colOff>38100</xdr:colOff>
      <xdr:row>97</xdr:row>
      <xdr:rowOff>161043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9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152170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78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50295</xdr:rowOff>
    </xdr:from>
    <xdr:to>
      <xdr:col>55</xdr:col>
      <xdr:colOff>0</xdr:colOff>
      <xdr:row>34</xdr:row>
      <xdr:rowOff>96893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5879595"/>
          <a:ext cx="838200" cy="4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56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50295</xdr:rowOff>
    </xdr:from>
    <xdr:to>
      <xdr:col>50</xdr:col>
      <xdr:colOff>114300</xdr:colOff>
      <xdr:row>34</xdr:row>
      <xdr:rowOff>156708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5879595"/>
          <a:ext cx="8890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54011</xdr:rowOff>
    </xdr:from>
    <xdr:to>
      <xdr:col>45</xdr:col>
      <xdr:colOff>177800</xdr:colOff>
      <xdr:row>34</xdr:row>
      <xdr:rowOff>156708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540411"/>
          <a:ext cx="889000" cy="44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54011</xdr:rowOff>
    </xdr:from>
    <xdr:to>
      <xdr:col>41</xdr:col>
      <xdr:colOff>50800</xdr:colOff>
      <xdr:row>35</xdr:row>
      <xdr:rowOff>135000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540411"/>
          <a:ext cx="889000" cy="5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88564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46093</xdr:rowOff>
    </xdr:from>
    <xdr:to>
      <xdr:col>55</xdr:col>
      <xdr:colOff>50800</xdr:colOff>
      <xdr:row>34</xdr:row>
      <xdr:rowOff>147693</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87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68970</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72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170945</xdr:rowOff>
    </xdr:from>
    <xdr:to>
      <xdr:col>50</xdr:col>
      <xdr:colOff>165100</xdr:colOff>
      <xdr:row>34</xdr:row>
      <xdr:rowOff>101095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82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117622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56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105908</xdr:rowOff>
    </xdr:from>
    <xdr:to>
      <xdr:col>46</xdr:col>
      <xdr:colOff>38100</xdr:colOff>
      <xdr:row>35</xdr:row>
      <xdr:rowOff>36058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93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52585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71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3211</xdr:rowOff>
    </xdr:from>
    <xdr:to>
      <xdr:col>41</xdr:col>
      <xdr:colOff>101600</xdr:colOff>
      <xdr:row>32</xdr:row>
      <xdr:rowOff>104811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48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121338</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26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84200</xdr:rowOff>
    </xdr:from>
    <xdr:to>
      <xdr:col>36</xdr:col>
      <xdr:colOff>165100</xdr:colOff>
      <xdr:row>36</xdr:row>
      <xdr:rowOff>14350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0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30877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86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5300</xdr:rowOff>
    </xdr:from>
    <xdr:to>
      <xdr:col>55</xdr:col>
      <xdr:colOff>0</xdr:colOff>
      <xdr:row>57</xdr:row>
      <xdr:rowOff>30171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777950"/>
          <a:ext cx="8382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144308</xdr:rowOff>
    </xdr:from>
    <xdr:to>
      <xdr:col>50</xdr:col>
      <xdr:colOff>114300</xdr:colOff>
      <xdr:row>57</xdr:row>
      <xdr:rowOff>30171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745508"/>
          <a:ext cx="889000" cy="5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144308</xdr:rowOff>
    </xdr:from>
    <xdr:to>
      <xdr:col>45</xdr:col>
      <xdr:colOff>177800</xdr:colOff>
      <xdr:row>56</xdr:row>
      <xdr:rowOff>162002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745508"/>
          <a:ext cx="889000" cy="1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162002</xdr:rowOff>
    </xdr:from>
    <xdr:to>
      <xdr:col>41</xdr:col>
      <xdr:colOff>50800</xdr:colOff>
      <xdr:row>57</xdr:row>
      <xdr:rowOff>104682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763202"/>
          <a:ext cx="889000" cy="11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100853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8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125950</xdr:rowOff>
    </xdr:from>
    <xdr:to>
      <xdr:col>55</xdr:col>
      <xdr:colOff>50800</xdr:colOff>
      <xdr:row>57</xdr:row>
      <xdr:rowOff>56100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148827</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57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150821</xdr:rowOff>
    </xdr:from>
    <xdr:to>
      <xdr:col>50</xdr:col>
      <xdr:colOff>165100</xdr:colOff>
      <xdr:row>57</xdr:row>
      <xdr:rowOff>80971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5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97498</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52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93508</xdr:rowOff>
    </xdr:from>
    <xdr:to>
      <xdr:col>46</xdr:col>
      <xdr:colOff>38100</xdr:colOff>
      <xdr:row>57</xdr:row>
      <xdr:rowOff>23658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6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40185</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46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111202</xdr:rowOff>
    </xdr:from>
    <xdr:to>
      <xdr:col>41</xdr:col>
      <xdr:colOff>101600</xdr:colOff>
      <xdr:row>57</xdr:row>
      <xdr:rowOff>41352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1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57879</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48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53882</xdr:rowOff>
    </xdr:from>
    <xdr:to>
      <xdr:col>36</xdr:col>
      <xdr:colOff>165100</xdr:colOff>
      <xdr:row>57</xdr:row>
      <xdr:rowOff>155482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146609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91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11271</xdr:rowOff>
    </xdr:from>
    <xdr:to>
      <xdr:col>55</xdr:col>
      <xdr:colOff>0</xdr:colOff>
      <xdr:row>77</xdr:row>
      <xdr:rowOff>110951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698571"/>
          <a:ext cx="838200" cy="61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98809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00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139275</xdr:rowOff>
    </xdr:from>
    <xdr:to>
      <xdr:col>50</xdr:col>
      <xdr:colOff>114300</xdr:colOff>
      <xdr:row>77</xdr:row>
      <xdr:rowOff>110951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2655125"/>
          <a:ext cx="889000" cy="65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28542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40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139275</xdr:rowOff>
    </xdr:from>
    <xdr:to>
      <xdr:col>45</xdr:col>
      <xdr:colOff>177800</xdr:colOff>
      <xdr:row>74</xdr:row>
      <xdr:rowOff>15200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2655125"/>
          <a:ext cx="889000" cy="4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32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15200</xdr:rowOff>
    </xdr:from>
    <xdr:to>
      <xdr:col>41</xdr:col>
      <xdr:colOff>50800</xdr:colOff>
      <xdr:row>75</xdr:row>
      <xdr:rowOff>170746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702500"/>
          <a:ext cx="889000" cy="32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166735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19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73772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7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131921</xdr:rowOff>
    </xdr:from>
    <xdr:to>
      <xdr:col>55</xdr:col>
      <xdr:colOff>50800</xdr:colOff>
      <xdr:row>74</xdr:row>
      <xdr:rowOff>62071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64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154798</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49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60151</xdr:rowOff>
    </xdr:from>
    <xdr:to>
      <xdr:col>50</xdr:col>
      <xdr:colOff>165100</xdr:colOff>
      <xdr:row>77</xdr:row>
      <xdr:rowOff>161751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6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6828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03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88475</xdr:rowOff>
    </xdr:from>
    <xdr:to>
      <xdr:col>46</xdr:col>
      <xdr:colOff>38100</xdr:colOff>
      <xdr:row>74</xdr:row>
      <xdr:rowOff>18625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60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35152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37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135850</xdr:rowOff>
    </xdr:from>
    <xdr:to>
      <xdr:col>41</xdr:col>
      <xdr:colOff>101600</xdr:colOff>
      <xdr:row>74</xdr:row>
      <xdr:rowOff>66000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65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82527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42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119946</xdr:rowOff>
    </xdr:from>
    <xdr:to>
      <xdr:col>36</xdr:col>
      <xdr:colOff>165100</xdr:colOff>
      <xdr:row>76</xdr:row>
      <xdr:rowOff>50096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97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66623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75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95864</xdr:rowOff>
    </xdr:from>
    <xdr:to>
      <xdr:col>55</xdr:col>
      <xdr:colOff>0</xdr:colOff>
      <xdr:row>97</xdr:row>
      <xdr:rowOff>144363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555064"/>
          <a:ext cx="838200" cy="21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95864</xdr:rowOff>
    </xdr:from>
    <xdr:to>
      <xdr:col>50</xdr:col>
      <xdr:colOff>114300</xdr:colOff>
      <xdr:row>97</xdr:row>
      <xdr:rowOff>158428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555064"/>
          <a:ext cx="889000" cy="23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122579</xdr:rowOff>
    </xdr:from>
    <xdr:to>
      <xdr:col>45</xdr:col>
      <xdr:colOff>177800</xdr:colOff>
      <xdr:row>97</xdr:row>
      <xdr:rowOff>158428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753229"/>
          <a:ext cx="889000" cy="3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122579</xdr:rowOff>
    </xdr:from>
    <xdr:to>
      <xdr:col>41</xdr:col>
      <xdr:colOff>50800</xdr:colOff>
      <xdr:row>97</xdr:row>
      <xdr:rowOff>142384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53229"/>
          <a:ext cx="889000" cy="1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93563</xdr:rowOff>
    </xdr:from>
    <xdr:to>
      <xdr:col>55</xdr:col>
      <xdr:colOff>50800</xdr:colOff>
      <xdr:row>98</xdr:row>
      <xdr:rowOff>23713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71990</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0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45064</xdr:rowOff>
    </xdr:from>
    <xdr:to>
      <xdr:col>50</xdr:col>
      <xdr:colOff>165100</xdr:colOff>
      <xdr:row>96</xdr:row>
      <xdr:rowOff>146664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163191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7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107628</xdr:rowOff>
    </xdr:from>
    <xdr:to>
      <xdr:col>46</xdr:col>
      <xdr:colOff>38100</xdr:colOff>
      <xdr:row>98</xdr:row>
      <xdr:rowOff>37778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28905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3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71779</xdr:rowOff>
    </xdr:from>
    <xdr:to>
      <xdr:col>41</xdr:col>
      <xdr:colOff>101600</xdr:colOff>
      <xdr:row>98</xdr:row>
      <xdr:rowOff>1929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0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164506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9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91584</xdr:rowOff>
    </xdr:from>
    <xdr:to>
      <xdr:col>36</xdr:col>
      <xdr:colOff>165100</xdr:colOff>
      <xdr:row>98</xdr:row>
      <xdr:rowOff>21734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2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12861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137665</xdr:rowOff>
    </xdr:from>
    <xdr:to>
      <xdr:col>85</xdr:col>
      <xdr:colOff>127000</xdr:colOff>
      <xdr:row>38</xdr:row>
      <xdr:rowOff>139174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652765"/>
          <a:ext cx="8382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138968</xdr:rowOff>
    </xdr:from>
    <xdr:to>
      <xdr:col>81</xdr:col>
      <xdr:colOff>50800</xdr:colOff>
      <xdr:row>38</xdr:row>
      <xdr:rowOff>139174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54068"/>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137665</xdr:rowOff>
    </xdr:from>
    <xdr:to>
      <xdr:col>76</xdr:col>
      <xdr:colOff>114300</xdr:colOff>
      <xdr:row>38</xdr:row>
      <xdr:rowOff>138968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52765"/>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103330</xdr:rowOff>
    </xdr:from>
    <xdr:to>
      <xdr:col>71</xdr:col>
      <xdr:colOff>177800</xdr:colOff>
      <xdr:row>38</xdr:row>
      <xdr:rowOff>137665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18430"/>
          <a:ext cx="889000" cy="3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86865</xdr:rowOff>
    </xdr:from>
    <xdr:to>
      <xdr:col>85</xdr:col>
      <xdr:colOff>177800</xdr:colOff>
      <xdr:row>39</xdr:row>
      <xdr:rowOff>17015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1792</xdr:rowOff>
    </xdr:from>
    <xdr:ext cx="313932"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6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88374</xdr:rowOff>
    </xdr:from>
    <xdr:to>
      <xdr:col>81</xdr:col>
      <xdr:colOff>101600</xdr:colOff>
      <xdr:row>39</xdr:row>
      <xdr:rowOff>18524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9651</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24333" y="6696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88168</xdr:rowOff>
    </xdr:from>
    <xdr:to>
      <xdr:col>76</xdr:col>
      <xdr:colOff>165100</xdr:colOff>
      <xdr:row>39</xdr:row>
      <xdr:rowOff>18318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9445</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35333" y="6695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86865</xdr:rowOff>
    </xdr:from>
    <xdr:to>
      <xdr:col>72</xdr:col>
      <xdr:colOff>38100</xdr:colOff>
      <xdr:row>39</xdr:row>
      <xdr:rowOff>17015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8142</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46333" y="6694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52530</xdr:rowOff>
    </xdr:from>
    <xdr:to>
      <xdr:col>67</xdr:col>
      <xdr:colOff>101600</xdr:colOff>
      <xdr:row>38</xdr:row>
      <xdr:rowOff>154130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145257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96889</xdr:rowOff>
    </xdr:from>
    <xdr:to>
      <xdr:col>85</xdr:col>
      <xdr:colOff>127000</xdr:colOff>
      <xdr:row>75</xdr:row>
      <xdr:rowOff>122286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2955639"/>
          <a:ext cx="8382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96889</xdr:rowOff>
    </xdr:from>
    <xdr:to>
      <xdr:col>81</xdr:col>
      <xdr:colOff>50800</xdr:colOff>
      <xdr:row>75</xdr:row>
      <xdr:rowOff>98249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955639"/>
          <a:ext cx="8890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98249</xdr:rowOff>
    </xdr:from>
    <xdr:to>
      <xdr:col>76</xdr:col>
      <xdr:colOff>114300</xdr:colOff>
      <xdr:row>75</xdr:row>
      <xdr:rowOff>120121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956999"/>
          <a:ext cx="889000" cy="2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120121</xdr:rowOff>
    </xdr:from>
    <xdr:to>
      <xdr:col>71</xdr:col>
      <xdr:colOff>177800</xdr:colOff>
      <xdr:row>76</xdr:row>
      <xdr:rowOff>6307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978871"/>
          <a:ext cx="889000" cy="5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101303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13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71486</xdr:rowOff>
    </xdr:from>
    <xdr:to>
      <xdr:col>85</xdr:col>
      <xdr:colOff>177800</xdr:colOff>
      <xdr:row>76</xdr:row>
      <xdr:rowOff>1637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9302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94363</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78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46089</xdr:rowOff>
    </xdr:from>
    <xdr:to>
      <xdr:col>81</xdr:col>
      <xdr:colOff>101600</xdr:colOff>
      <xdr:row>75</xdr:row>
      <xdr:rowOff>147689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9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164216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8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47449</xdr:rowOff>
    </xdr:from>
    <xdr:to>
      <xdr:col>76</xdr:col>
      <xdr:colOff>165100</xdr:colOff>
      <xdr:row>75</xdr:row>
      <xdr:rowOff>149048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9061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165576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68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69321</xdr:rowOff>
    </xdr:from>
    <xdr:to>
      <xdr:col>72</xdr:col>
      <xdr:colOff>38100</xdr:colOff>
      <xdr:row>75</xdr:row>
      <xdr:rowOff>170920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9280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15998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7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126956</xdr:rowOff>
    </xdr:from>
    <xdr:to>
      <xdr:col>67</xdr:col>
      <xdr:colOff>101600</xdr:colOff>
      <xdr:row>76</xdr:row>
      <xdr:rowOff>57107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9857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73633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6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113326</xdr:rowOff>
    </xdr:from>
    <xdr:to>
      <xdr:col>85</xdr:col>
      <xdr:colOff>127000</xdr:colOff>
      <xdr:row>98</xdr:row>
      <xdr:rowOff>75276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743976"/>
          <a:ext cx="838200" cy="1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32102</xdr:rowOff>
    </xdr:from>
    <xdr:to>
      <xdr:col>81</xdr:col>
      <xdr:colOff>50800</xdr:colOff>
      <xdr:row>98</xdr:row>
      <xdr:rowOff>75276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34202"/>
          <a:ext cx="889000" cy="4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32102</xdr:rowOff>
    </xdr:from>
    <xdr:to>
      <xdr:col>76</xdr:col>
      <xdr:colOff>114300</xdr:colOff>
      <xdr:row>98</xdr:row>
      <xdr:rowOff>111556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34202"/>
          <a:ext cx="889000" cy="7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101856</xdr:rowOff>
    </xdr:from>
    <xdr:to>
      <xdr:col>71</xdr:col>
      <xdr:colOff>177800</xdr:colOff>
      <xdr:row>98</xdr:row>
      <xdr:rowOff>111556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903956"/>
          <a:ext cx="8890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159960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62526</xdr:rowOff>
    </xdr:from>
    <xdr:to>
      <xdr:col>85</xdr:col>
      <xdr:colOff>177800</xdr:colOff>
      <xdr:row>97</xdr:row>
      <xdr:rowOff>164126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69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85403</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54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24476</xdr:rowOff>
    </xdr:from>
    <xdr:to>
      <xdr:col>81</xdr:col>
      <xdr:colOff>101600</xdr:colOff>
      <xdr:row>98</xdr:row>
      <xdr:rowOff>126076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2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117203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1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152752</xdr:rowOff>
    </xdr:from>
    <xdr:to>
      <xdr:col>76</xdr:col>
      <xdr:colOff>165100</xdr:colOff>
      <xdr:row>98</xdr:row>
      <xdr:rowOff>82902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99429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5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60756</xdr:rowOff>
    </xdr:from>
    <xdr:to>
      <xdr:col>72</xdr:col>
      <xdr:colOff>38100</xdr:colOff>
      <xdr:row>98</xdr:row>
      <xdr:rowOff>162356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6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7433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3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51056</xdr:rowOff>
    </xdr:from>
    <xdr:to>
      <xdr:col>67</xdr:col>
      <xdr:colOff>101600</xdr:colOff>
      <xdr:row>98</xdr:row>
      <xdr:rowOff>152656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169183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2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101295</xdr:rowOff>
    </xdr:from>
    <xdr:to>
      <xdr:col>116</xdr:col>
      <xdr:colOff>63500</xdr:colOff>
      <xdr:row>37</xdr:row>
      <xdr:rowOff>46065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5244795"/>
          <a:ext cx="838200" cy="11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1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46065</xdr:rowOff>
    </xdr:from>
    <xdr:to>
      <xdr:col>111</xdr:col>
      <xdr:colOff>177800</xdr:colOff>
      <xdr:row>38</xdr:row>
      <xdr:rowOff>105959</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6389715"/>
          <a:ext cx="889000" cy="23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27002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54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59507</xdr:rowOff>
    </xdr:from>
    <xdr:to>
      <xdr:col>107</xdr:col>
      <xdr:colOff>50800</xdr:colOff>
      <xdr:row>38</xdr:row>
      <xdr:rowOff>105959</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574607"/>
          <a:ext cx="889000" cy="4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59507</xdr:rowOff>
    </xdr:from>
    <xdr:to>
      <xdr:col>102</xdr:col>
      <xdr:colOff>114300</xdr:colOff>
      <xdr:row>38</xdr:row>
      <xdr:rowOff>91146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574607"/>
          <a:ext cx="889000" cy="3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50495</xdr:rowOff>
    </xdr:from>
    <xdr:to>
      <xdr:col>116</xdr:col>
      <xdr:colOff>114300</xdr:colOff>
      <xdr:row>30</xdr:row>
      <xdr:rowOff>152095</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519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159793</xdr:rowOff>
    </xdr:from>
    <xdr:ext cx="534377"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513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166715</xdr:rowOff>
    </xdr:from>
    <xdr:to>
      <xdr:col>112</xdr:col>
      <xdr:colOff>38100</xdr:colOff>
      <xdr:row>37</xdr:row>
      <xdr:rowOff>96865</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33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113392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1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55159</xdr:rowOff>
    </xdr:from>
    <xdr:to>
      <xdr:col>107</xdr:col>
      <xdr:colOff>101600</xdr:colOff>
      <xdr:row>38</xdr:row>
      <xdr:rowOff>156759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5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147886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662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8707</xdr:rowOff>
    </xdr:from>
    <xdr:to>
      <xdr:col>102</xdr:col>
      <xdr:colOff>165100</xdr:colOff>
      <xdr:row>38</xdr:row>
      <xdr:rowOff>110307</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52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101434</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616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40346</xdr:rowOff>
    </xdr:from>
    <xdr:to>
      <xdr:col>98</xdr:col>
      <xdr:colOff>38100</xdr:colOff>
      <xdr:row>38</xdr:row>
      <xdr:rowOff>141946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55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133073</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648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106705</xdr:rowOff>
    </xdr:from>
    <xdr:to>
      <xdr:col>116</xdr:col>
      <xdr:colOff>63500</xdr:colOff>
      <xdr:row>56</xdr:row>
      <xdr:rowOff>114440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9707905"/>
          <a:ext cx="8382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49496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993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90513</xdr:rowOff>
    </xdr:from>
    <xdr:to>
      <xdr:col>111</xdr:col>
      <xdr:colOff>177800</xdr:colOff>
      <xdr:row>56</xdr:row>
      <xdr:rowOff>106705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9691713"/>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148365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90513</xdr:rowOff>
    </xdr:from>
    <xdr:to>
      <xdr:col>107</xdr:col>
      <xdr:colOff>50800</xdr:colOff>
      <xdr:row>56</xdr:row>
      <xdr:rowOff>148349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691713"/>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148556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60757</xdr:rowOff>
    </xdr:from>
    <xdr:to>
      <xdr:col>102</xdr:col>
      <xdr:colOff>114300</xdr:colOff>
      <xdr:row>56</xdr:row>
      <xdr:rowOff>148349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490507"/>
          <a:ext cx="889000" cy="25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151147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168063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63640</xdr:rowOff>
    </xdr:from>
    <xdr:to>
      <xdr:col>116</xdr:col>
      <xdr:colOff>114300</xdr:colOff>
      <xdr:row>56</xdr:row>
      <xdr:rowOff>165240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66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86517</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5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55905</xdr:rowOff>
    </xdr:from>
    <xdr:to>
      <xdr:col>112</xdr:col>
      <xdr:colOff>38100</xdr:colOff>
      <xdr:row>56</xdr:row>
      <xdr:rowOff>157505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6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2582</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943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39713</xdr:rowOff>
    </xdr:from>
    <xdr:to>
      <xdr:col>107</xdr:col>
      <xdr:colOff>101600</xdr:colOff>
      <xdr:row>56</xdr:row>
      <xdr:rowOff>141313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64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157840</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67111" y="941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97549</xdr:rowOff>
    </xdr:from>
    <xdr:to>
      <xdr:col>102</xdr:col>
      <xdr:colOff>165100</xdr:colOff>
      <xdr:row>57</xdr:row>
      <xdr:rowOff>27699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69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44226</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94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9957</xdr:rowOff>
    </xdr:from>
    <xdr:to>
      <xdr:col>98</xdr:col>
      <xdr:colOff>38100</xdr:colOff>
      <xdr:row>55</xdr:row>
      <xdr:rowOff>111557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43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128084</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921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113357</xdr:rowOff>
    </xdr:from>
    <xdr:to>
      <xdr:col>116</xdr:col>
      <xdr:colOff>63500</xdr:colOff>
      <xdr:row>75</xdr:row>
      <xdr:rowOff>124253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972107"/>
          <a:ext cx="8382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113357</xdr:rowOff>
    </xdr:from>
    <xdr:to>
      <xdr:col>111</xdr:col>
      <xdr:colOff>177800</xdr:colOff>
      <xdr:row>75</xdr:row>
      <xdr:rowOff>151022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72107"/>
          <a:ext cx="889000" cy="3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146210</xdr:rowOff>
    </xdr:from>
    <xdr:to>
      <xdr:col>107</xdr:col>
      <xdr:colOff>50800</xdr:colOff>
      <xdr:row>75</xdr:row>
      <xdr:rowOff>151022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004960"/>
          <a:ext cx="889000" cy="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146210</xdr:rowOff>
    </xdr:from>
    <xdr:to>
      <xdr:col>102</xdr:col>
      <xdr:colOff>114300</xdr:colOff>
      <xdr:row>75</xdr:row>
      <xdr:rowOff>170898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004960"/>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73453</xdr:rowOff>
    </xdr:from>
    <xdr:to>
      <xdr:col>116</xdr:col>
      <xdr:colOff>114300</xdr:colOff>
      <xdr:row>76</xdr:row>
      <xdr:rowOff>3603</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3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96330</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8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62557</xdr:rowOff>
    </xdr:from>
    <xdr:to>
      <xdr:col>112</xdr:col>
      <xdr:colOff>38100</xdr:colOff>
      <xdr:row>75</xdr:row>
      <xdr:rowOff>164157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2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9234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9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100221</xdr:rowOff>
    </xdr:from>
    <xdr:to>
      <xdr:col>107</xdr:col>
      <xdr:colOff>101600</xdr:colOff>
      <xdr:row>76</xdr:row>
      <xdr:rowOff>30370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589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21499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95410</xdr:rowOff>
    </xdr:from>
    <xdr:to>
      <xdr:col>102</xdr:col>
      <xdr:colOff>165100</xdr:colOff>
      <xdr:row>76</xdr:row>
      <xdr:rowOff>25560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5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16687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4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120098</xdr:rowOff>
    </xdr:from>
    <xdr:to>
      <xdr:col>98</xdr:col>
      <xdr:colOff>38100</xdr:colOff>
      <xdr:row>76</xdr:row>
      <xdr:rowOff>50248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7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41375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865</a:t>
          </a:r>
          <a:r>
            <a:rPr kumimoji="1" lang="ja-JP" altLang="en-US" sz="1300">
              <a:latin typeface="ＭＳ Ｐゴシック" panose="020B0600070205080204" pitchFamily="50" charset="-128"/>
              <a:ea typeface="ＭＳ Ｐゴシック" panose="020B0600070205080204" pitchFamily="50" charset="-128"/>
            </a:rPr>
            <a:t>千円となっており、対前年度比</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千円の増となっている。増減理由については以下のとおり。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扶助費については、低所得世帯物価高騰対応給付金事業を実施したことに伴い増加している。普通建設事業費については、池田小学校長寿命化改修事業に係る更新整備分が大きく減少しているものの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坂手港に観光拠点となるポートターミナルを整備しているほか各種大型事業を実施していることから全体として増加し、類似団体平均を大きく上回っている。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積立金については、令和４年度決算剰余金の一部を歳入歳出予算に計上して減債基金に積み立てたことによる増である。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投資及び出資金については、香川県広域水道企業団小豆島事業体が実施する経年施設更新整備事業（配水管工事）に対する出資を開始したことによる増である。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香川県小豆島町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13,337
13,145
95.59
12,966,086
11,536,809
1,215,885
5,734,899
9,633,699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50736</xdr:rowOff>
    </xdr:from>
    <xdr:to>
      <xdr:col>24</xdr:col>
      <xdr:colOff>63500</xdr:colOff>
      <xdr:row>36</xdr:row>
      <xdr:rowOff>22352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1486"/>
          <a:ext cx="838200" cy="14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22352</xdr:rowOff>
    </xdr:from>
    <xdr:to>
      <xdr:col>19</xdr:col>
      <xdr:colOff>177800</xdr:colOff>
      <xdr:row>36</xdr:row>
      <xdr:rowOff>34925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455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10922</xdr:rowOff>
    </xdr:from>
    <xdr:to>
      <xdr:col>15</xdr:col>
      <xdr:colOff>50800</xdr:colOff>
      <xdr:row>36</xdr:row>
      <xdr:rowOff>34925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83122"/>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145986</xdr:rowOff>
    </xdr:from>
    <xdr:to>
      <xdr:col>10</xdr:col>
      <xdr:colOff>114300</xdr:colOff>
      <xdr:row>36</xdr:row>
      <xdr:rowOff>10922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46736"/>
          <a:ext cx="889000" cy="3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171386</xdr:rowOff>
    </xdr:from>
    <xdr:to>
      <xdr:col>24</xdr:col>
      <xdr:colOff>114300</xdr:colOff>
      <xdr:row>35</xdr:row>
      <xdr:rowOff>101536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22813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143002</xdr:rowOff>
    </xdr:from>
    <xdr:to>
      <xdr:col>20</xdr:col>
      <xdr:colOff>38100</xdr:colOff>
      <xdr:row>36</xdr:row>
      <xdr:rowOff>73152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89679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1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155575</xdr:rowOff>
    </xdr:from>
    <xdr:to>
      <xdr:col>15</xdr:col>
      <xdr:colOff>101600</xdr:colOff>
      <xdr:row>36</xdr:row>
      <xdr:rowOff>85725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102252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3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131572</xdr:rowOff>
    </xdr:from>
    <xdr:to>
      <xdr:col>10</xdr:col>
      <xdr:colOff>165100</xdr:colOff>
      <xdr:row>36</xdr:row>
      <xdr:rowOff>61722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78249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0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95186</xdr:rowOff>
    </xdr:from>
    <xdr:to>
      <xdr:col>6</xdr:col>
      <xdr:colOff>38100</xdr:colOff>
      <xdr:row>36</xdr:row>
      <xdr:rowOff>25336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16463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68207</xdr:rowOff>
    </xdr:from>
    <xdr:to>
      <xdr:col>24</xdr:col>
      <xdr:colOff>63500</xdr:colOff>
      <xdr:row>56</xdr:row>
      <xdr:rowOff>131850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69407"/>
          <a:ext cx="838200" cy="6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87044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8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123906</xdr:rowOff>
    </xdr:from>
    <xdr:to>
      <xdr:col>19</xdr:col>
      <xdr:colOff>177800</xdr:colOff>
      <xdr:row>56</xdr:row>
      <xdr:rowOff>131850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25106"/>
          <a:ext cx="8890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33762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80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165367</xdr:rowOff>
    </xdr:from>
    <xdr:to>
      <xdr:col>15</xdr:col>
      <xdr:colOff>50800</xdr:colOff>
      <xdr:row>56</xdr:row>
      <xdr:rowOff>123906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95117"/>
          <a:ext cx="889000" cy="12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80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165367</xdr:rowOff>
    </xdr:from>
    <xdr:to>
      <xdr:col>10</xdr:col>
      <xdr:colOff>114300</xdr:colOff>
      <xdr:row>57</xdr:row>
      <xdr:rowOff>103003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95117"/>
          <a:ext cx="889000" cy="28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17407</xdr:rowOff>
    </xdr:from>
    <xdr:to>
      <xdr:col>24</xdr:col>
      <xdr:colOff>114300</xdr:colOff>
      <xdr:row>56</xdr:row>
      <xdr:rowOff>119007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1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40284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7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81050</xdr:rowOff>
    </xdr:from>
    <xdr:to>
      <xdr:col>20</xdr:col>
      <xdr:colOff>38100</xdr:colOff>
      <xdr:row>57</xdr:row>
      <xdr:rowOff>11200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27727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45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73106</xdr:rowOff>
    </xdr:from>
    <xdr:to>
      <xdr:col>15</xdr:col>
      <xdr:colOff>101600</xdr:colOff>
      <xdr:row>57</xdr:row>
      <xdr:rowOff>3256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19783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44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114567</xdr:rowOff>
    </xdr:from>
    <xdr:to>
      <xdr:col>10</xdr:col>
      <xdr:colOff>165100</xdr:colOff>
      <xdr:row>56</xdr:row>
      <xdr:rowOff>44717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35844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3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52203</xdr:rowOff>
    </xdr:from>
    <xdr:to>
      <xdr:col>6</xdr:col>
      <xdr:colOff>38100</xdr:colOff>
      <xdr:row>57</xdr:row>
      <xdr:rowOff>153803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2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144930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1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86838</xdr:rowOff>
    </xdr:from>
    <xdr:to>
      <xdr:col>24</xdr:col>
      <xdr:colOff>63500</xdr:colOff>
      <xdr:row>76</xdr:row>
      <xdr:rowOff>145721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17038"/>
          <a:ext cx="838200" cy="5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105049</xdr:rowOff>
    </xdr:from>
    <xdr:to>
      <xdr:col>19</xdr:col>
      <xdr:colOff>177800</xdr:colOff>
      <xdr:row>76</xdr:row>
      <xdr:rowOff>145721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135249"/>
          <a:ext cx="889000" cy="4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105049</xdr:rowOff>
    </xdr:from>
    <xdr:to>
      <xdr:col>15</xdr:col>
      <xdr:colOff>50800</xdr:colOff>
      <xdr:row>77</xdr:row>
      <xdr:rowOff>55228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35249"/>
          <a:ext cx="889000" cy="12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55228</xdr:rowOff>
    </xdr:from>
    <xdr:to>
      <xdr:col>10</xdr:col>
      <xdr:colOff>114300</xdr:colOff>
      <xdr:row>77</xdr:row>
      <xdr:rowOff>104473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56878"/>
          <a:ext cx="889000" cy="4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36038</xdr:rowOff>
    </xdr:from>
    <xdr:to>
      <xdr:col>24</xdr:col>
      <xdr:colOff>114300</xdr:colOff>
      <xdr:row>76</xdr:row>
      <xdr:rowOff>137638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6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14465</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4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94921</xdr:rowOff>
    </xdr:from>
    <xdr:to>
      <xdr:col>20</xdr:col>
      <xdr:colOff>38100</xdr:colOff>
      <xdr:row>77</xdr:row>
      <xdr:rowOff>25071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16198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1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54249</xdr:rowOff>
    </xdr:from>
    <xdr:to>
      <xdr:col>15</xdr:col>
      <xdr:colOff>101600</xdr:colOff>
      <xdr:row>76</xdr:row>
      <xdr:rowOff>155849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146976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17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4428</xdr:rowOff>
    </xdr:from>
    <xdr:to>
      <xdr:col>10</xdr:col>
      <xdr:colOff>165100</xdr:colOff>
      <xdr:row>77</xdr:row>
      <xdr:rowOff>106028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0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97155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9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53673</xdr:rowOff>
    </xdr:from>
    <xdr:to>
      <xdr:col>6</xdr:col>
      <xdr:colOff>38100</xdr:colOff>
      <xdr:row>77</xdr:row>
      <xdr:rowOff>155273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146400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4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136446</xdr:rowOff>
    </xdr:from>
    <xdr:to>
      <xdr:col>24</xdr:col>
      <xdr:colOff>63500</xdr:colOff>
      <xdr:row>94</xdr:row>
      <xdr:rowOff>81876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081296"/>
          <a:ext cx="838200" cy="11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157770</xdr:rowOff>
    </xdr:from>
    <xdr:to>
      <xdr:col>19</xdr:col>
      <xdr:colOff>177800</xdr:colOff>
      <xdr:row>94</xdr:row>
      <xdr:rowOff>81876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5759720"/>
          <a:ext cx="889000" cy="43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122881</xdr:rowOff>
    </xdr:from>
    <xdr:to>
      <xdr:col>15</xdr:col>
      <xdr:colOff>50800</xdr:colOff>
      <xdr:row>91</xdr:row>
      <xdr:rowOff>157770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5724831"/>
          <a:ext cx="889000" cy="3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122881</xdr:rowOff>
    </xdr:from>
    <xdr:to>
      <xdr:col>10</xdr:col>
      <xdr:colOff>114300</xdr:colOff>
      <xdr:row>91</xdr:row>
      <xdr:rowOff>163833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5724831"/>
          <a:ext cx="889000" cy="4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4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85646</xdr:rowOff>
    </xdr:from>
    <xdr:to>
      <xdr:col>24</xdr:col>
      <xdr:colOff>114300</xdr:colOff>
      <xdr:row>94</xdr:row>
      <xdr:rowOff>15796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03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108523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88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31076</xdr:rowOff>
    </xdr:from>
    <xdr:to>
      <xdr:col>20</xdr:col>
      <xdr:colOff>38100</xdr:colOff>
      <xdr:row>94</xdr:row>
      <xdr:rowOff>132676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1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149203</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92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106970</xdr:rowOff>
    </xdr:from>
    <xdr:to>
      <xdr:col>15</xdr:col>
      <xdr:colOff>101600</xdr:colOff>
      <xdr:row>92</xdr:row>
      <xdr:rowOff>37120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7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53647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548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72081</xdr:rowOff>
    </xdr:from>
    <xdr:to>
      <xdr:col>10</xdr:col>
      <xdr:colOff>165100</xdr:colOff>
      <xdr:row>92</xdr:row>
      <xdr:rowOff>2231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67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18758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54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113033</xdr:rowOff>
    </xdr:from>
    <xdr:to>
      <xdr:col>6</xdr:col>
      <xdr:colOff>38100</xdr:colOff>
      <xdr:row>92</xdr:row>
      <xdr:rowOff>43183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571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59710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49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66548</xdr:rowOff>
    </xdr:from>
    <xdr:to>
      <xdr:col>55</xdr:col>
      <xdr:colOff>0</xdr:colOff>
      <xdr:row>37</xdr:row>
      <xdr:rowOff>78958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410198"/>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47407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62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115207</xdr:rowOff>
    </xdr:from>
    <xdr:to>
      <xdr:col>50</xdr:col>
      <xdr:colOff>114300</xdr:colOff>
      <xdr:row>37</xdr:row>
      <xdr:rowOff>66548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5944507"/>
          <a:ext cx="889000" cy="46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115207</xdr:rowOff>
    </xdr:from>
    <xdr:to>
      <xdr:col>45</xdr:col>
      <xdr:colOff>177800</xdr:colOff>
      <xdr:row>34</xdr:row>
      <xdr:rowOff>146558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944507"/>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71246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146558</xdr:rowOff>
    </xdr:from>
    <xdr:to>
      <xdr:col>41</xdr:col>
      <xdr:colOff>50800</xdr:colOff>
      <xdr:row>34</xdr:row>
      <xdr:rowOff>163213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975858"/>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141785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121211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28158</xdr:rowOff>
    </xdr:from>
    <xdr:to>
      <xdr:col>55</xdr:col>
      <xdr:colOff>50800</xdr:colOff>
      <xdr:row>37</xdr:row>
      <xdr:rowOff>129758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7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51035</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2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15748</xdr:rowOff>
    </xdr:from>
    <xdr:to>
      <xdr:col>50</xdr:col>
      <xdr:colOff>165100</xdr:colOff>
      <xdr:row>37</xdr:row>
      <xdr:rowOff>117348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133875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1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64407</xdr:rowOff>
    </xdr:from>
    <xdr:to>
      <xdr:col>46</xdr:col>
      <xdr:colOff>38100</xdr:colOff>
      <xdr:row>34</xdr:row>
      <xdr:rowOff>166007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89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11084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66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95758</xdr:rowOff>
    </xdr:from>
    <xdr:to>
      <xdr:col>41</xdr:col>
      <xdr:colOff>101600</xdr:colOff>
      <xdr:row>35</xdr:row>
      <xdr:rowOff>25908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9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42435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70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112413</xdr:rowOff>
    </xdr:from>
    <xdr:to>
      <xdr:col>36</xdr:col>
      <xdr:colOff>165100</xdr:colOff>
      <xdr:row>35</xdr:row>
      <xdr:rowOff>42563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9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59090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71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152167</xdr:rowOff>
    </xdr:from>
    <xdr:to>
      <xdr:col>55</xdr:col>
      <xdr:colOff>0</xdr:colOff>
      <xdr:row>58</xdr:row>
      <xdr:rowOff>46911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24817"/>
          <a:ext cx="838200" cy="6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118653</xdr:rowOff>
    </xdr:from>
    <xdr:to>
      <xdr:col>50</xdr:col>
      <xdr:colOff>114300</xdr:colOff>
      <xdr:row>57</xdr:row>
      <xdr:rowOff>152167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91303"/>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118653</xdr:rowOff>
    </xdr:from>
    <xdr:to>
      <xdr:col>45</xdr:col>
      <xdr:colOff>177800</xdr:colOff>
      <xdr:row>58</xdr:row>
      <xdr:rowOff>25233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91303"/>
          <a:ext cx="889000" cy="7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25233</xdr:rowOff>
    </xdr:from>
    <xdr:to>
      <xdr:col>41</xdr:col>
      <xdr:colOff>50800</xdr:colOff>
      <xdr:row>58</xdr:row>
      <xdr:rowOff>46348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69333"/>
          <a:ext cx="889000" cy="2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167561</xdr:rowOff>
    </xdr:from>
    <xdr:to>
      <xdr:col>55</xdr:col>
      <xdr:colOff>50800</xdr:colOff>
      <xdr:row>58</xdr:row>
      <xdr:rowOff>97711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4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145988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101367</xdr:rowOff>
    </xdr:from>
    <xdr:to>
      <xdr:col>50</xdr:col>
      <xdr:colOff>165100</xdr:colOff>
      <xdr:row>58</xdr:row>
      <xdr:rowOff>31517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7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22644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6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67853</xdr:rowOff>
    </xdr:from>
    <xdr:to>
      <xdr:col>46</xdr:col>
      <xdr:colOff>38100</xdr:colOff>
      <xdr:row>57</xdr:row>
      <xdr:rowOff>169453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4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14530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1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145883</xdr:rowOff>
    </xdr:from>
    <xdr:to>
      <xdr:col>41</xdr:col>
      <xdr:colOff>101600</xdr:colOff>
      <xdr:row>58</xdr:row>
      <xdr:rowOff>76033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67160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1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166998</xdr:rowOff>
    </xdr:from>
    <xdr:to>
      <xdr:col>36</xdr:col>
      <xdr:colOff>165100</xdr:colOff>
      <xdr:row>58</xdr:row>
      <xdr:rowOff>97148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88275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3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143929</xdr:rowOff>
    </xdr:from>
    <xdr:to>
      <xdr:col>55</xdr:col>
      <xdr:colOff>0</xdr:colOff>
      <xdr:row>77</xdr:row>
      <xdr:rowOff>157584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45579"/>
          <a:ext cx="838200" cy="1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143929</xdr:rowOff>
    </xdr:from>
    <xdr:to>
      <xdr:col>50</xdr:col>
      <xdr:colOff>114300</xdr:colOff>
      <xdr:row>78</xdr:row>
      <xdr:rowOff>22786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45579"/>
          <a:ext cx="889000" cy="5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128392</xdr:rowOff>
    </xdr:from>
    <xdr:to>
      <xdr:col>45</xdr:col>
      <xdr:colOff>177800</xdr:colOff>
      <xdr:row>78</xdr:row>
      <xdr:rowOff>22786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30042"/>
          <a:ext cx="889000" cy="6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128392</xdr:rowOff>
    </xdr:from>
    <xdr:to>
      <xdr:col>41</xdr:col>
      <xdr:colOff>50800</xdr:colOff>
      <xdr:row>78</xdr:row>
      <xdr:rowOff>67973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30042"/>
          <a:ext cx="889000" cy="1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114785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106784</xdr:rowOff>
    </xdr:from>
    <xdr:to>
      <xdr:col>55</xdr:col>
      <xdr:colOff>50800</xdr:colOff>
      <xdr:row>78</xdr:row>
      <xdr:rowOff>36934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0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129661</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5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93129</xdr:rowOff>
    </xdr:from>
    <xdr:to>
      <xdr:col>50</xdr:col>
      <xdr:colOff>165100</xdr:colOff>
      <xdr:row>78</xdr:row>
      <xdr:rowOff>23279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39806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7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143436</xdr:rowOff>
    </xdr:from>
    <xdr:to>
      <xdr:col>46</xdr:col>
      <xdr:colOff>38100</xdr:colOff>
      <xdr:row>78</xdr:row>
      <xdr:rowOff>73586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64713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3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77592</xdr:rowOff>
    </xdr:from>
    <xdr:to>
      <xdr:col>41</xdr:col>
      <xdr:colOff>101600</xdr:colOff>
      <xdr:row>78</xdr:row>
      <xdr:rowOff>7742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7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24269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5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17173</xdr:rowOff>
    </xdr:from>
    <xdr:to>
      <xdr:col>36</xdr:col>
      <xdr:colOff>165100</xdr:colOff>
      <xdr:row>78</xdr:row>
      <xdr:rowOff>118773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135300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6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68176</xdr:rowOff>
    </xdr:from>
    <xdr:to>
      <xdr:col>55</xdr:col>
      <xdr:colOff>0</xdr:colOff>
      <xdr:row>97</xdr:row>
      <xdr:rowOff>364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55926"/>
          <a:ext cx="838200" cy="27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364</xdr:rowOff>
    </xdr:from>
    <xdr:to>
      <xdr:col>50</xdr:col>
      <xdr:colOff>114300</xdr:colOff>
      <xdr:row>97</xdr:row>
      <xdr:rowOff>58758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31014"/>
          <a:ext cx="889000" cy="5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58758</xdr:rowOff>
    </xdr:from>
    <xdr:to>
      <xdr:col>45</xdr:col>
      <xdr:colOff>177800</xdr:colOff>
      <xdr:row>97</xdr:row>
      <xdr:rowOff>68225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89408"/>
          <a:ext cx="889000" cy="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68225</xdr:rowOff>
    </xdr:from>
    <xdr:to>
      <xdr:col>41</xdr:col>
      <xdr:colOff>50800</xdr:colOff>
      <xdr:row>97</xdr:row>
      <xdr:rowOff>102465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98875"/>
          <a:ext cx="889000" cy="3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17376</xdr:rowOff>
    </xdr:from>
    <xdr:to>
      <xdr:col>55</xdr:col>
      <xdr:colOff>50800</xdr:colOff>
      <xdr:row>95</xdr:row>
      <xdr:rowOff>118976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40253</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5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121014</xdr:rowOff>
    </xdr:from>
    <xdr:to>
      <xdr:col>50</xdr:col>
      <xdr:colOff>165100</xdr:colOff>
      <xdr:row>97</xdr:row>
      <xdr:rowOff>51164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8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67691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5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7958</xdr:rowOff>
    </xdr:from>
    <xdr:to>
      <xdr:col>46</xdr:col>
      <xdr:colOff>38100</xdr:colOff>
      <xdr:row>97</xdr:row>
      <xdr:rowOff>109558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3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100685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3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17425</xdr:rowOff>
    </xdr:from>
    <xdr:to>
      <xdr:col>41</xdr:col>
      <xdr:colOff>101600</xdr:colOff>
      <xdr:row>97</xdr:row>
      <xdr:rowOff>119025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110152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51665</xdr:rowOff>
    </xdr:from>
    <xdr:to>
      <xdr:col>36</xdr:col>
      <xdr:colOff>165100</xdr:colOff>
      <xdr:row>97</xdr:row>
      <xdr:rowOff>153265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144392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75692</xdr:rowOff>
    </xdr:from>
    <xdr:to>
      <xdr:col>85</xdr:col>
      <xdr:colOff>127000</xdr:colOff>
      <xdr:row>36</xdr:row>
      <xdr:rowOff>87084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47892"/>
          <a:ext cx="8382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75692</xdr:rowOff>
    </xdr:from>
    <xdr:to>
      <xdr:col>81</xdr:col>
      <xdr:colOff>50800</xdr:colOff>
      <xdr:row>36</xdr:row>
      <xdr:rowOff>139674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47892"/>
          <a:ext cx="889000" cy="6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139674</xdr:rowOff>
    </xdr:from>
    <xdr:to>
      <xdr:col>76</xdr:col>
      <xdr:colOff>114300</xdr:colOff>
      <xdr:row>36</xdr:row>
      <xdr:rowOff>141973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11874"/>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141973</xdr:rowOff>
    </xdr:from>
    <xdr:to>
      <xdr:col>71</xdr:col>
      <xdr:colOff>177800</xdr:colOff>
      <xdr:row>36</xdr:row>
      <xdr:rowOff>167996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14173"/>
          <a:ext cx="889000" cy="2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20197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36284</xdr:rowOff>
    </xdr:from>
    <xdr:to>
      <xdr:col>85</xdr:col>
      <xdr:colOff>177800</xdr:colOff>
      <xdr:row>36</xdr:row>
      <xdr:rowOff>137884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59161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5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24892</xdr:rowOff>
    </xdr:from>
    <xdr:to>
      <xdr:col>81</xdr:col>
      <xdr:colOff>101600</xdr:colOff>
      <xdr:row>36</xdr:row>
      <xdr:rowOff>126492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143019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7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88874</xdr:rowOff>
    </xdr:from>
    <xdr:to>
      <xdr:col>76</xdr:col>
      <xdr:colOff>165100</xdr:colOff>
      <xdr:row>37</xdr:row>
      <xdr:rowOff>19024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35551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3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91173</xdr:rowOff>
    </xdr:from>
    <xdr:to>
      <xdr:col>72</xdr:col>
      <xdr:colOff>38100</xdr:colOff>
      <xdr:row>37</xdr:row>
      <xdr:rowOff>21323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6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37850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3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117196</xdr:rowOff>
    </xdr:from>
    <xdr:to>
      <xdr:col>67</xdr:col>
      <xdr:colOff>101600</xdr:colOff>
      <xdr:row>37</xdr:row>
      <xdr:rowOff>47346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8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63873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6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76293</xdr:rowOff>
    </xdr:from>
    <xdr:to>
      <xdr:col>85</xdr:col>
      <xdr:colOff>127000</xdr:colOff>
      <xdr:row>58</xdr:row>
      <xdr:rowOff>19822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848943"/>
          <a:ext cx="838200" cy="11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76293</xdr:rowOff>
    </xdr:from>
    <xdr:to>
      <xdr:col>81</xdr:col>
      <xdr:colOff>50800</xdr:colOff>
      <xdr:row>58</xdr:row>
      <xdr:rowOff>38208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48943"/>
          <a:ext cx="889000" cy="13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84247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20475</xdr:rowOff>
    </xdr:from>
    <xdr:to>
      <xdr:col>76</xdr:col>
      <xdr:colOff>114300</xdr:colOff>
      <xdr:row>58</xdr:row>
      <xdr:rowOff>38208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964575"/>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20475</xdr:rowOff>
    </xdr:from>
    <xdr:to>
      <xdr:col>71</xdr:col>
      <xdr:colOff>177800</xdr:colOff>
      <xdr:row>58</xdr:row>
      <xdr:rowOff>65853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64575"/>
          <a:ext cx="889000" cy="4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140472</xdr:rowOff>
    </xdr:from>
    <xdr:to>
      <xdr:col>85</xdr:col>
      <xdr:colOff>177800</xdr:colOff>
      <xdr:row>58</xdr:row>
      <xdr:rowOff>70622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1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118899</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9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25493</xdr:rowOff>
    </xdr:from>
    <xdr:to>
      <xdr:col>81</xdr:col>
      <xdr:colOff>101600</xdr:colOff>
      <xdr:row>57</xdr:row>
      <xdr:rowOff>127093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9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143620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573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158858</xdr:rowOff>
    </xdr:from>
    <xdr:to>
      <xdr:col>76</xdr:col>
      <xdr:colOff>165100</xdr:colOff>
      <xdr:row>58</xdr:row>
      <xdr:rowOff>89008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105535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7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141125</xdr:rowOff>
    </xdr:from>
    <xdr:to>
      <xdr:col>72</xdr:col>
      <xdr:colOff>38100</xdr:colOff>
      <xdr:row>58</xdr:row>
      <xdr:rowOff>71275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1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62402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0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15053</xdr:rowOff>
    </xdr:from>
    <xdr:to>
      <xdr:col>67</xdr:col>
      <xdr:colOff>101600</xdr:colOff>
      <xdr:row>58</xdr:row>
      <xdr:rowOff>116653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5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107780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5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137666</xdr:rowOff>
    </xdr:from>
    <xdr:to>
      <xdr:col>85</xdr:col>
      <xdr:colOff>127000</xdr:colOff>
      <xdr:row>78</xdr:row>
      <xdr:rowOff>139174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10766"/>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138968</xdr:rowOff>
    </xdr:from>
    <xdr:to>
      <xdr:col>81</xdr:col>
      <xdr:colOff>50800</xdr:colOff>
      <xdr:row>78</xdr:row>
      <xdr:rowOff>139174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068"/>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137666</xdr:rowOff>
    </xdr:from>
    <xdr:to>
      <xdr:col>76</xdr:col>
      <xdr:colOff>114300</xdr:colOff>
      <xdr:row>78</xdr:row>
      <xdr:rowOff>138968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0766"/>
          <a:ext cx="889000" cy="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103330</xdr:rowOff>
    </xdr:from>
    <xdr:to>
      <xdr:col>71</xdr:col>
      <xdr:colOff>177800</xdr:colOff>
      <xdr:row>78</xdr:row>
      <xdr:rowOff>137666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76430"/>
          <a:ext cx="889000" cy="3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86866</xdr:rowOff>
    </xdr:from>
    <xdr:to>
      <xdr:col>85</xdr:col>
      <xdr:colOff>177800</xdr:colOff>
      <xdr:row>79</xdr:row>
      <xdr:rowOff>17016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5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1793</xdr:rowOff>
    </xdr:from>
    <xdr:ext cx="313932"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48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88374</xdr:rowOff>
    </xdr:from>
    <xdr:to>
      <xdr:col>81</xdr:col>
      <xdr:colOff>101600</xdr:colOff>
      <xdr:row>79</xdr:row>
      <xdr:rowOff>18524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9651</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24333" y="13554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88168</xdr:rowOff>
    </xdr:from>
    <xdr:to>
      <xdr:col>76</xdr:col>
      <xdr:colOff>165100</xdr:colOff>
      <xdr:row>79</xdr:row>
      <xdr:rowOff>18318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9445</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35333" y="13553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86866</xdr:rowOff>
    </xdr:from>
    <xdr:to>
      <xdr:col>72</xdr:col>
      <xdr:colOff>38100</xdr:colOff>
      <xdr:row>79</xdr:row>
      <xdr:rowOff>17016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5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8143</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46333" y="135526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52530</xdr:rowOff>
    </xdr:from>
    <xdr:to>
      <xdr:col>67</xdr:col>
      <xdr:colOff>101600</xdr:colOff>
      <xdr:row>78</xdr:row>
      <xdr:rowOff>154130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2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145257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51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96889</xdr:rowOff>
    </xdr:from>
    <xdr:to>
      <xdr:col>85</xdr:col>
      <xdr:colOff>127000</xdr:colOff>
      <xdr:row>95</xdr:row>
      <xdr:rowOff>122287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384639"/>
          <a:ext cx="838200" cy="2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96889</xdr:rowOff>
    </xdr:from>
    <xdr:to>
      <xdr:col>81</xdr:col>
      <xdr:colOff>50800</xdr:colOff>
      <xdr:row>95</xdr:row>
      <xdr:rowOff>98250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384639"/>
          <a:ext cx="889000" cy="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98250</xdr:rowOff>
    </xdr:from>
    <xdr:to>
      <xdr:col>76</xdr:col>
      <xdr:colOff>114300</xdr:colOff>
      <xdr:row>95</xdr:row>
      <xdr:rowOff>120120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386000"/>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120120</xdr:rowOff>
    </xdr:from>
    <xdr:to>
      <xdr:col>71</xdr:col>
      <xdr:colOff>177800</xdr:colOff>
      <xdr:row>96</xdr:row>
      <xdr:rowOff>6307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407870"/>
          <a:ext cx="889000" cy="5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6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71487</xdr:rowOff>
    </xdr:from>
    <xdr:to>
      <xdr:col>85</xdr:col>
      <xdr:colOff>177800</xdr:colOff>
      <xdr:row>96</xdr:row>
      <xdr:rowOff>1637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35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94364</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21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46089</xdr:rowOff>
    </xdr:from>
    <xdr:to>
      <xdr:col>81</xdr:col>
      <xdr:colOff>101600</xdr:colOff>
      <xdr:row>95</xdr:row>
      <xdr:rowOff>147689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33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164216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10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47450</xdr:rowOff>
    </xdr:from>
    <xdr:to>
      <xdr:col>76</xdr:col>
      <xdr:colOff>165100</xdr:colOff>
      <xdr:row>95</xdr:row>
      <xdr:rowOff>149050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3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165577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11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69320</xdr:rowOff>
    </xdr:from>
    <xdr:to>
      <xdr:col>72</xdr:col>
      <xdr:colOff>38100</xdr:colOff>
      <xdr:row>95</xdr:row>
      <xdr:rowOff>170920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3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15997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13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126957</xdr:rowOff>
    </xdr:from>
    <xdr:to>
      <xdr:col>67</xdr:col>
      <xdr:colOff>101600</xdr:colOff>
      <xdr:row>96</xdr:row>
      <xdr:rowOff>57107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41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73634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総務費が増加（＋</a:t>
          </a:r>
          <a:r>
            <a:rPr kumimoji="1" lang="en-US" altLang="ja-JP" sz="1300">
              <a:latin typeface="ＭＳ Ｐゴシック" panose="020B0600070205080204" pitchFamily="50" charset="-128"/>
              <a:ea typeface="ＭＳ Ｐゴシック" panose="020B0600070205080204" pitchFamily="50" charset="-128"/>
            </a:rPr>
            <a:t>27,840</a:t>
          </a:r>
          <a:r>
            <a:rPr kumimoji="1" lang="ja-JP" altLang="en-US" sz="1300">
              <a:latin typeface="ＭＳ Ｐゴシック" panose="020B0600070205080204" pitchFamily="50" charset="-128"/>
              <a:ea typeface="ＭＳ Ｐゴシック" panose="020B0600070205080204" pitchFamily="50" charset="-128"/>
            </a:rPr>
            <a:t>円）しているのは、令和４年度決算剰余金の一部を歳入歳出予算に計上して減債基金に積立を行ったことによるものである。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土木費が増加（＋</a:t>
          </a:r>
          <a:r>
            <a:rPr kumimoji="1" lang="en-US" altLang="ja-JP" sz="1300">
              <a:latin typeface="ＭＳ Ｐゴシック" panose="020B0600070205080204" pitchFamily="50" charset="-128"/>
              <a:ea typeface="ＭＳ Ｐゴシック" panose="020B0600070205080204" pitchFamily="50" charset="-128"/>
            </a:rPr>
            <a:t>60,168</a:t>
          </a:r>
          <a:r>
            <a:rPr kumimoji="1" lang="ja-JP" altLang="en-US" sz="1300">
              <a:latin typeface="ＭＳ Ｐゴシック" panose="020B0600070205080204" pitchFamily="50" charset="-128"/>
              <a:ea typeface="ＭＳ Ｐゴシック" panose="020B0600070205080204" pitchFamily="50" charset="-128"/>
            </a:rPr>
            <a:t>円）しているのは、更新住宅の本体工事に着手したこと及び坂手港において観光拠点となるターミナルの建設に着手したことが主な要因である。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教育費が減少（▲</a:t>
          </a:r>
          <a:r>
            <a:rPr kumimoji="1" lang="en-US" altLang="ja-JP" sz="1300">
              <a:latin typeface="ＭＳ Ｐゴシック" panose="020B0600070205080204" pitchFamily="50" charset="-128"/>
              <a:ea typeface="ＭＳ Ｐゴシック" panose="020B0600070205080204" pitchFamily="50" charset="-128"/>
            </a:rPr>
            <a:t>35,208</a:t>
          </a:r>
          <a:r>
            <a:rPr kumimoji="1" lang="ja-JP" altLang="en-US" sz="1300">
              <a:latin typeface="ＭＳ Ｐゴシック" panose="020B0600070205080204" pitchFamily="50" charset="-128"/>
              <a:ea typeface="ＭＳ Ｐゴシック" panose="020B0600070205080204" pitchFamily="50" charset="-128"/>
            </a:rPr>
            <a:t>円）しているのは、令和３年度から着手している池田小学校長寿命化改修事業が令和４年度に完了したことによるものである。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公債費の住民一人当たりのコストは減（▲</a:t>
          </a:r>
          <a:r>
            <a:rPr kumimoji="1" lang="en-US" altLang="ja-JP" sz="1300">
              <a:latin typeface="ＭＳ Ｐゴシック" panose="020B0600070205080204" pitchFamily="50" charset="-128"/>
              <a:ea typeface="ＭＳ Ｐゴシック" panose="020B0600070205080204" pitchFamily="50" charset="-128"/>
            </a:rPr>
            <a:t>4,444</a:t>
          </a:r>
          <a:r>
            <a:rPr kumimoji="1" lang="ja-JP" altLang="en-US" sz="1300">
              <a:latin typeface="ＭＳ Ｐゴシック" panose="020B0600070205080204" pitchFamily="50" charset="-128"/>
              <a:ea typeface="ＭＳ Ｐゴシック" panose="020B0600070205080204" pitchFamily="50" charset="-128"/>
            </a:rPr>
            <a:t>円）となっているものの、類似団体平均を上回っており、今後の大型事業に係る元金償還も開始されることから増加する見込みである。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香川県小豆島町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については、中期的な見通しのもとに、決算剰余金を積立てるとともに、最低水準の取崩しに努めている。令和５年度は、適切な財源確保と歳出の精査により、取崩しを回避している。なお、令和４年度決算剰余金については、今後の大型事業に係る償還財源の確保対策として減債基金に積立を行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実質単年度収支についても、行財政改革の推進等により引き続き黒字を維持しており、今後も適切な財源確保や事務事業の見直し・統廃合など歳出の合理化等を更に推進することで健全な財政運営に努める。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香川県小豆島町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一般会計は、前年度繰越金が大きく増加するなどに伴い実質収支額が増加したことから、標準財政規模比が増加している。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国民健康保険事業特別会計は、平成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年度から後期高齢者医療制度が開始されたことや人口減少などの影響により被保険者の減少傾向が続いている状況である。また、合併以降保険料率を改正しておらず、収支状況が悪化していたことから平成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保険料率を改正し、その後も段階的に改正を行っているが、本町の医療費の特殊要件として、精神病院があること、被保険者のうち低所得者が多いなど担税能力が低い状況であることから、保険料率の改正がそのまま赤字解消にはつながらないため、健康づくりなどといった施策を強く進めていく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12966086</v>
      </c>
      <c r="BO4" s="462"/>
      <c r="BP4" s="462"/>
      <c r="BQ4" s="462"/>
      <c r="BR4" s="462"/>
      <c r="BS4" s="462"/>
      <c r="BT4" s="462"/>
      <c r="BU4" s="463"/>
      <c r="BV4" s="461">
        <v>12018904</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21.2</v>
      </c>
      <c r="CU4" s="602"/>
      <c r="CV4" s="602"/>
      <c r="CW4" s="602"/>
      <c r="CX4" s="602"/>
      <c r="CY4" s="602"/>
      <c r="CZ4" s="602"/>
      <c r="DA4" s="603"/>
      <c r="DB4" s="601">
        <v>17.2</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11536809</v>
      </c>
      <c r="BO5" s="433"/>
      <c r="BP5" s="433"/>
      <c r="BQ5" s="433"/>
      <c r="BR5" s="433"/>
      <c r="BS5" s="433"/>
      <c r="BT5" s="433"/>
      <c r="BU5" s="434"/>
      <c r="BV5" s="432">
        <v>10942502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90.6</v>
      </c>
      <c r="CU5" s="430"/>
      <c r="CV5" s="430"/>
      <c r="CW5" s="430"/>
      <c r="CX5" s="430"/>
      <c r="CY5" s="430"/>
      <c r="CZ5" s="430"/>
      <c r="DA5" s="431"/>
      <c r="DB5" s="429">
        <v>90.1</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1429277</v>
      </c>
      <c r="BO6" s="433"/>
      <c r="BP6" s="433"/>
      <c r="BQ6" s="433"/>
      <c r="BR6" s="433"/>
      <c r="BS6" s="433"/>
      <c r="BT6" s="433"/>
      <c r="BU6" s="434"/>
      <c r="BV6" s="432">
        <v>1076402</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90.6</v>
      </c>
      <c r="CU6" s="576"/>
      <c r="CV6" s="576"/>
      <c r="CW6" s="576"/>
      <c r="CX6" s="576"/>
      <c r="CY6" s="576"/>
      <c r="CZ6" s="576"/>
      <c r="DA6" s="577"/>
      <c r="DB6" s="575">
        <v>90.1</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213392</v>
      </c>
      <c r="BO7" s="433"/>
      <c r="BP7" s="433"/>
      <c r="BQ7" s="433"/>
      <c r="BR7" s="433"/>
      <c r="BS7" s="433"/>
      <c r="BT7" s="433"/>
      <c r="BU7" s="434"/>
      <c r="BV7" s="432">
        <v>73714</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5734899</v>
      </c>
      <c r="CU7" s="433"/>
      <c r="CV7" s="433"/>
      <c r="CW7" s="433"/>
      <c r="CX7" s="433"/>
      <c r="CY7" s="433"/>
      <c r="CZ7" s="433"/>
      <c r="DA7" s="434"/>
      <c r="DB7" s="432">
        <v>5814628</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1215885</v>
      </c>
      <c r="BO8" s="433"/>
      <c r="BP8" s="433"/>
      <c r="BQ8" s="433"/>
      <c r="BR8" s="433"/>
      <c r="BS8" s="433"/>
      <c r="BT8" s="433"/>
      <c r="BU8" s="434"/>
      <c r="BV8" s="432">
        <v>1002688</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0.28999999999999998</v>
      </c>
      <c r="CU8" s="536"/>
      <c r="CV8" s="536"/>
      <c r="CW8" s="536"/>
      <c r="CX8" s="536"/>
      <c r="CY8" s="536"/>
      <c r="CZ8" s="536"/>
      <c r="DA8" s="537"/>
      <c r="DB8" s="535">
        <v>0.28999999999999998</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13870</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213197</v>
      </c>
      <c r="BO9" s="433"/>
      <c r="BP9" s="433"/>
      <c r="BQ9" s="433"/>
      <c r="BR9" s="433"/>
      <c r="BS9" s="433"/>
      <c r="BT9" s="433"/>
      <c r="BU9" s="434"/>
      <c r="BV9" s="432">
        <v>154348</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12.1</v>
      </c>
      <c r="CU9" s="430"/>
      <c r="CV9" s="430"/>
      <c r="CW9" s="430"/>
      <c r="CX9" s="430"/>
      <c r="CY9" s="430"/>
      <c r="CZ9" s="430"/>
      <c r="DA9" s="431"/>
      <c r="DB9" s="429">
        <v>14.6</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14862</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1897</v>
      </c>
      <c r="BO10" s="433"/>
      <c r="BP10" s="433"/>
      <c r="BQ10" s="433"/>
      <c r="BR10" s="433"/>
      <c r="BS10" s="433"/>
      <c r="BT10" s="433"/>
      <c r="BU10" s="434"/>
      <c r="BV10" s="432">
        <v>2384</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13337</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13145</v>
      </c>
      <c r="S13" s="520"/>
      <c r="T13" s="520"/>
      <c r="U13" s="520"/>
      <c r="V13" s="521"/>
      <c r="W13" s="522" t="s">
        <v>131</v>
      </c>
      <c r="X13" s="418"/>
      <c r="Y13" s="418"/>
      <c r="Z13" s="418"/>
      <c r="AA13" s="418"/>
      <c r="AB13" s="419"/>
      <c r="AC13" s="385">
        <v>376</v>
      </c>
      <c r="AD13" s="386"/>
      <c r="AE13" s="386"/>
      <c r="AF13" s="386"/>
      <c r="AG13" s="387"/>
      <c r="AH13" s="385">
        <v>364</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215094</v>
      </c>
      <c r="BO13" s="433"/>
      <c r="BP13" s="433"/>
      <c r="BQ13" s="433"/>
      <c r="BR13" s="433"/>
      <c r="BS13" s="433"/>
      <c r="BT13" s="433"/>
      <c r="BU13" s="434"/>
      <c r="BV13" s="432">
        <v>156732</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5.8</v>
      </c>
      <c r="CU13" s="430"/>
      <c r="CV13" s="430"/>
      <c r="CW13" s="430"/>
      <c r="CX13" s="430"/>
      <c r="CY13" s="430"/>
      <c r="CZ13" s="430"/>
      <c r="DA13" s="431"/>
      <c r="DB13" s="429">
        <v>6.2</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13616</v>
      </c>
      <c r="S14" s="520"/>
      <c r="T14" s="520"/>
      <c r="U14" s="520"/>
      <c r="V14" s="521"/>
      <c r="W14" s="523"/>
      <c r="X14" s="421"/>
      <c r="Y14" s="421"/>
      <c r="Z14" s="421"/>
      <c r="AA14" s="421"/>
      <c r="AB14" s="422"/>
      <c r="AC14" s="512">
        <v>5.9</v>
      </c>
      <c r="AD14" s="513"/>
      <c r="AE14" s="513"/>
      <c r="AF14" s="513"/>
      <c r="AG14" s="514"/>
      <c r="AH14" s="512">
        <v>5.5</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13452</v>
      </c>
      <c r="S15" s="520"/>
      <c r="T15" s="520"/>
      <c r="U15" s="520"/>
      <c r="V15" s="521"/>
      <c r="W15" s="522" t="s">
        <v>137</v>
      </c>
      <c r="X15" s="418"/>
      <c r="Y15" s="418"/>
      <c r="Z15" s="418"/>
      <c r="AA15" s="418"/>
      <c r="AB15" s="419"/>
      <c r="AC15" s="385">
        <v>1964</v>
      </c>
      <c r="AD15" s="386"/>
      <c r="AE15" s="386"/>
      <c r="AF15" s="386"/>
      <c r="AG15" s="387"/>
      <c r="AH15" s="385">
        <v>2190</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1560983</v>
      </c>
      <c r="BO15" s="462"/>
      <c r="BP15" s="462"/>
      <c r="BQ15" s="462"/>
      <c r="BR15" s="462"/>
      <c r="BS15" s="462"/>
      <c r="BT15" s="462"/>
      <c r="BU15" s="463"/>
      <c r="BV15" s="461">
        <v>1537538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30.9</v>
      </c>
      <c r="AD16" s="513"/>
      <c r="AE16" s="513"/>
      <c r="AF16" s="513"/>
      <c r="AG16" s="514"/>
      <c r="AH16" s="512">
        <v>33.1</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5313249</v>
      </c>
      <c r="BO16" s="433"/>
      <c r="BP16" s="433"/>
      <c r="BQ16" s="433"/>
      <c r="BR16" s="433"/>
      <c r="BS16" s="433"/>
      <c r="BT16" s="433"/>
      <c r="BU16" s="434"/>
      <c r="BV16" s="432">
        <v>5358659</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4007</v>
      </c>
      <c r="AD17" s="386"/>
      <c r="AE17" s="386"/>
      <c r="AF17" s="386"/>
      <c r="AG17" s="387"/>
      <c r="AH17" s="385">
        <v>4069</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1955105</v>
      </c>
      <c r="BO17" s="433"/>
      <c r="BP17" s="433"/>
      <c r="BQ17" s="433"/>
      <c r="BR17" s="433"/>
      <c r="BS17" s="433"/>
      <c r="BT17" s="433"/>
      <c r="BU17" s="434"/>
      <c r="BV17" s="432">
        <v>1931319</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95.59</v>
      </c>
      <c r="M18" s="485"/>
      <c r="N18" s="485"/>
      <c r="O18" s="485"/>
      <c r="P18" s="485"/>
      <c r="Q18" s="485"/>
      <c r="R18" s="486"/>
      <c r="S18" s="486"/>
      <c r="T18" s="486"/>
      <c r="U18" s="486"/>
      <c r="V18" s="487"/>
      <c r="W18" s="503"/>
      <c r="X18" s="504"/>
      <c r="Y18" s="504"/>
      <c r="Z18" s="504"/>
      <c r="AA18" s="504"/>
      <c r="AB18" s="528"/>
      <c r="AC18" s="402">
        <v>63.1</v>
      </c>
      <c r="AD18" s="403"/>
      <c r="AE18" s="403"/>
      <c r="AF18" s="403"/>
      <c r="AG18" s="488"/>
      <c r="AH18" s="402">
        <v>61.4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5204237</v>
      </c>
      <c r="BO18" s="433"/>
      <c r="BP18" s="433"/>
      <c r="BQ18" s="433"/>
      <c r="BR18" s="433"/>
      <c r="BS18" s="433"/>
      <c r="BT18" s="433"/>
      <c r="BU18" s="434"/>
      <c r="BV18" s="432">
        <v>5229415</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145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8074552</v>
      </c>
      <c r="BO19" s="433"/>
      <c r="BP19" s="433"/>
      <c r="BQ19" s="433"/>
      <c r="BR19" s="433"/>
      <c r="BS19" s="433"/>
      <c r="BT19" s="433"/>
      <c r="BU19" s="434"/>
      <c r="BV19" s="432">
        <v>7241303</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6160</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9633699</v>
      </c>
      <c r="BO22" s="462"/>
      <c r="BP22" s="462"/>
      <c r="BQ22" s="462"/>
      <c r="BR22" s="462"/>
      <c r="BS22" s="462"/>
      <c r="BT22" s="462"/>
      <c r="BU22" s="463"/>
      <c r="BV22" s="461">
        <v>9493096</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8708813</v>
      </c>
      <c r="BO23" s="433"/>
      <c r="BP23" s="433"/>
      <c r="BQ23" s="433"/>
      <c r="BR23" s="433"/>
      <c r="BS23" s="433"/>
      <c r="BT23" s="433"/>
      <c r="BU23" s="434"/>
      <c r="BV23" s="432">
        <v>8390179</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7590</v>
      </c>
      <c r="R24" s="386"/>
      <c r="S24" s="386"/>
      <c r="T24" s="386"/>
      <c r="U24" s="386"/>
      <c r="V24" s="387"/>
      <c r="W24" s="475"/>
      <c r="X24" s="412"/>
      <c r="Y24" s="413"/>
      <c r="Z24" s="388" t="s">
        <v>162</v>
      </c>
      <c r="AA24" s="389"/>
      <c r="AB24" s="389"/>
      <c r="AC24" s="389"/>
      <c r="AD24" s="389"/>
      <c r="AE24" s="389"/>
      <c r="AF24" s="389"/>
      <c r="AG24" s="390"/>
      <c r="AH24" s="385">
        <v>147</v>
      </c>
      <c r="AI24" s="386"/>
      <c r="AJ24" s="386"/>
      <c r="AK24" s="386"/>
      <c r="AL24" s="387"/>
      <c r="AM24" s="385">
        <v>442029</v>
      </c>
      <c r="AN24" s="386"/>
      <c r="AO24" s="386"/>
      <c r="AP24" s="386"/>
      <c r="AQ24" s="386"/>
      <c r="AR24" s="387"/>
      <c r="AS24" s="385">
        <v>3007</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9394971</v>
      </c>
      <c r="BO24" s="433"/>
      <c r="BP24" s="433"/>
      <c r="BQ24" s="433"/>
      <c r="BR24" s="433"/>
      <c r="BS24" s="433"/>
      <c r="BT24" s="433"/>
      <c r="BU24" s="434"/>
      <c r="BV24" s="432">
        <v>9131188</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2</v>
      </c>
      <c r="M25" s="386"/>
      <c r="N25" s="386"/>
      <c r="O25" s="386"/>
      <c r="P25" s="387"/>
      <c r="Q25" s="385">
        <v>5700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144400</v>
      </c>
      <c r="BO25" s="462"/>
      <c r="BP25" s="462"/>
      <c r="BQ25" s="462"/>
      <c r="BR25" s="462"/>
      <c r="BS25" s="462"/>
      <c r="BT25" s="462"/>
      <c r="BU25" s="463"/>
      <c r="BV25" s="461">
        <v>216600</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5250</v>
      </c>
      <c r="R26" s="386"/>
      <c r="S26" s="386"/>
      <c r="T26" s="386"/>
      <c r="U26" s="386"/>
      <c r="V26" s="387"/>
      <c r="W26" s="475"/>
      <c r="X26" s="412"/>
      <c r="Y26" s="413"/>
      <c r="Z26" s="388" t="s">
        <v>168</v>
      </c>
      <c r="AA26" s="443"/>
      <c r="AB26" s="443"/>
      <c r="AC26" s="443"/>
      <c r="AD26" s="443"/>
      <c r="AE26" s="443"/>
      <c r="AF26" s="443"/>
      <c r="AG26" s="444"/>
      <c r="AH26" s="385">
        <v>5</v>
      </c>
      <c r="AI26" s="386"/>
      <c r="AJ26" s="386"/>
      <c r="AK26" s="386"/>
      <c r="AL26" s="387"/>
      <c r="AM26" s="385">
        <v>15205</v>
      </c>
      <c r="AN26" s="386"/>
      <c r="AO26" s="386"/>
      <c r="AP26" s="386"/>
      <c r="AQ26" s="386"/>
      <c r="AR26" s="387"/>
      <c r="AS26" s="385">
        <v>3041</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3450</v>
      </c>
      <c r="R27" s="386"/>
      <c r="S27" s="386"/>
      <c r="T27" s="386"/>
      <c r="U27" s="386"/>
      <c r="V27" s="387"/>
      <c r="W27" s="475"/>
      <c r="X27" s="412"/>
      <c r="Y27" s="413"/>
      <c r="Z27" s="388" t="s">
        <v>171</v>
      </c>
      <c r="AA27" s="389"/>
      <c r="AB27" s="389"/>
      <c r="AC27" s="389"/>
      <c r="AD27" s="389"/>
      <c r="AE27" s="389"/>
      <c r="AF27" s="389"/>
      <c r="AG27" s="390"/>
      <c r="AH27" s="385">
        <v>12</v>
      </c>
      <c r="AI27" s="386"/>
      <c r="AJ27" s="386"/>
      <c r="AK27" s="386"/>
      <c r="AL27" s="387"/>
      <c r="AM27" s="385">
        <v>37819</v>
      </c>
      <c r="AN27" s="386"/>
      <c r="AO27" s="386"/>
      <c r="AP27" s="386"/>
      <c r="AQ27" s="386"/>
      <c r="AR27" s="387"/>
      <c r="AS27" s="385">
        <v>3152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2800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2397487</v>
      </c>
      <c r="BO28" s="462"/>
      <c r="BP28" s="462"/>
      <c r="BQ28" s="462"/>
      <c r="BR28" s="462"/>
      <c r="BS28" s="462"/>
      <c r="BT28" s="462"/>
      <c r="BU28" s="463"/>
      <c r="BV28" s="461">
        <v>2395590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12</v>
      </c>
      <c r="M29" s="386"/>
      <c r="N29" s="386"/>
      <c r="O29" s="386"/>
      <c r="P29" s="387"/>
      <c r="Q29" s="385">
        <v>2700</v>
      </c>
      <c r="R29" s="386"/>
      <c r="S29" s="386"/>
      <c r="T29" s="386"/>
      <c r="U29" s="386"/>
      <c r="V29" s="387"/>
      <c r="W29" s="476"/>
      <c r="X29" s="477"/>
      <c r="Y29" s="478"/>
      <c r="Z29" s="388" t="s">
        <v>177</v>
      </c>
      <c r="AA29" s="389"/>
      <c r="AB29" s="389"/>
      <c r="AC29" s="389"/>
      <c r="AD29" s="389"/>
      <c r="AE29" s="389"/>
      <c r="AF29" s="389"/>
      <c r="AG29" s="390"/>
      <c r="AH29" s="385">
        <v>159</v>
      </c>
      <c r="AI29" s="386"/>
      <c r="AJ29" s="386"/>
      <c r="AK29" s="386"/>
      <c r="AL29" s="387"/>
      <c r="AM29" s="385">
        <v>479848</v>
      </c>
      <c r="AN29" s="386"/>
      <c r="AO29" s="386"/>
      <c r="AP29" s="386"/>
      <c r="AQ29" s="386"/>
      <c r="AR29" s="387"/>
      <c r="AS29" s="385">
        <v>3018</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2203955</v>
      </c>
      <c r="BO29" s="433"/>
      <c r="BP29" s="433"/>
      <c r="BQ29" s="433"/>
      <c r="BR29" s="433"/>
      <c r="BS29" s="433"/>
      <c r="BT29" s="433"/>
      <c r="BU29" s="434"/>
      <c r="BV29" s="432">
        <v>1909909</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95.9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3088473</v>
      </c>
      <c r="BO30" s="467"/>
      <c r="BP30" s="467"/>
      <c r="BQ30" s="467"/>
      <c r="BR30" s="467"/>
      <c r="BS30" s="467"/>
      <c r="BT30" s="467"/>
      <c r="BU30" s="468"/>
      <c r="BV30" s="466">
        <v>3229991</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IF('各会計、関係団体の財政状況及び健全化判断比率'!B33="","",'各会計、関係団体の財政状況及び健全化判断比率'!B33)</f>
        <v>介護保険施設事業会計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小豆地区広域行政事務組合（一般会計）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（一財）小豆島オリーブ公園</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後期高齢者医療事業特別会計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小豆地区広域行政事務組合（介護サービス事業）</v>
      </c>
      <c r="BZ35" s="381"/>
      <c r="CA35" s="381"/>
      <c r="CB35" s="381"/>
      <c r="CC35" s="381"/>
      <c r="CD35" s="381"/>
      <c r="CE35" s="381"/>
      <c r="CF35" s="381"/>
      <c r="CG35" s="381"/>
      <c r="CH35" s="381"/>
      <c r="CI35" s="381"/>
      <c r="CJ35" s="381"/>
      <c r="CK35" s="381"/>
      <c r="CL35" s="381"/>
      <c r="CM35" s="381"/>
      <c r="CN35" s="175"/>
      <c r="CO35" s="380">
        <f t="shared" ref="CO35:CO43" si="3">IF(CQ35="","",CO34+1)</f>
        <v>18</v>
      </c>
      <c r="CP35" s="380"/>
      <c r="CQ35" s="381" t="str">
        <f>IF('各会計、関係団体の財政状況及び健全化判断比率'!BS8="","",'各会計、関係団体の財政状況及び健全化判断比率'!BS8)</f>
        <v>（一財）岬の分教場保存会</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伝法川防災溜池事業組合</v>
      </c>
      <c r="BZ36" s="381"/>
      <c r="CA36" s="381"/>
      <c r="CB36" s="381"/>
      <c r="CC36" s="381"/>
      <c r="CD36" s="381"/>
      <c r="CE36" s="381"/>
      <c r="CF36" s="381"/>
      <c r="CG36" s="381"/>
      <c r="CH36" s="381"/>
      <c r="CI36" s="381"/>
      <c r="CJ36" s="381"/>
      <c r="CK36" s="381"/>
      <c r="CL36" s="381"/>
      <c r="CM36" s="381"/>
      <c r="CN36" s="175"/>
      <c r="CO36" s="380">
        <f t="shared" si="3"/>
        <v>19</v>
      </c>
      <c r="CP36" s="380"/>
      <c r="CQ36" s="381" t="str">
        <f>IF('各会計、関係団体の財政状況及び健全化判断比率'!BS9="","",'各会計、関係団体の財政状況及び健全化判断比率'!BS9)</f>
        <v>（一財）小豆島ふるさと村</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介護サービス事業特別会計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香川県市町総合事務組合</v>
      </c>
      <c r="BZ37" s="381"/>
      <c r="CA37" s="381"/>
      <c r="CB37" s="381"/>
      <c r="CC37" s="381"/>
      <c r="CD37" s="381"/>
      <c r="CE37" s="381"/>
      <c r="CF37" s="381"/>
      <c r="CG37" s="381"/>
      <c r="CH37" s="381"/>
      <c r="CI37" s="381"/>
      <c r="CJ37" s="381"/>
      <c r="CK37" s="381"/>
      <c r="CL37" s="381"/>
      <c r="CM37" s="381"/>
      <c r="CN37" s="175"/>
      <c r="CO37" s="380">
        <f t="shared" si="3"/>
        <v>20</v>
      </c>
      <c r="CP37" s="380"/>
      <c r="CQ37" s="381" t="str">
        <f>IF('各会計、関係団体の財政状況及び健全化判断比率'!BS10="","",'各会計、関係団体の財政状況及び健全化判断比率'!BS10)</f>
        <v>小豆島オリーブバス（株）</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f t="shared" si="4"/>
        <v>6</v>
      </c>
      <c r="V38" s="380"/>
      <c r="W38" s="381" t="str">
        <f>IF('各会計、関係団体の財政状況及び健全化判断比率'!B32="","",'各会計、関係団体の財政状況及び健全化判断比率'!B32)</f>
        <v>介護予防支援事業特別会計</v>
      </c>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香川県後期高齢者医療広域連合（一般会計）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香川県後期高齢者医療広域連合（後期高齢者医療事業）</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小豆島中央病院企業団</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15</v>
      </c>
      <c r="BX41" s="380"/>
      <c r="BY41" s="381" t="str">
        <f>IF('各会計、関係団体の財政状況及び健全化判断比率'!B75="","",'各会計、関係団体の財政状況及び健全化判断比率'!B75)</f>
        <v>香川県広域水道企業団（水道事業）</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16</v>
      </c>
      <c r="BX42" s="380"/>
      <c r="BY42" s="381" t="str">
        <f>IF('各会計、関係団体の財政状況及び健全化判断比率'!B76="","",'各会計、関係団体の財政状況及び健全化判断比率'!B76)</f>
        <v>香川県広域水道企業団（工業用水道事業）</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42INYD+BpJrjDwcqhGt0WuHpdc/QFi7ycDMzwbj/+as2rNytaMBSn0j3r0WhahdOLQq5UPgbx9hmBc9mbGjw+w==" saltValue="ANlTJpoqXimv+YPftNu26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2" t="s">
        <v>531</v>
      </c>
      <c r="D34" s="1162"/>
      <c r="E34" s="1163"/>
      <c r="F34" s="32">
        <v>6.16</v>
      </c>
      <c r="G34" s="33">
        <v>7.26</v>
      </c>
      <c r="H34" s="33">
        <v>14.19</v>
      </c>
      <c r="I34" s="33">
        <v>17.239999999999998</v>
      </c>
      <c r="J34" s="34">
        <v>21.2</v>
      </c>
      <c r="K34" s="22"/>
      <c r="L34" s="22"/>
      <c r="M34" s="22"/>
      <c r="N34" s="22"/>
      <c r="O34" s="22"/>
      <c r="P34" s="22"/>
    </row>
    <row r="35" spans="1:16" ht="39" customHeight="1" x14ac:dyDescent="0.2">
      <c r="A35" s="22"/>
      <c r="B35" s="35"/>
      <c r="C35" s="1158" t="s">
        <v>532</v>
      </c>
      <c r="D35" s="1158"/>
      <c r="E35" s="1159"/>
      <c r="F35" s="36">
        <v>2.23</v>
      </c>
      <c r="G35" s="37">
        <v>2.2000000000000002</v>
      </c>
      <c r="H35" s="37">
        <v>1.77</v>
      </c>
      <c r="I35" s="37">
        <v>2.04</v>
      </c>
      <c r="J35" s="38">
        <v>2.41</v>
      </c>
      <c r="K35" s="22"/>
      <c r="L35" s="22"/>
      <c r="M35" s="22"/>
      <c r="N35" s="22"/>
      <c r="O35" s="22"/>
      <c r="P35" s="22"/>
    </row>
    <row r="36" spans="1:16" ht="39" customHeight="1" x14ac:dyDescent="0.2">
      <c r="A36" s="22"/>
      <c r="B36" s="35"/>
      <c r="C36" s="1158" t="s">
        <v>533</v>
      </c>
      <c r="D36" s="1158"/>
      <c r="E36" s="1159"/>
      <c r="F36" s="36">
        <v>0.54</v>
      </c>
      <c r="G36" s="37">
        <v>0.96</v>
      </c>
      <c r="H36" s="37">
        <v>1.19</v>
      </c>
      <c r="I36" s="37">
        <v>1.19</v>
      </c>
      <c r="J36" s="38">
        <v>0.93</v>
      </c>
      <c r="K36" s="22"/>
      <c r="L36" s="22"/>
      <c r="M36" s="22"/>
      <c r="N36" s="22"/>
      <c r="O36" s="22"/>
      <c r="P36" s="22"/>
    </row>
    <row r="37" spans="1:16" ht="39" customHeight="1" x14ac:dyDescent="0.2">
      <c r="A37" s="22"/>
      <c r="B37" s="35"/>
      <c r="C37" s="1158" t="s">
        <v>534</v>
      </c>
      <c r="D37" s="1158"/>
      <c r="E37" s="1159"/>
      <c r="F37" s="36">
        <v>0.26</v>
      </c>
      <c r="G37" s="37">
        <v>0.87</v>
      </c>
      <c r="H37" s="37">
        <v>1.52</v>
      </c>
      <c r="I37" s="37">
        <v>1.3</v>
      </c>
      <c r="J37" s="38">
        <v>0.87</v>
      </c>
      <c r="K37" s="22"/>
      <c r="L37" s="22"/>
      <c r="M37" s="22"/>
      <c r="N37" s="22"/>
      <c r="O37" s="22"/>
      <c r="P37" s="22"/>
    </row>
    <row r="38" spans="1:16" ht="39" customHeight="1" x14ac:dyDescent="0.2">
      <c r="A38" s="22"/>
      <c r="B38" s="35"/>
      <c r="C38" s="1158" t="s">
        <v>535</v>
      </c>
      <c r="D38" s="1158"/>
      <c r="E38" s="1159"/>
      <c r="F38" s="36">
        <v>0.04</v>
      </c>
      <c r="G38" s="37">
        <v>0.02</v>
      </c>
      <c r="H38" s="37">
        <v>0</v>
      </c>
      <c r="I38" s="37">
        <v>0.1</v>
      </c>
      <c r="J38" s="38">
        <v>0.18</v>
      </c>
      <c r="K38" s="22"/>
      <c r="L38" s="22"/>
      <c r="M38" s="22"/>
      <c r="N38" s="22"/>
      <c r="O38" s="22"/>
      <c r="P38" s="22"/>
    </row>
    <row r="39" spans="1:16" ht="39" customHeight="1" x14ac:dyDescent="0.2">
      <c r="A39" s="22"/>
      <c r="B39" s="35"/>
      <c r="C39" s="1158" t="s">
        <v>536</v>
      </c>
      <c r="D39" s="1158"/>
      <c r="E39" s="1159"/>
      <c r="F39" s="36">
        <v>0.04</v>
      </c>
      <c r="G39" s="37">
        <v>0.06</v>
      </c>
      <c r="H39" s="37">
        <v>0.04</v>
      </c>
      <c r="I39" s="37">
        <v>0.03</v>
      </c>
      <c r="J39" s="38">
        <v>0.03</v>
      </c>
      <c r="K39" s="22"/>
      <c r="L39" s="22"/>
      <c r="M39" s="22"/>
      <c r="N39" s="22"/>
      <c r="O39" s="22"/>
      <c r="P39" s="22"/>
    </row>
    <row r="40" spans="1:16" ht="39" customHeight="1" x14ac:dyDescent="0.2">
      <c r="A40" s="22"/>
      <c r="B40" s="35"/>
      <c r="C40" s="1158" t="s">
        <v>537</v>
      </c>
      <c r="D40" s="1158"/>
      <c r="E40" s="1159"/>
      <c r="F40" s="36">
        <v>0</v>
      </c>
      <c r="G40" s="37">
        <v>0</v>
      </c>
      <c r="H40" s="37">
        <v>0</v>
      </c>
      <c r="I40" s="37">
        <v>0</v>
      </c>
      <c r="J40" s="38">
        <v>0</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538</v>
      </c>
      <c r="D42" s="1158"/>
      <c r="E42" s="1159"/>
      <c r="F42" s="36" t="s">
        <v>487</v>
      </c>
      <c r="G42" s="37" t="s">
        <v>487</v>
      </c>
      <c r="H42" s="37" t="s">
        <v>487</v>
      </c>
      <c r="I42" s="37" t="s">
        <v>487</v>
      </c>
      <c r="J42" s="38" t="s">
        <v>487</v>
      </c>
      <c r="K42" s="22"/>
      <c r="L42" s="22"/>
      <c r="M42" s="22"/>
      <c r="N42" s="22"/>
      <c r="O42" s="22"/>
      <c r="P42" s="22"/>
    </row>
    <row r="43" spans="1:16" ht="39" customHeight="1" thickBot="1" x14ac:dyDescent="0.25">
      <c r="A43" s="22"/>
      <c r="B43" s="40"/>
      <c r="C43" s="1160" t="s">
        <v>539</v>
      </c>
      <c r="D43" s="1160"/>
      <c r="E43" s="1161"/>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5JnMnozDr6wwp+hibj818BRsKna9OAJwBZ9sQlbkEb+ZGhe4U2wGjexBb+N8TEhu/qyokpoBnf01bOGii0Bww==" saltValue="WTyX4D3f8Xc9P8YjGoaW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1200</v>
      </c>
      <c r="L45" s="58">
        <v>1327</v>
      </c>
      <c r="M45" s="58">
        <v>1347</v>
      </c>
      <c r="N45" s="58">
        <v>1320</v>
      </c>
      <c r="O45" s="59">
        <v>1231</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2">
      <c r="A48" s="46"/>
      <c r="B48" s="1189"/>
      <c r="C48" s="1190"/>
      <c r="D48" s="60"/>
      <c r="E48" s="1166" t="s">
        <v>13</v>
      </c>
      <c r="F48" s="1166"/>
      <c r="G48" s="1166"/>
      <c r="H48" s="1166"/>
      <c r="I48" s="1166"/>
      <c r="J48" s="1167"/>
      <c r="K48" s="61" t="s">
        <v>487</v>
      </c>
      <c r="L48" s="62" t="s">
        <v>487</v>
      </c>
      <c r="M48" s="62" t="s">
        <v>487</v>
      </c>
      <c r="N48" s="62" t="s">
        <v>487</v>
      </c>
      <c r="O48" s="63" t="s">
        <v>487</v>
      </c>
      <c r="P48" s="46"/>
      <c r="Q48" s="46"/>
      <c r="R48" s="46"/>
      <c r="S48" s="46"/>
      <c r="T48" s="46"/>
      <c r="U48" s="46"/>
    </row>
    <row r="49" spans="1:21" ht="30.75" customHeight="1" x14ac:dyDescent="0.2">
      <c r="A49" s="46"/>
      <c r="B49" s="1189"/>
      <c r="C49" s="1190"/>
      <c r="D49" s="60"/>
      <c r="E49" s="1166" t="s">
        <v>14</v>
      </c>
      <c r="F49" s="1166"/>
      <c r="G49" s="1166"/>
      <c r="H49" s="1166"/>
      <c r="I49" s="1166"/>
      <c r="J49" s="1167"/>
      <c r="K49" s="61">
        <v>115</v>
      </c>
      <c r="L49" s="62">
        <v>127</v>
      </c>
      <c r="M49" s="62">
        <v>124</v>
      </c>
      <c r="N49" s="62">
        <v>118</v>
      </c>
      <c r="O49" s="63">
        <v>118</v>
      </c>
      <c r="P49" s="46"/>
      <c r="Q49" s="46"/>
      <c r="R49" s="46"/>
      <c r="S49" s="46"/>
      <c r="T49" s="46"/>
      <c r="U49" s="46"/>
    </row>
    <row r="50" spans="1:21" ht="30.75" customHeight="1" x14ac:dyDescent="0.2">
      <c r="A50" s="46"/>
      <c r="B50" s="1189"/>
      <c r="C50" s="1190"/>
      <c r="D50" s="60"/>
      <c r="E50" s="1166" t="s">
        <v>15</v>
      </c>
      <c r="F50" s="1166"/>
      <c r="G50" s="1166"/>
      <c r="H50" s="1166"/>
      <c r="I50" s="1166"/>
      <c r="J50" s="1167"/>
      <c r="K50" s="61">
        <v>0</v>
      </c>
      <c r="L50" s="62">
        <v>0</v>
      </c>
      <c r="M50" s="62" t="s">
        <v>487</v>
      </c>
      <c r="N50" s="62" t="s">
        <v>487</v>
      </c>
      <c r="O50" s="63" t="s">
        <v>487</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487</v>
      </c>
      <c r="L51" s="62" t="s">
        <v>487</v>
      </c>
      <c r="M51" s="62" t="s">
        <v>487</v>
      </c>
      <c r="N51" s="62" t="s">
        <v>487</v>
      </c>
      <c r="O51" s="63" t="s">
        <v>487</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1047</v>
      </c>
      <c r="L52" s="62">
        <v>1147</v>
      </c>
      <c r="M52" s="62">
        <v>1176</v>
      </c>
      <c r="N52" s="62">
        <v>1160</v>
      </c>
      <c r="O52" s="63">
        <v>1104</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268</v>
      </c>
      <c r="L53" s="67">
        <v>307</v>
      </c>
      <c r="M53" s="67">
        <v>295</v>
      </c>
      <c r="N53" s="67">
        <v>278</v>
      </c>
      <c r="O53" s="68">
        <v>245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Dka6tpJ5qxVe2fYVLvOXTv1Wst4c2nAwQ/urbFMh6OrcvWjgFMR2RkEv8N8qTTewAKeP6En1EpKfutZomx7Wg==" saltValue="HLUtwNOJwWXFj8Y28BCoW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207" t="s">
        <v>30</v>
      </c>
      <c r="C41" s="1208"/>
      <c r="D41" s="103"/>
      <c r="E41" s="1209" t="s">
        <v>31</v>
      </c>
      <c r="F41" s="1209"/>
      <c r="G41" s="1209"/>
      <c r="H41" s="1210"/>
      <c r="I41" s="342">
        <v>10821</v>
      </c>
      <c r="J41" s="343">
        <v>10752</v>
      </c>
      <c r="K41" s="343">
        <v>10448</v>
      </c>
      <c r="L41" s="343">
        <v>10175</v>
      </c>
      <c r="M41" s="344">
        <v>10078</v>
      </c>
    </row>
    <row r="42" spans="2:13" ht="27.75" customHeight="1" x14ac:dyDescent="0.2">
      <c r="B42" s="1197"/>
      <c r="C42" s="1198"/>
      <c r="D42" s="104"/>
      <c r="E42" s="1201" t="s">
        <v>32</v>
      </c>
      <c r="F42" s="1201"/>
      <c r="G42" s="1201"/>
      <c r="H42" s="1202"/>
      <c r="I42" s="345" t="s">
        <v>487</v>
      </c>
      <c r="J42" s="346" t="s">
        <v>487</v>
      </c>
      <c r="K42" s="346" t="s">
        <v>487</v>
      </c>
      <c r="L42" s="346" t="s">
        <v>487</v>
      </c>
      <c r="M42" s="347" t="s">
        <v>487</v>
      </c>
    </row>
    <row r="43" spans="2:13" ht="27.75" customHeight="1" x14ac:dyDescent="0.2">
      <c r="B43" s="1197"/>
      <c r="C43" s="1198"/>
      <c r="D43" s="104"/>
      <c r="E43" s="1201" t="s">
        <v>33</v>
      </c>
      <c r="F43" s="1201"/>
      <c r="G43" s="1201"/>
      <c r="H43" s="1202"/>
      <c r="I43" s="345" t="s">
        <v>487</v>
      </c>
      <c r="J43" s="346" t="s">
        <v>487</v>
      </c>
      <c r="K43" s="346" t="s">
        <v>487</v>
      </c>
      <c r="L43" s="346" t="s">
        <v>487</v>
      </c>
      <c r="M43" s="347" t="s">
        <v>487</v>
      </c>
    </row>
    <row r="44" spans="2:13" ht="27.75" customHeight="1" x14ac:dyDescent="0.2">
      <c r="B44" s="1197"/>
      <c r="C44" s="1198"/>
      <c r="D44" s="104"/>
      <c r="E44" s="1201" t="s">
        <v>34</v>
      </c>
      <c r="F44" s="1201"/>
      <c r="G44" s="1201"/>
      <c r="H44" s="1202"/>
      <c r="I44" s="345">
        <v>1218</v>
      </c>
      <c r="J44" s="346">
        <v>1117</v>
      </c>
      <c r="K44" s="346">
        <v>1008</v>
      </c>
      <c r="L44" s="346">
        <v>906</v>
      </c>
      <c r="M44" s="347">
        <v>869</v>
      </c>
    </row>
    <row r="45" spans="2:13" ht="27.75" customHeight="1" x14ac:dyDescent="0.2">
      <c r="B45" s="1197"/>
      <c r="C45" s="1198"/>
      <c r="D45" s="104"/>
      <c r="E45" s="1201" t="s">
        <v>35</v>
      </c>
      <c r="F45" s="1201"/>
      <c r="G45" s="1201"/>
      <c r="H45" s="1202"/>
      <c r="I45" s="345">
        <v>1010</v>
      </c>
      <c r="J45" s="346">
        <v>974</v>
      </c>
      <c r="K45" s="346">
        <v>945</v>
      </c>
      <c r="L45" s="346">
        <v>905</v>
      </c>
      <c r="M45" s="347">
        <v>906</v>
      </c>
    </row>
    <row r="46" spans="2:13" ht="27.75" customHeight="1" x14ac:dyDescent="0.2">
      <c r="B46" s="1197"/>
      <c r="C46" s="1198"/>
      <c r="D46" s="105"/>
      <c r="E46" s="1201" t="s">
        <v>36</v>
      </c>
      <c r="F46" s="1201"/>
      <c r="G46" s="1201"/>
      <c r="H46" s="1202"/>
      <c r="I46" s="345" t="s">
        <v>487</v>
      </c>
      <c r="J46" s="346" t="s">
        <v>487</v>
      </c>
      <c r="K46" s="346" t="s">
        <v>487</v>
      </c>
      <c r="L46" s="346" t="s">
        <v>487</v>
      </c>
      <c r="M46" s="347" t="s">
        <v>487</v>
      </c>
    </row>
    <row r="47" spans="2:13" ht="27.75" customHeight="1" x14ac:dyDescent="0.2">
      <c r="B47" s="1197"/>
      <c r="C47" s="1198"/>
      <c r="D47" s="106"/>
      <c r="E47" s="1211" t="s">
        <v>37</v>
      </c>
      <c r="F47" s="1212"/>
      <c r="G47" s="1212"/>
      <c r="H47" s="1213"/>
      <c r="I47" s="345" t="s">
        <v>487</v>
      </c>
      <c r="J47" s="346" t="s">
        <v>487</v>
      </c>
      <c r="K47" s="346" t="s">
        <v>487</v>
      </c>
      <c r="L47" s="346" t="s">
        <v>487</v>
      </c>
      <c r="M47" s="347" t="s">
        <v>487</v>
      </c>
    </row>
    <row r="48" spans="2:13" ht="27.75" customHeight="1" x14ac:dyDescent="0.2">
      <c r="B48" s="1197"/>
      <c r="C48" s="1198"/>
      <c r="D48" s="104"/>
      <c r="E48" s="1201" t="s">
        <v>38</v>
      </c>
      <c r="F48" s="1201"/>
      <c r="G48" s="1201"/>
      <c r="H48" s="1202"/>
      <c r="I48" s="345" t="s">
        <v>487</v>
      </c>
      <c r="J48" s="346" t="s">
        <v>487</v>
      </c>
      <c r="K48" s="346" t="s">
        <v>487</v>
      </c>
      <c r="L48" s="346" t="s">
        <v>487</v>
      </c>
      <c r="M48" s="347" t="s">
        <v>487</v>
      </c>
    </row>
    <row r="49" spans="2:13" ht="27.75" customHeight="1" x14ac:dyDescent="0.2">
      <c r="B49" s="1199"/>
      <c r="C49" s="1200"/>
      <c r="D49" s="104"/>
      <c r="E49" s="1201" t="s">
        <v>39</v>
      </c>
      <c r="F49" s="1201"/>
      <c r="G49" s="1201"/>
      <c r="H49" s="1202"/>
      <c r="I49" s="345" t="s">
        <v>487</v>
      </c>
      <c r="J49" s="346" t="s">
        <v>487</v>
      </c>
      <c r="K49" s="346" t="s">
        <v>487</v>
      </c>
      <c r="L49" s="346" t="s">
        <v>487</v>
      </c>
      <c r="M49" s="347" t="s">
        <v>487</v>
      </c>
    </row>
    <row r="50" spans="2:13" ht="27.75" customHeight="1" x14ac:dyDescent="0.2">
      <c r="B50" s="1195" t="s">
        <v>40</v>
      </c>
      <c r="C50" s="1196"/>
      <c r="D50" s="107"/>
      <c r="E50" s="1201" t="s">
        <v>41</v>
      </c>
      <c r="F50" s="1201"/>
      <c r="G50" s="1201"/>
      <c r="H50" s="1202"/>
      <c r="I50" s="345">
        <v>5640</v>
      </c>
      <c r="J50" s="346">
        <v>5965</v>
      </c>
      <c r="K50" s="346">
        <v>6530</v>
      </c>
      <c r="L50" s="346">
        <v>6999</v>
      </c>
      <c r="M50" s="347">
        <v>7207</v>
      </c>
    </row>
    <row r="51" spans="2:13" ht="27.75" customHeight="1" x14ac:dyDescent="0.2">
      <c r="B51" s="1197"/>
      <c r="C51" s="1198"/>
      <c r="D51" s="104"/>
      <c r="E51" s="1201" t="s">
        <v>42</v>
      </c>
      <c r="F51" s="1201"/>
      <c r="G51" s="1201"/>
      <c r="H51" s="1202"/>
      <c r="I51" s="345">
        <v>1</v>
      </c>
      <c r="J51" s="346">
        <v>0</v>
      </c>
      <c r="K51" s="346" t="s">
        <v>487</v>
      </c>
      <c r="L51" s="346">
        <v>7</v>
      </c>
      <c r="M51" s="347">
        <v>245</v>
      </c>
    </row>
    <row r="52" spans="2:13" ht="27.75" customHeight="1" x14ac:dyDescent="0.2">
      <c r="B52" s="1199"/>
      <c r="C52" s="1200"/>
      <c r="D52" s="104"/>
      <c r="E52" s="1201" t="s">
        <v>43</v>
      </c>
      <c r="F52" s="1201"/>
      <c r="G52" s="1201"/>
      <c r="H52" s="1202"/>
      <c r="I52" s="345">
        <v>10972</v>
      </c>
      <c r="J52" s="346">
        <v>11055</v>
      </c>
      <c r="K52" s="346">
        <v>10751</v>
      </c>
      <c r="L52" s="346">
        <v>10471</v>
      </c>
      <c r="M52" s="347">
        <v>10353</v>
      </c>
    </row>
    <row r="53" spans="2:13" ht="27.75" customHeight="1" thickBot="1" x14ac:dyDescent="0.25">
      <c r="B53" s="1203" t="s">
        <v>19</v>
      </c>
      <c r="C53" s="1204"/>
      <c r="D53" s="108"/>
      <c r="E53" s="1205" t="s">
        <v>44</v>
      </c>
      <c r="F53" s="1205"/>
      <c r="G53" s="1205"/>
      <c r="H53" s="1206"/>
      <c r="I53" s="348">
        <v>-3564</v>
      </c>
      <c r="J53" s="349">
        <v>-4177</v>
      </c>
      <c r="K53" s="349">
        <v>-4880</v>
      </c>
      <c r="L53" s="349">
        <v>-5491</v>
      </c>
      <c r="M53" s="350">
        <v>-5952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HhnSv5+3hILJ29HASHOtSgW9bZ29XxgJAClorDxlkE/ZWAEhQjcDT8Rxvy77riKiQs1Qr5kRtIvSYN8S99s/8A==" saltValue="Ple2JaTQlAY6TDl5wzAV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222" t="s">
        <v>46</v>
      </c>
      <c r="D55" s="1222"/>
      <c r="E55" s="1223"/>
      <c r="F55" s="120">
        <v>1966</v>
      </c>
      <c r="G55" s="120">
        <v>2396</v>
      </c>
      <c r="H55" s="121">
        <v>2397</v>
      </c>
    </row>
    <row r="56" spans="2:8" ht="52.5" customHeight="1" x14ac:dyDescent="0.2">
      <c r="B56" s="122"/>
      <c r="C56" s="1224" t="s">
        <v>47</v>
      </c>
      <c r="D56" s="1224"/>
      <c r="E56" s="1225"/>
      <c r="F56" s="123">
        <v>2000</v>
      </c>
      <c r="G56" s="123">
        <v>1910</v>
      </c>
      <c r="H56" s="124">
        <v>2204</v>
      </c>
    </row>
    <row r="57" spans="2:8" ht="53.25" customHeight="1" x14ac:dyDescent="0.2">
      <c r="B57" s="122"/>
      <c r="C57" s="1226" t="s">
        <v>48</v>
      </c>
      <c r="D57" s="1226"/>
      <c r="E57" s="1227"/>
      <c r="F57" s="125">
        <v>3170</v>
      </c>
      <c r="G57" s="125">
        <v>3230</v>
      </c>
      <c r="H57" s="126">
        <v>3088</v>
      </c>
    </row>
    <row r="58" spans="2:8" ht="45.75" customHeight="1" x14ac:dyDescent="0.2">
      <c r="B58" s="127"/>
      <c r="C58" s="1214" t="s">
        <v>560</v>
      </c>
      <c r="D58" s="1215"/>
      <c r="E58" s="1216"/>
      <c r="F58" s="128">
        <v>1045</v>
      </c>
      <c r="G58" s="128">
        <v>1045</v>
      </c>
      <c r="H58" s="129">
        <v>1045</v>
      </c>
    </row>
    <row r="59" spans="2:8" ht="45.75" customHeight="1" x14ac:dyDescent="0.2">
      <c r="B59" s="127"/>
      <c r="C59" s="1214" t="s">
        <v>561</v>
      </c>
      <c r="D59" s="1215"/>
      <c r="E59" s="1216"/>
      <c r="F59" s="128">
        <v>707</v>
      </c>
      <c r="G59" s="128">
        <v>827</v>
      </c>
      <c r="H59" s="129">
        <v>894</v>
      </c>
    </row>
    <row r="60" spans="2:8" ht="45.75" customHeight="1" x14ac:dyDescent="0.2">
      <c r="B60" s="127"/>
      <c r="C60" s="1214" t="s">
        <v>562</v>
      </c>
      <c r="D60" s="1215"/>
      <c r="E60" s="1216"/>
      <c r="F60" s="128">
        <v>667</v>
      </c>
      <c r="G60" s="128">
        <v>641</v>
      </c>
      <c r="H60" s="129">
        <v>543</v>
      </c>
    </row>
    <row r="61" spans="2:8" ht="45.75" customHeight="1" x14ac:dyDescent="0.2">
      <c r="B61" s="127"/>
      <c r="C61" s="1214" t="s">
        <v>563</v>
      </c>
      <c r="D61" s="1215"/>
      <c r="E61" s="1216"/>
      <c r="F61" s="128">
        <v>262</v>
      </c>
      <c r="G61" s="128">
        <v>262</v>
      </c>
      <c r="H61" s="129">
        <v>262</v>
      </c>
    </row>
    <row r="62" spans="2:8" ht="45.75" customHeight="1" thickBot="1" x14ac:dyDescent="0.25">
      <c r="B62" s="130"/>
      <c r="C62" s="1217" t="s">
        <v>564</v>
      </c>
      <c r="D62" s="1218"/>
      <c r="E62" s="1219"/>
      <c r="F62" s="131">
        <v>103</v>
      </c>
      <c r="G62" s="131">
        <v>98</v>
      </c>
      <c r="H62" s="132">
        <v>83</v>
      </c>
    </row>
    <row r="63" spans="2:8" ht="52.5" customHeight="1" thickBot="1" x14ac:dyDescent="0.25">
      <c r="B63" s="133"/>
      <c r="C63" s="1220" t="s">
        <v>49</v>
      </c>
      <c r="D63" s="1220"/>
      <c r="E63" s="1221"/>
      <c r="F63" s="134">
        <v>7137</v>
      </c>
      <c r="G63" s="134">
        <v>7535</v>
      </c>
      <c r="H63" s="135">
        <v>7690</v>
      </c>
    </row>
    <row r="64" spans="2:8" ht="13" x14ac:dyDescent="0.2"/>
  </sheetData>
  <sheetProtection algorithmName="SHA-512" hashValue="ExEE++irUZ5Puceglc1vtmuI8jdpOym238DudQGPx1W2gWqgI+hB9ysZdL7cNFDNegqtFE7M88fvp+mX92TV4w==" saltValue="Nncs6Qj0ovpRG9uBiStv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AE88A-F646-4EB4-B2D3-32A72FB9528B}">
  <sheetPr>
    <pageSetUpPr fitToPage="1"/>
  </sheetPr>
  <dimension ref="A1:DE85"/>
  <sheetViews>
    <sheetView showGridLines="0" zoomScale="90" zoomScaleNormal="90" zoomScaleSheetLayoutView="55" workbookViewId="0">
      <selection activeCell="AN65" sqref="AN65:DC69"/>
    </sheetView>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577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573</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30" t="s">
        <v>576</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ht="13" x14ac:dyDescent="0.2">
      <c r="B44" s="259"/>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ht="13" x14ac:dyDescent="0.2">
      <c r="B45" s="259"/>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ht="13" x14ac:dyDescent="0.2">
      <c r="B46" s="259"/>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ht="13" x14ac:dyDescent="0.2">
      <c r="B47" s="259"/>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571</v>
      </c>
    </row>
    <row r="50" spans="1:109" ht="13" x14ac:dyDescent="0.2">
      <c r="B50" s="259"/>
      <c r="G50" s="1239"/>
      <c r="H50" s="1239"/>
      <c r="I50" s="1239"/>
      <c r="J50" s="1239"/>
      <c r="K50" s="354"/>
      <c r="L50" s="354"/>
      <c r="M50" s="353"/>
      <c r="N50" s="353"/>
      <c r="AN50" s="1240"/>
      <c r="AO50" s="1241"/>
      <c r="AP50" s="1241"/>
      <c r="AQ50" s="1241"/>
      <c r="AR50" s="1241"/>
      <c r="AS50" s="1241"/>
      <c r="AT50" s="1241"/>
      <c r="AU50" s="1241"/>
      <c r="AV50" s="1241"/>
      <c r="AW50" s="1241"/>
      <c r="AX50" s="1241"/>
      <c r="AY50" s="1241"/>
      <c r="AZ50" s="1241"/>
      <c r="BA50" s="1241"/>
      <c r="BB50" s="1241"/>
      <c r="BC50" s="1241"/>
      <c r="BD50" s="1241"/>
      <c r="BE50" s="1241"/>
      <c r="BF50" s="1241"/>
      <c r="BG50" s="1241"/>
      <c r="BH50" s="1241"/>
      <c r="BI50" s="1241"/>
      <c r="BJ50" s="1241"/>
      <c r="BK50" s="1241"/>
      <c r="BL50" s="1241"/>
      <c r="BM50" s="1241"/>
      <c r="BN50" s="1241"/>
      <c r="BO50" s="1242"/>
      <c r="BP50" s="1243" t="s">
        <v>525</v>
      </c>
      <c r="BQ50" s="1243"/>
      <c r="BR50" s="1243"/>
      <c r="BS50" s="1243"/>
      <c r="BT50" s="1243"/>
      <c r="BU50" s="1243"/>
      <c r="BV50" s="1243"/>
      <c r="BW50" s="1243"/>
      <c r="BX50" s="1243" t="s">
        <v>526</v>
      </c>
      <c r="BY50" s="1243"/>
      <c r="BZ50" s="1243"/>
      <c r="CA50" s="1243"/>
      <c r="CB50" s="1243"/>
      <c r="CC50" s="1243"/>
      <c r="CD50" s="1243"/>
      <c r="CE50" s="1243"/>
      <c r="CF50" s="1243" t="s">
        <v>527</v>
      </c>
      <c r="CG50" s="1243"/>
      <c r="CH50" s="1243"/>
      <c r="CI50" s="1243"/>
      <c r="CJ50" s="1243"/>
      <c r="CK50" s="1243"/>
      <c r="CL50" s="1243"/>
      <c r="CM50" s="1243"/>
      <c r="CN50" s="1243" t="s">
        <v>528</v>
      </c>
      <c r="CO50" s="1243"/>
      <c r="CP50" s="1243"/>
      <c r="CQ50" s="1243"/>
      <c r="CR50" s="1243"/>
      <c r="CS50" s="1243"/>
      <c r="CT50" s="1243"/>
      <c r="CU50" s="1243"/>
      <c r="CV50" s="1243" t="s">
        <v>529</v>
      </c>
      <c r="CW50" s="1243"/>
      <c r="CX50" s="1243"/>
      <c r="CY50" s="1243"/>
      <c r="CZ50" s="1243"/>
      <c r="DA50" s="1243"/>
      <c r="DB50" s="1243"/>
      <c r="DC50" s="1243"/>
    </row>
    <row r="51" spans="1:109" ht="13.5" customHeight="1" x14ac:dyDescent="0.2">
      <c r="B51" s="259"/>
      <c r="G51" s="1229"/>
      <c r="H51" s="1229"/>
      <c r="I51" s="1247"/>
      <c r="J51" s="1247"/>
      <c r="K51" s="1244"/>
      <c r="L51" s="1244"/>
      <c r="M51" s="1244"/>
      <c r="N51" s="1244"/>
      <c r="AM51" s="352"/>
      <c r="AN51" s="1245" t="s">
        <v>570</v>
      </c>
      <c r="AO51" s="1245"/>
      <c r="AP51" s="1245"/>
      <c r="AQ51" s="1245"/>
      <c r="AR51" s="1245"/>
      <c r="AS51" s="1245"/>
      <c r="AT51" s="1245"/>
      <c r="AU51" s="1245"/>
      <c r="AV51" s="1245"/>
      <c r="AW51" s="1245"/>
      <c r="AX51" s="1245"/>
      <c r="AY51" s="1245"/>
      <c r="AZ51" s="1245"/>
      <c r="BA51" s="1245"/>
      <c r="BB51" s="1245" t="s">
        <v>568</v>
      </c>
      <c r="BC51" s="1245"/>
      <c r="BD51" s="1245"/>
      <c r="BE51" s="1245"/>
      <c r="BF51" s="1245"/>
      <c r="BG51" s="1245"/>
      <c r="BH51" s="1245"/>
      <c r="BI51" s="1245"/>
      <c r="BJ51" s="1245"/>
      <c r="BK51" s="1245"/>
      <c r="BL51" s="1245"/>
      <c r="BM51" s="1245"/>
      <c r="BN51" s="1245"/>
      <c r="BO51" s="1245"/>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x14ac:dyDescent="0.2">
      <c r="B52" s="259"/>
      <c r="G52" s="1229"/>
      <c r="H52" s="1229"/>
      <c r="I52" s="1247"/>
      <c r="J52" s="1247"/>
      <c r="K52" s="1244"/>
      <c r="L52" s="1244"/>
      <c r="M52" s="1244"/>
      <c r="N52" s="1244"/>
      <c r="AM52" s="352"/>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60"/>
      <c r="B53" s="259"/>
      <c r="G53" s="1229"/>
      <c r="H53" s="1229"/>
      <c r="I53" s="1239"/>
      <c r="J53" s="1239"/>
      <c r="K53" s="1244"/>
      <c r="L53" s="1244"/>
      <c r="M53" s="1244"/>
      <c r="N53" s="1244"/>
      <c r="AM53" s="352"/>
      <c r="AN53" s="1245"/>
      <c r="AO53" s="1245"/>
      <c r="AP53" s="1245"/>
      <c r="AQ53" s="1245"/>
      <c r="AR53" s="1245"/>
      <c r="AS53" s="1245"/>
      <c r="AT53" s="1245"/>
      <c r="AU53" s="1245"/>
      <c r="AV53" s="1245"/>
      <c r="AW53" s="1245"/>
      <c r="AX53" s="1245"/>
      <c r="AY53" s="1245"/>
      <c r="AZ53" s="1245"/>
      <c r="BA53" s="1245"/>
      <c r="BB53" s="1245" t="s">
        <v>575</v>
      </c>
      <c r="BC53" s="1245"/>
      <c r="BD53" s="1245"/>
      <c r="BE53" s="1245"/>
      <c r="BF53" s="1245"/>
      <c r="BG53" s="1245"/>
      <c r="BH53" s="1245"/>
      <c r="BI53" s="1245"/>
      <c r="BJ53" s="1245"/>
      <c r="BK53" s="1245"/>
      <c r="BL53" s="1245"/>
      <c r="BM53" s="1245"/>
      <c r="BN53" s="1245"/>
      <c r="BO53" s="1245"/>
      <c r="BP53" s="1228">
        <v>75.400000000000006</v>
      </c>
      <c r="BQ53" s="1228"/>
      <c r="BR53" s="1228"/>
      <c r="BS53" s="1228"/>
      <c r="BT53" s="1228"/>
      <c r="BU53" s="1228"/>
      <c r="BV53" s="1228"/>
      <c r="BW53" s="1228"/>
      <c r="BX53" s="1228">
        <v>75.900000000000006</v>
      </c>
      <c r="BY53" s="1228"/>
      <c r="BZ53" s="1228"/>
      <c r="CA53" s="1228"/>
      <c r="CB53" s="1228"/>
      <c r="CC53" s="1228"/>
      <c r="CD53" s="1228"/>
      <c r="CE53" s="1228"/>
      <c r="CF53" s="1228">
        <v>74.099999999999994</v>
      </c>
      <c r="CG53" s="1228"/>
      <c r="CH53" s="1228"/>
      <c r="CI53" s="1228"/>
      <c r="CJ53" s="1228"/>
      <c r="CK53" s="1228"/>
      <c r="CL53" s="1228"/>
      <c r="CM53" s="1228"/>
      <c r="CN53" s="1228">
        <v>74.5</v>
      </c>
      <c r="CO53" s="1228"/>
      <c r="CP53" s="1228"/>
      <c r="CQ53" s="1228"/>
      <c r="CR53" s="1228"/>
      <c r="CS53" s="1228"/>
      <c r="CT53" s="1228"/>
      <c r="CU53" s="1228"/>
      <c r="CV53" s="1228">
        <v>74.5</v>
      </c>
      <c r="CW53" s="1228"/>
      <c r="CX53" s="1228"/>
      <c r="CY53" s="1228"/>
      <c r="CZ53" s="1228"/>
      <c r="DA53" s="1228"/>
      <c r="DB53" s="1228"/>
      <c r="DC53" s="1228"/>
    </row>
    <row r="54" spans="1:109" ht="13" x14ac:dyDescent="0.2">
      <c r="A54" s="360"/>
      <c r="B54" s="259"/>
      <c r="G54" s="1229"/>
      <c r="H54" s="1229"/>
      <c r="I54" s="1239"/>
      <c r="J54" s="1239"/>
      <c r="K54" s="1244"/>
      <c r="L54" s="1244"/>
      <c r="M54" s="1244"/>
      <c r="N54" s="1244"/>
      <c r="AM54" s="352"/>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60"/>
      <c r="B55" s="259"/>
      <c r="G55" s="1239"/>
      <c r="H55" s="1239"/>
      <c r="I55" s="1239"/>
      <c r="J55" s="1239"/>
      <c r="K55" s="1244"/>
      <c r="L55" s="1244"/>
      <c r="M55" s="1244"/>
      <c r="N55" s="1244"/>
      <c r="AN55" s="1243" t="s">
        <v>569</v>
      </c>
      <c r="AO55" s="1243"/>
      <c r="AP55" s="1243"/>
      <c r="AQ55" s="1243"/>
      <c r="AR55" s="1243"/>
      <c r="AS55" s="1243"/>
      <c r="AT55" s="1243"/>
      <c r="AU55" s="1243"/>
      <c r="AV55" s="1243"/>
      <c r="AW55" s="1243"/>
      <c r="AX55" s="1243"/>
      <c r="AY55" s="1243"/>
      <c r="AZ55" s="1243"/>
      <c r="BA55" s="1243"/>
      <c r="BB55" s="1245" t="s">
        <v>568</v>
      </c>
      <c r="BC55" s="1245"/>
      <c r="BD55" s="1245"/>
      <c r="BE55" s="1245"/>
      <c r="BF55" s="1245"/>
      <c r="BG55" s="1245"/>
      <c r="BH55" s="1245"/>
      <c r="BI55" s="1245"/>
      <c r="BJ55" s="1245"/>
      <c r="BK55" s="1245"/>
      <c r="BL55" s="1245"/>
      <c r="BM55" s="1245"/>
      <c r="BN55" s="1245"/>
      <c r="BO55" s="1245"/>
      <c r="BP55" s="1228">
        <v>3.1</v>
      </c>
      <c r="BQ55" s="1228"/>
      <c r="BR55" s="1228"/>
      <c r="BS55" s="1228"/>
      <c r="BT55" s="1228"/>
      <c r="BU55" s="1228"/>
      <c r="BV55" s="1228"/>
      <c r="BW55" s="1228"/>
      <c r="BX55" s="1228">
        <v>13.7</v>
      </c>
      <c r="BY55" s="1228"/>
      <c r="BZ55" s="1228"/>
      <c r="CA55" s="1228"/>
      <c r="CB55" s="1228"/>
      <c r="CC55" s="1228"/>
      <c r="CD55" s="1228"/>
      <c r="CE55" s="1228"/>
      <c r="CF55" s="1228">
        <v>6.9</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 x14ac:dyDescent="0.2">
      <c r="A56" s="360"/>
      <c r="B56" s="259"/>
      <c r="G56" s="1239"/>
      <c r="H56" s="1239"/>
      <c r="I56" s="1239"/>
      <c r="J56" s="1239"/>
      <c r="K56" s="1244"/>
      <c r="L56" s="1244"/>
      <c r="M56" s="1244"/>
      <c r="N56" s="1244"/>
      <c r="AN56" s="1243"/>
      <c r="AO56" s="1243"/>
      <c r="AP56" s="1243"/>
      <c r="AQ56" s="1243"/>
      <c r="AR56" s="1243"/>
      <c r="AS56" s="1243"/>
      <c r="AT56" s="1243"/>
      <c r="AU56" s="1243"/>
      <c r="AV56" s="1243"/>
      <c r="AW56" s="1243"/>
      <c r="AX56" s="1243"/>
      <c r="AY56" s="1243"/>
      <c r="AZ56" s="1243"/>
      <c r="BA56" s="1243"/>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 x14ac:dyDescent="0.2">
      <c r="B57" s="365"/>
      <c r="G57" s="1239"/>
      <c r="H57" s="1239"/>
      <c r="I57" s="1246"/>
      <c r="J57" s="1246"/>
      <c r="K57" s="1244"/>
      <c r="L57" s="1244"/>
      <c r="M57" s="1244"/>
      <c r="N57" s="1244"/>
      <c r="AM57" s="255"/>
      <c r="AN57" s="1243"/>
      <c r="AO57" s="1243"/>
      <c r="AP57" s="1243"/>
      <c r="AQ57" s="1243"/>
      <c r="AR57" s="1243"/>
      <c r="AS57" s="1243"/>
      <c r="AT57" s="1243"/>
      <c r="AU57" s="1243"/>
      <c r="AV57" s="1243"/>
      <c r="AW57" s="1243"/>
      <c r="AX57" s="1243"/>
      <c r="AY57" s="1243"/>
      <c r="AZ57" s="1243"/>
      <c r="BA57" s="1243"/>
      <c r="BB57" s="1245" t="s">
        <v>575</v>
      </c>
      <c r="BC57" s="1245"/>
      <c r="BD57" s="1245"/>
      <c r="BE57" s="1245"/>
      <c r="BF57" s="1245"/>
      <c r="BG57" s="1245"/>
      <c r="BH57" s="1245"/>
      <c r="BI57" s="1245"/>
      <c r="BJ57" s="1245"/>
      <c r="BK57" s="1245"/>
      <c r="BL57" s="1245"/>
      <c r="BM57" s="1245"/>
      <c r="BN57" s="1245"/>
      <c r="BO57" s="1245"/>
      <c r="BP57" s="1228">
        <v>61.2</v>
      </c>
      <c r="BQ57" s="1228"/>
      <c r="BR57" s="1228"/>
      <c r="BS57" s="1228"/>
      <c r="BT57" s="1228"/>
      <c r="BU57" s="1228"/>
      <c r="BV57" s="1228"/>
      <c r="BW57" s="1228"/>
      <c r="BX57" s="1228">
        <v>62</v>
      </c>
      <c r="BY57" s="1228"/>
      <c r="BZ57" s="1228"/>
      <c r="CA57" s="1228"/>
      <c r="CB57" s="1228"/>
      <c r="CC57" s="1228"/>
      <c r="CD57" s="1228"/>
      <c r="CE57" s="1228"/>
      <c r="CF57" s="1228">
        <v>62.9</v>
      </c>
      <c r="CG57" s="1228"/>
      <c r="CH57" s="1228"/>
      <c r="CI57" s="1228"/>
      <c r="CJ57" s="1228"/>
      <c r="CK57" s="1228"/>
      <c r="CL57" s="1228"/>
      <c r="CM57" s="1228"/>
      <c r="CN57" s="1228">
        <v>63.3</v>
      </c>
      <c r="CO57" s="1228"/>
      <c r="CP57" s="1228"/>
      <c r="CQ57" s="1228"/>
      <c r="CR57" s="1228"/>
      <c r="CS57" s="1228"/>
      <c r="CT57" s="1228"/>
      <c r="CU57" s="1228"/>
      <c r="CV57" s="1228">
        <v>64.400000000000006</v>
      </c>
      <c r="CW57" s="1228"/>
      <c r="CX57" s="1228"/>
      <c r="CY57" s="1228"/>
      <c r="CZ57" s="1228"/>
      <c r="DA57" s="1228"/>
      <c r="DB57" s="1228"/>
      <c r="DC57" s="1228"/>
      <c r="DD57" s="370"/>
      <c r="DE57" s="365"/>
    </row>
    <row r="58" spans="1:109" s="360" customFormat="1" ht="13" x14ac:dyDescent="0.2">
      <c r="A58" s="255"/>
      <c r="B58" s="365"/>
      <c r="G58" s="1239"/>
      <c r="H58" s="1239"/>
      <c r="I58" s="1246"/>
      <c r="J58" s="1246"/>
      <c r="K58" s="1244"/>
      <c r="L58" s="1244"/>
      <c r="M58" s="1244"/>
      <c r="N58" s="1244"/>
      <c r="AM58" s="255"/>
      <c r="AN58" s="1243"/>
      <c r="AO58" s="1243"/>
      <c r="AP58" s="1243"/>
      <c r="AQ58" s="1243"/>
      <c r="AR58" s="1243"/>
      <c r="AS58" s="1243"/>
      <c r="AT58" s="1243"/>
      <c r="AU58" s="1243"/>
      <c r="AV58" s="1243"/>
      <c r="AW58" s="1243"/>
      <c r="AX58" s="1243"/>
      <c r="AY58" s="1243"/>
      <c r="AZ58" s="1243"/>
      <c r="BA58" s="1243"/>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574</v>
      </c>
    </row>
    <row r="64" spans="1:109" ht="13" x14ac:dyDescent="0.2">
      <c r="B64" s="259"/>
      <c r="G64" s="361"/>
      <c r="I64" s="363"/>
      <c r="J64" s="363"/>
      <c r="K64" s="363"/>
      <c r="L64" s="363"/>
      <c r="M64" s="363"/>
      <c r="N64" s="362"/>
      <c r="AM64" s="361"/>
      <c r="AN64" s="361" t="s">
        <v>573</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49" t="s">
        <v>572</v>
      </c>
      <c r="AO65" s="1250"/>
      <c r="AP65" s="1250"/>
      <c r="AQ65" s="1250"/>
      <c r="AR65" s="1250"/>
      <c r="AS65" s="1250"/>
      <c r="AT65" s="1250"/>
      <c r="AU65" s="1250"/>
      <c r="AV65" s="1250"/>
      <c r="AW65" s="1250"/>
      <c r="AX65" s="1250"/>
      <c r="AY65" s="1250"/>
      <c r="AZ65" s="1250"/>
      <c r="BA65" s="1250"/>
      <c r="BB65" s="1250"/>
      <c r="BC65" s="1250"/>
      <c r="BD65" s="1250"/>
      <c r="BE65" s="1250"/>
      <c r="BF65" s="1250"/>
      <c r="BG65" s="1250"/>
      <c r="BH65" s="1250"/>
      <c r="BI65" s="1250"/>
      <c r="BJ65" s="1250"/>
      <c r="BK65" s="1250"/>
      <c r="BL65" s="1250"/>
      <c r="BM65" s="1250"/>
      <c r="BN65" s="1250"/>
      <c r="BO65" s="1250"/>
      <c r="BP65" s="1250"/>
      <c r="BQ65" s="1250"/>
      <c r="BR65" s="1250"/>
      <c r="BS65" s="1250"/>
      <c r="BT65" s="1250"/>
      <c r="BU65" s="1250"/>
      <c r="BV65" s="1250"/>
      <c r="BW65" s="1250"/>
      <c r="BX65" s="1250"/>
      <c r="BY65" s="1250"/>
      <c r="BZ65" s="1250"/>
      <c r="CA65" s="1250"/>
      <c r="CB65" s="1250"/>
      <c r="CC65" s="1250"/>
      <c r="CD65" s="1250"/>
      <c r="CE65" s="1250"/>
      <c r="CF65" s="1250"/>
      <c r="CG65" s="1250"/>
      <c r="CH65" s="1250"/>
      <c r="CI65" s="1250"/>
      <c r="CJ65" s="1250"/>
      <c r="CK65" s="1250"/>
      <c r="CL65" s="1250"/>
      <c r="CM65" s="1250"/>
      <c r="CN65" s="1250"/>
      <c r="CO65" s="1250"/>
      <c r="CP65" s="1250"/>
      <c r="CQ65" s="1250"/>
      <c r="CR65" s="1250"/>
      <c r="CS65" s="1250"/>
      <c r="CT65" s="1250"/>
      <c r="CU65" s="1250"/>
      <c r="CV65" s="1250"/>
      <c r="CW65" s="1250"/>
      <c r="CX65" s="1250"/>
      <c r="CY65" s="1250"/>
      <c r="CZ65" s="1250"/>
      <c r="DA65" s="1250"/>
      <c r="DB65" s="1250"/>
      <c r="DC65" s="1251"/>
    </row>
    <row r="66" spans="2:107" ht="13" x14ac:dyDescent="0.2">
      <c r="B66" s="259"/>
      <c r="AN66" s="1252"/>
      <c r="AO66" s="1253"/>
      <c r="AP66" s="1253"/>
      <c r="AQ66" s="1253"/>
      <c r="AR66" s="1253"/>
      <c r="AS66" s="1253"/>
      <c r="AT66" s="1253"/>
      <c r="AU66" s="1253"/>
      <c r="AV66" s="1253"/>
      <c r="AW66" s="1253"/>
      <c r="AX66" s="1253"/>
      <c r="AY66" s="1253"/>
      <c r="AZ66" s="1253"/>
      <c r="BA66" s="1253"/>
      <c r="BB66" s="1253"/>
      <c r="BC66" s="1253"/>
      <c r="BD66" s="1253"/>
      <c r="BE66" s="1253"/>
      <c r="BF66" s="1253"/>
      <c r="BG66" s="1253"/>
      <c r="BH66" s="1253"/>
      <c r="BI66" s="1253"/>
      <c r="BJ66" s="1253"/>
      <c r="BK66" s="1253"/>
      <c r="BL66" s="1253"/>
      <c r="BM66" s="1253"/>
      <c r="BN66" s="1253"/>
      <c r="BO66" s="1253"/>
      <c r="BP66" s="1253"/>
      <c r="BQ66" s="1253"/>
      <c r="BR66" s="1253"/>
      <c r="BS66" s="1253"/>
      <c r="BT66" s="1253"/>
      <c r="BU66" s="1253"/>
      <c r="BV66" s="1253"/>
      <c r="BW66" s="1253"/>
      <c r="BX66" s="1253"/>
      <c r="BY66" s="1253"/>
      <c r="BZ66" s="1253"/>
      <c r="CA66" s="1253"/>
      <c r="CB66" s="1253"/>
      <c r="CC66" s="1253"/>
      <c r="CD66" s="1253"/>
      <c r="CE66" s="1253"/>
      <c r="CF66" s="1253"/>
      <c r="CG66" s="1253"/>
      <c r="CH66" s="1253"/>
      <c r="CI66" s="1253"/>
      <c r="CJ66" s="1253"/>
      <c r="CK66" s="1253"/>
      <c r="CL66" s="1253"/>
      <c r="CM66" s="1253"/>
      <c r="CN66" s="1253"/>
      <c r="CO66" s="1253"/>
      <c r="CP66" s="1253"/>
      <c r="CQ66" s="1253"/>
      <c r="CR66" s="1253"/>
      <c r="CS66" s="1253"/>
      <c r="CT66" s="1253"/>
      <c r="CU66" s="1253"/>
      <c r="CV66" s="1253"/>
      <c r="CW66" s="1253"/>
      <c r="CX66" s="1253"/>
      <c r="CY66" s="1253"/>
      <c r="CZ66" s="1253"/>
      <c r="DA66" s="1253"/>
      <c r="DB66" s="1253"/>
      <c r="DC66" s="1254"/>
    </row>
    <row r="67" spans="2:107" ht="13" x14ac:dyDescent="0.2">
      <c r="B67" s="259"/>
      <c r="AN67" s="1252"/>
      <c r="AO67" s="1253"/>
      <c r="AP67" s="1253"/>
      <c r="AQ67" s="1253"/>
      <c r="AR67" s="1253"/>
      <c r="AS67" s="1253"/>
      <c r="AT67" s="1253"/>
      <c r="AU67" s="1253"/>
      <c r="AV67" s="1253"/>
      <c r="AW67" s="1253"/>
      <c r="AX67" s="1253"/>
      <c r="AY67" s="1253"/>
      <c r="AZ67" s="1253"/>
      <c r="BA67" s="1253"/>
      <c r="BB67" s="1253"/>
      <c r="BC67" s="1253"/>
      <c r="BD67" s="1253"/>
      <c r="BE67" s="1253"/>
      <c r="BF67" s="1253"/>
      <c r="BG67" s="1253"/>
      <c r="BH67" s="1253"/>
      <c r="BI67" s="1253"/>
      <c r="BJ67" s="1253"/>
      <c r="BK67" s="1253"/>
      <c r="BL67" s="1253"/>
      <c r="BM67" s="1253"/>
      <c r="BN67" s="1253"/>
      <c r="BO67" s="1253"/>
      <c r="BP67" s="1253"/>
      <c r="BQ67" s="1253"/>
      <c r="BR67" s="1253"/>
      <c r="BS67" s="1253"/>
      <c r="BT67" s="1253"/>
      <c r="BU67" s="1253"/>
      <c r="BV67" s="1253"/>
      <c r="BW67" s="1253"/>
      <c r="BX67" s="1253"/>
      <c r="BY67" s="1253"/>
      <c r="BZ67" s="1253"/>
      <c r="CA67" s="1253"/>
      <c r="CB67" s="1253"/>
      <c r="CC67" s="1253"/>
      <c r="CD67" s="1253"/>
      <c r="CE67" s="1253"/>
      <c r="CF67" s="1253"/>
      <c r="CG67" s="1253"/>
      <c r="CH67" s="1253"/>
      <c r="CI67" s="1253"/>
      <c r="CJ67" s="1253"/>
      <c r="CK67" s="1253"/>
      <c r="CL67" s="1253"/>
      <c r="CM67" s="1253"/>
      <c r="CN67" s="1253"/>
      <c r="CO67" s="1253"/>
      <c r="CP67" s="1253"/>
      <c r="CQ67" s="1253"/>
      <c r="CR67" s="1253"/>
      <c r="CS67" s="1253"/>
      <c r="CT67" s="1253"/>
      <c r="CU67" s="1253"/>
      <c r="CV67" s="1253"/>
      <c r="CW67" s="1253"/>
      <c r="CX67" s="1253"/>
      <c r="CY67" s="1253"/>
      <c r="CZ67" s="1253"/>
      <c r="DA67" s="1253"/>
      <c r="DB67" s="1253"/>
      <c r="DC67" s="1254"/>
    </row>
    <row r="68" spans="2:107" ht="13" x14ac:dyDescent="0.2">
      <c r="B68" s="259"/>
      <c r="AN68" s="1252"/>
      <c r="AO68" s="1253"/>
      <c r="AP68" s="1253"/>
      <c r="AQ68" s="1253"/>
      <c r="AR68" s="1253"/>
      <c r="AS68" s="1253"/>
      <c r="AT68" s="1253"/>
      <c r="AU68" s="1253"/>
      <c r="AV68" s="1253"/>
      <c r="AW68" s="1253"/>
      <c r="AX68" s="1253"/>
      <c r="AY68" s="1253"/>
      <c r="AZ68" s="1253"/>
      <c r="BA68" s="1253"/>
      <c r="BB68" s="1253"/>
      <c r="BC68" s="1253"/>
      <c r="BD68" s="1253"/>
      <c r="BE68" s="1253"/>
      <c r="BF68" s="1253"/>
      <c r="BG68" s="1253"/>
      <c r="BH68" s="1253"/>
      <c r="BI68" s="1253"/>
      <c r="BJ68" s="1253"/>
      <c r="BK68" s="1253"/>
      <c r="BL68" s="1253"/>
      <c r="BM68" s="1253"/>
      <c r="BN68" s="1253"/>
      <c r="BO68" s="1253"/>
      <c r="BP68" s="1253"/>
      <c r="BQ68" s="1253"/>
      <c r="BR68" s="1253"/>
      <c r="BS68" s="1253"/>
      <c r="BT68" s="1253"/>
      <c r="BU68" s="1253"/>
      <c r="BV68" s="1253"/>
      <c r="BW68" s="1253"/>
      <c r="BX68" s="1253"/>
      <c r="BY68" s="1253"/>
      <c r="BZ68" s="1253"/>
      <c r="CA68" s="1253"/>
      <c r="CB68" s="1253"/>
      <c r="CC68" s="1253"/>
      <c r="CD68" s="1253"/>
      <c r="CE68" s="1253"/>
      <c r="CF68" s="1253"/>
      <c r="CG68" s="1253"/>
      <c r="CH68" s="1253"/>
      <c r="CI68" s="1253"/>
      <c r="CJ68" s="1253"/>
      <c r="CK68" s="1253"/>
      <c r="CL68" s="1253"/>
      <c r="CM68" s="1253"/>
      <c r="CN68" s="1253"/>
      <c r="CO68" s="1253"/>
      <c r="CP68" s="1253"/>
      <c r="CQ68" s="1253"/>
      <c r="CR68" s="1253"/>
      <c r="CS68" s="1253"/>
      <c r="CT68" s="1253"/>
      <c r="CU68" s="1253"/>
      <c r="CV68" s="1253"/>
      <c r="CW68" s="1253"/>
      <c r="CX68" s="1253"/>
      <c r="CY68" s="1253"/>
      <c r="CZ68" s="1253"/>
      <c r="DA68" s="1253"/>
      <c r="DB68" s="1253"/>
      <c r="DC68" s="1254"/>
    </row>
    <row r="69" spans="2:107" ht="13" x14ac:dyDescent="0.2">
      <c r="B69" s="259"/>
      <c r="AN69" s="1255"/>
      <c r="AO69" s="1256"/>
      <c r="AP69" s="1256"/>
      <c r="AQ69" s="1256"/>
      <c r="AR69" s="1256"/>
      <c r="AS69" s="1256"/>
      <c r="AT69" s="1256"/>
      <c r="AU69" s="1256"/>
      <c r="AV69" s="1256"/>
      <c r="AW69" s="1256"/>
      <c r="AX69" s="1256"/>
      <c r="AY69" s="1256"/>
      <c r="AZ69" s="1256"/>
      <c r="BA69" s="1256"/>
      <c r="BB69" s="1256"/>
      <c r="BC69" s="1256"/>
      <c r="BD69" s="1256"/>
      <c r="BE69" s="1256"/>
      <c r="BF69" s="1256"/>
      <c r="BG69" s="1256"/>
      <c r="BH69" s="1256"/>
      <c r="BI69" s="1256"/>
      <c r="BJ69" s="1256"/>
      <c r="BK69" s="1256"/>
      <c r="BL69" s="1256"/>
      <c r="BM69" s="1256"/>
      <c r="BN69" s="1256"/>
      <c r="BO69" s="1256"/>
      <c r="BP69" s="1256"/>
      <c r="BQ69" s="1256"/>
      <c r="BR69" s="1256"/>
      <c r="BS69" s="1256"/>
      <c r="BT69" s="1256"/>
      <c r="BU69" s="1256"/>
      <c r="BV69" s="1256"/>
      <c r="BW69" s="1256"/>
      <c r="BX69" s="1256"/>
      <c r="BY69" s="1256"/>
      <c r="BZ69" s="1256"/>
      <c r="CA69" s="1256"/>
      <c r="CB69" s="1256"/>
      <c r="CC69" s="1256"/>
      <c r="CD69" s="1256"/>
      <c r="CE69" s="1256"/>
      <c r="CF69" s="1256"/>
      <c r="CG69" s="1256"/>
      <c r="CH69" s="1256"/>
      <c r="CI69" s="1256"/>
      <c r="CJ69" s="1256"/>
      <c r="CK69" s="1256"/>
      <c r="CL69" s="1256"/>
      <c r="CM69" s="1256"/>
      <c r="CN69" s="1256"/>
      <c r="CO69" s="1256"/>
      <c r="CP69" s="1256"/>
      <c r="CQ69" s="1256"/>
      <c r="CR69" s="1256"/>
      <c r="CS69" s="1256"/>
      <c r="CT69" s="1256"/>
      <c r="CU69" s="1256"/>
      <c r="CV69" s="1256"/>
      <c r="CW69" s="1256"/>
      <c r="CX69" s="1256"/>
      <c r="CY69" s="1256"/>
      <c r="CZ69" s="1256"/>
      <c r="DA69" s="1256"/>
      <c r="DB69" s="1256"/>
      <c r="DC69" s="1257"/>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571</v>
      </c>
    </row>
    <row r="72" spans="2:107" ht="13" x14ac:dyDescent="0.2">
      <c r="B72" s="259"/>
      <c r="G72" s="1239"/>
      <c r="H72" s="1239"/>
      <c r="I72" s="1239"/>
      <c r="J72" s="1239"/>
      <c r="K72" s="354"/>
      <c r="L72" s="354"/>
      <c r="M72" s="353"/>
      <c r="N72" s="353"/>
      <c r="AN72" s="1240"/>
      <c r="AO72" s="1241"/>
      <c r="AP72" s="1241"/>
      <c r="AQ72" s="1241"/>
      <c r="AR72" s="1241"/>
      <c r="AS72" s="1241"/>
      <c r="AT72" s="1241"/>
      <c r="AU72" s="1241"/>
      <c r="AV72" s="1241"/>
      <c r="AW72" s="1241"/>
      <c r="AX72" s="1241"/>
      <c r="AY72" s="1241"/>
      <c r="AZ72" s="1241"/>
      <c r="BA72" s="1241"/>
      <c r="BB72" s="1241"/>
      <c r="BC72" s="1241"/>
      <c r="BD72" s="1241"/>
      <c r="BE72" s="1241"/>
      <c r="BF72" s="1241"/>
      <c r="BG72" s="1241"/>
      <c r="BH72" s="1241"/>
      <c r="BI72" s="1241"/>
      <c r="BJ72" s="1241"/>
      <c r="BK72" s="1241"/>
      <c r="BL72" s="1241"/>
      <c r="BM72" s="1241"/>
      <c r="BN72" s="1241"/>
      <c r="BO72" s="1242"/>
      <c r="BP72" s="1243" t="s">
        <v>525</v>
      </c>
      <c r="BQ72" s="1243"/>
      <c r="BR72" s="1243"/>
      <c r="BS72" s="1243"/>
      <c r="BT72" s="1243"/>
      <c r="BU72" s="1243"/>
      <c r="BV72" s="1243"/>
      <c r="BW72" s="1243"/>
      <c r="BX72" s="1243" t="s">
        <v>526</v>
      </c>
      <c r="BY72" s="1243"/>
      <c r="BZ72" s="1243"/>
      <c r="CA72" s="1243"/>
      <c r="CB72" s="1243"/>
      <c r="CC72" s="1243"/>
      <c r="CD72" s="1243"/>
      <c r="CE72" s="1243"/>
      <c r="CF72" s="1243" t="s">
        <v>527</v>
      </c>
      <c r="CG72" s="1243"/>
      <c r="CH72" s="1243"/>
      <c r="CI72" s="1243"/>
      <c r="CJ72" s="1243"/>
      <c r="CK72" s="1243"/>
      <c r="CL72" s="1243"/>
      <c r="CM72" s="1243"/>
      <c r="CN72" s="1243" t="s">
        <v>528</v>
      </c>
      <c r="CO72" s="1243"/>
      <c r="CP72" s="1243"/>
      <c r="CQ72" s="1243"/>
      <c r="CR72" s="1243"/>
      <c r="CS72" s="1243"/>
      <c r="CT72" s="1243"/>
      <c r="CU72" s="1243"/>
      <c r="CV72" s="1243" t="s">
        <v>529</v>
      </c>
      <c r="CW72" s="1243"/>
      <c r="CX72" s="1243"/>
      <c r="CY72" s="1243"/>
      <c r="CZ72" s="1243"/>
      <c r="DA72" s="1243"/>
      <c r="DB72" s="1243"/>
      <c r="DC72" s="1243"/>
    </row>
    <row r="73" spans="2:107" ht="13" x14ac:dyDescent="0.2">
      <c r="B73" s="259"/>
      <c r="G73" s="1229"/>
      <c r="H73" s="1229"/>
      <c r="I73" s="1229"/>
      <c r="J73" s="1229"/>
      <c r="K73" s="1248"/>
      <c r="L73" s="1248"/>
      <c r="M73" s="1248"/>
      <c r="N73" s="1248"/>
      <c r="AM73" s="352"/>
      <c r="AN73" s="1245" t="s">
        <v>570</v>
      </c>
      <c r="AO73" s="1245"/>
      <c r="AP73" s="1245"/>
      <c r="AQ73" s="1245"/>
      <c r="AR73" s="1245"/>
      <c r="AS73" s="1245"/>
      <c r="AT73" s="1245"/>
      <c r="AU73" s="1245"/>
      <c r="AV73" s="1245"/>
      <c r="AW73" s="1245"/>
      <c r="AX73" s="1245"/>
      <c r="AY73" s="1245"/>
      <c r="AZ73" s="1245"/>
      <c r="BA73" s="1245"/>
      <c r="BB73" s="1245" t="s">
        <v>568</v>
      </c>
      <c r="BC73" s="1245"/>
      <c r="BD73" s="1245"/>
      <c r="BE73" s="1245"/>
      <c r="BF73" s="1245"/>
      <c r="BG73" s="1245"/>
      <c r="BH73" s="1245"/>
      <c r="BI73" s="1245"/>
      <c r="BJ73" s="1245"/>
      <c r="BK73" s="1245"/>
      <c r="BL73" s="1245"/>
      <c r="BM73" s="1245"/>
      <c r="BN73" s="1245"/>
      <c r="BO73" s="1245"/>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x14ac:dyDescent="0.2">
      <c r="B74" s="259"/>
      <c r="G74" s="1229"/>
      <c r="H74" s="1229"/>
      <c r="I74" s="1229"/>
      <c r="J74" s="1229"/>
      <c r="K74" s="1248"/>
      <c r="L74" s="1248"/>
      <c r="M74" s="1248"/>
      <c r="N74" s="1248"/>
      <c r="AM74" s="352"/>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29"/>
      <c r="H75" s="1229"/>
      <c r="I75" s="1239"/>
      <c r="J75" s="1239"/>
      <c r="K75" s="1244"/>
      <c r="L75" s="1244"/>
      <c r="M75" s="1244"/>
      <c r="N75" s="1244"/>
      <c r="AM75" s="352"/>
      <c r="AN75" s="1245"/>
      <c r="AO75" s="1245"/>
      <c r="AP75" s="1245"/>
      <c r="AQ75" s="1245"/>
      <c r="AR75" s="1245"/>
      <c r="AS75" s="1245"/>
      <c r="AT75" s="1245"/>
      <c r="AU75" s="1245"/>
      <c r="AV75" s="1245"/>
      <c r="AW75" s="1245"/>
      <c r="AX75" s="1245"/>
      <c r="AY75" s="1245"/>
      <c r="AZ75" s="1245"/>
      <c r="BA75" s="1245"/>
      <c r="BB75" s="1245" t="s">
        <v>567</v>
      </c>
      <c r="BC75" s="1245"/>
      <c r="BD75" s="1245"/>
      <c r="BE75" s="1245"/>
      <c r="BF75" s="1245"/>
      <c r="BG75" s="1245"/>
      <c r="BH75" s="1245"/>
      <c r="BI75" s="1245"/>
      <c r="BJ75" s="1245"/>
      <c r="BK75" s="1245"/>
      <c r="BL75" s="1245"/>
      <c r="BM75" s="1245"/>
      <c r="BN75" s="1245"/>
      <c r="BO75" s="1245"/>
      <c r="BP75" s="1228">
        <v>6.1</v>
      </c>
      <c r="BQ75" s="1228"/>
      <c r="BR75" s="1228"/>
      <c r="BS75" s="1228"/>
      <c r="BT75" s="1228"/>
      <c r="BU75" s="1228"/>
      <c r="BV75" s="1228"/>
      <c r="BW75" s="1228"/>
      <c r="BX75" s="1228">
        <v>6.3</v>
      </c>
      <c r="BY75" s="1228"/>
      <c r="BZ75" s="1228"/>
      <c r="CA75" s="1228"/>
      <c r="CB75" s="1228"/>
      <c r="CC75" s="1228"/>
      <c r="CD75" s="1228"/>
      <c r="CE75" s="1228"/>
      <c r="CF75" s="1228">
        <v>6.3</v>
      </c>
      <c r="CG75" s="1228"/>
      <c r="CH75" s="1228"/>
      <c r="CI75" s="1228"/>
      <c r="CJ75" s="1228"/>
      <c r="CK75" s="1228"/>
      <c r="CL75" s="1228"/>
      <c r="CM75" s="1228"/>
      <c r="CN75" s="1228">
        <v>6.2</v>
      </c>
      <c r="CO75" s="1228"/>
      <c r="CP75" s="1228"/>
      <c r="CQ75" s="1228"/>
      <c r="CR75" s="1228"/>
      <c r="CS75" s="1228"/>
      <c r="CT75" s="1228"/>
      <c r="CU75" s="1228"/>
      <c r="CV75" s="1228">
        <v>5.8</v>
      </c>
      <c r="CW75" s="1228"/>
      <c r="CX75" s="1228"/>
      <c r="CY75" s="1228"/>
      <c r="CZ75" s="1228"/>
      <c r="DA75" s="1228"/>
      <c r="DB75" s="1228"/>
      <c r="DC75" s="1228"/>
    </row>
    <row r="76" spans="2:107" ht="13" x14ac:dyDescent="0.2">
      <c r="B76" s="259"/>
      <c r="G76" s="1229"/>
      <c r="H76" s="1229"/>
      <c r="I76" s="1239"/>
      <c r="J76" s="1239"/>
      <c r="K76" s="1244"/>
      <c r="L76" s="1244"/>
      <c r="M76" s="1244"/>
      <c r="N76" s="1244"/>
      <c r="AM76" s="352"/>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9"/>
      <c r="H77" s="1239"/>
      <c r="I77" s="1239"/>
      <c r="J77" s="1239"/>
      <c r="K77" s="1248"/>
      <c r="L77" s="1248"/>
      <c r="M77" s="1248"/>
      <c r="N77" s="1248"/>
      <c r="AN77" s="1243" t="s">
        <v>569</v>
      </c>
      <c r="AO77" s="1243"/>
      <c r="AP77" s="1243"/>
      <c r="AQ77" s="1243"/>
      <c r="AR77" s="1243"/>
      <c r="AS77" s="1243"/>
      <c r="AT77" s="1243"/>
      <c r="AU77" s="1243"/>
      <c r="AV77" s="1243"/>
      <c r="AW77" s="1243"/>
      <c r="AX77" s="1243"/>
      <c r="AY77" s="1243"/>
      <c r="AZ77" s="1243"/>
      <c r="BA77" s="1243"/>
      <c r="BB77" s="1245" t="s">
        <v>568</v>
      </c>
      <c r="BC77" s="1245"/>
      <c r="BD77" s="1245"/>
      <c r="BE77" s="1245"/>
      <c r="BF77" s="1245"/>
      <c r="BG77" s="1245"/>
      <c r="BH77" s="1245"/>
      <c r="BI77" s="1245"/>
      <c r="BJ77" s="1245"/>
      <c r="BK77" s="1245"/>
      <c r="BL77" s="1245"/>
      <c r="BM77" s="1245"/>
      <c r="BN77" s="1245"/>
      <c r="BO77" s="1245"/>
      <c r="BP77" s="1228">
        <v>3.1</v>
      </c>
      <c r="BQ77" s="1228"/>
      <c r="BR77" s="1228"/>
      <c r="BS77" s="1228"/>
      <c r="BT77" s="1228"/>
      <c r="BU77" s="1228"/>
      <c r="BV77" s="1228"/>
      <c r="BW77" s="1228"/>
      <c r="BX77" s="1228">
        <v>13.7</v>
      </c>
      <c r="BY77" s="1228"/>
      <c r="BZ77" s="1228"/>
      <c r="CA77" s="1228"/>
      <c r="CB77" s="1228"/>
      <c r="CC77" s="1228"/>
      <c r="CD77" s="1228"/>
      <c r="CE77" s="1228"/>
      <c r="CF77" s="1228">
        <v>6.9</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 x14ac:dyDescent="0.2">
      <c r="B78" s="259"/>
      <c r="G78" s="1239"/>
      <c r="H78" s="1239"/>
      <c r="I78" s="1239"/>
      <c r="J78" s="1239"/>
      <c r="K78" s="1248"/>
      <c r="L78" s="1248"/>
      <c r="M78" s="1248"/>
      <c r="N78" s="1248"/>
      <c r="AN78" s="1243"/>
      <c r="AO78" s="1243"/>
      <c r="AP78" s="1243"/>
      <c r="AQ78" s="1243"/>
      <c r="AR78" s="1243"/>
      <c r="AS78" s="1243"/>
      <c r="AT78" s="1243"/>
      <c r="AU78" s="1243"/>
      <c r="AV78" s="1243"/>
      <c r="AW78" s="1243"/>
      <c r="AX78" s="1243"/>
      <c r="AY78" s="1243"/>
      <c r="AZ78" s="1243"/>
      <c r="BA78" s="1243"/>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9"/>
      <c r="H79" s="1239"/>
      <c r="I79" s="1246"/>
      <c r="J79" s="1246"/>
      <c r="K79" s="1258"/>
      <c r="L79" s="1258"/>
      <c r="M79" s="1258"/>
      <c r="N79" s="1258"/>
      <c r="AN79" s="1243"/>
      <c r="AO79" s="1243"/>
      <c r="AP79" s="1243"/>
      <c r="AQ79" s="1243"/>
      <c r="AR79" s="1243"/>
      <c r="AS79" s="1243"/>
      <c r="AT79" s="1243"/>
      <c r="AU79" s="1243"/>
      <c r="AV79" s="1243"/>
      <c r="AW79" s="1243"/>
      <c r="AX79" s="1243"/>
      <c r="AY79" s="1243"/>
      <c r="AZ79" s="1243"/>
      <c r="BA79" s="1243"/>
      <c r="BB79" s="1245" t="s">
        <v>567</v>
      </c>
      <c r="BC79" s="1245"/>
      <c r="BD79" s="1245"/>
      <c r="BE79" s="1245"/>
      <c r="BF79" s="1245"/>
      <c r="BG79" s="1245"/>
      <c r="BH79" s="1245"/>
      <c r="BI79" s="1245"/>
      <c r="BJ79" s="1245"/>
      <c r="BK79" s="1245"/>
      <c r="BL79" s="1245"/>
      <c r="BM79" s="1245"/>
      <c r="BN79" s="1245"/>
      <c r="BO79" s="1245"/>
      <c r="BP79" s="1228">
        <v>7.9</v>
      </c>
      <c r="BQ79" s="1228"/>
      <c r="BR79" s="1228"/>
      <c r="BS79" s="1228"/>
      <c r="BT79" s="1228"/>
      <c r="BU79" s="1228"/>
      <c r="BV79" s="1228"/>
      <c r="BW79" s="1228"/>
      <c r="BX79" s="1228">
        <v>7.9</v>
      </c>
      <c r="BY79" s="1228"/>
      <c r="BZ79" s="1228"/>
      <c r="CA79" s="1228"/>
      <c r="CB79" s="1228"/>
      <c r="CC79" s="1228"/>
      <c r="CD79" s="1228"/>
      <c r="CE79" s="1228"/>
      <c r="CF79" s="1228">
        <v>8</v>
      </c>
      <c r="CG79" s="1228"/>
      <c r="CH79" s="1228"/>
      <c r="CI79" s="1228"/>
      <c r="CJ79" s="1228"/>
      <c r="CK79" s="1228"/>
      <c r="CL79" s="1228"/>
      <c r="CM79" s="1228"/>
      <c r="CN79" s="1228">
        <v>8</v>
      </c>
      <c r="CO79" s="1228"/>
      <c r="CP79" s="1228"/>
      <c r="CQ79" s="1228"/>
      <c r="CR79" s="1228"/>
      <c r="CS79" s="1228"/>
      <c r="CT79" s="1228"/>
      <c r="CU79" s="1228"/>
      <c r="CV79" s="1228">
        <v>8.1</v>
      </c>
      <c r="CW79" s="1228"/>
      <c r="CX79" s="1228"/>
      <c r="CY79" s="1228"/>
      <c r="CZ79" s="1228"/>
      <c r="DA79" s="1228"/>
      <c r="DB79" s="1228"/>
      <c r="DC79" s="1228"/>
    </row>
    <row r="80" spans="2:107" ht="13" x14ac:dyDescent="0.2">
      <c r="B80" s="259"/>
      <c r="G80" s="1239"/>
      <c r="H80" s="1239"/>
      <c r="I80" s="1246"/>
      <c r="J80" s="1246"/>
      <c r="K80" s="1258"/>
      <c r="L80" s="1258"/>
      <c r="M80" s="1258"/>
      <c r="N80" s="1258"/>
      <c r="AN80" s="1243"/>
      <c r="AO80" s="1243"/>
      <c r="AP80" s="1243"/>
      <c r="AQ80" s="1243"/>
      <c r="AR80" s="1243"/>
      <c r="AS80" s="1243"/>
      <c r="AT80" s="1243"/>
      <c r="AU80" s="1243"/>
      <c r="AV80" s="1243"/>
      <c r="AW80" s="1243"/>
      <c r="AX80" s="1243"/>
      <c r="AY80" s="1243"/>
      <c r="AZ80" s="1243"/>
      <c r="BA80" s="1243"/>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qnq7iR1rOW1SyzZwGKFCOFf7TDYHZ0fk6wdviD+d3fpK9Mlu1q5Dw8K4KOVxV1hpeervbQJ3btdpt+PocevRLA==" saltValue="tlsuU09nh1sctsSsroooQ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F80A2-D7D5-4081-879A-74691F4B07AF}">
  <sheetPr>
    <pageSetUpPr fitToPage="1"/>
  </sheetPr>
  <dimension ref="A1:DR125"/>
  <sheetViews>
    <sheetView showGridLines="0" zoomScale="90" zoomScaleNormal="90" zoomScaleSheetLayoutView="70" workbookViewId="0">
      <selection activeCell="AN65" sqref="AN65:DC69"/>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lI26k5OT1HpE+rYkgFJAzbB6RIant2uyezeyZ1wgtgELZihmJw2KT/2wz8YpuF4BKhCEpkNK8m6MC0y68PpTsw==" saltValue="cyMNCxug346MP05mTTrn3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C6A05-00E4-4101-B81B-891A7A742435}">
  <sheetPr>
    <pageSetUpPr fitToPage="1"/>
  </sheetPr>
  <dimension ref="A1:DR125"/>
  <sheetViews>
    <sheetView showGridLines="0" zoomScale="90" zoomScaleNormal="90" zoomScaleSheetLayoutView="55" workbookViewId="0">
      <selection activeCell="AN65" sqref="AN65:DC69"/>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onu9Z5tsC9foRLZdezq98/73bJAVKMBtb/G2R+hX9WRmrxDMT33uZqU4qZnnNXW6syIHeGT6R5tsufNKejGL8w==" saltValue="EsWEZ9eRqqFKHDsEVuCXf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103223</v>
      </c>
      <c r="E3" s="154"/>
      <c r="F3" s="155">
        <v>103390</v>
      </c>
      <c r="G3" s="156"/>
      <c r="H3" s="157"/>
    </row>
    <row r="4" spans="1:8" x14ac:dyDescent="0.2">
      <c r="A4" s="158"/>
      <c r="B4" s="159"/>
      <c r="C4" s="160"/>
      <c r="D4" s="161">
        <v>44834</v>
      </c>
      <c r="E4" s="162"/>
      <c r="F4" s="163">
        <v>51269</v>
      </c>
      <c r="G4" s="164"/>
      <c r="H4" s="165"/>
    </row>
    <row r="5" spans="1:8" x14ac:dyDescent="0.2">
      <c r="A5" s="146" t="s">
        <v>519</v>
      </c>
      <c r="B5" s="151"/>
      <c r="C5" s="152"/>
      <c r="D5" s="153">
        <v>138171</v>
      </c>
      <c r="E5" s="154"/>
      <c r="F5" s="155">
        <v>117234</v>
      </c>
      <c r="G5" s="156"/>
      <c r="H5" s="157"/>
    </row>
    <row r="6" spans="1:8" x14ac:dyDescent="0.2">
      <c r="A6" s="158"/>
      <c r="B6" s="159"/>
      <c r="C6" s="160"/>
      <c r="D6" s="161">
        <v>52642</v>
      </c>
      <c r="E6" s="162"/>
      <c r="F6" s="163">
        <v>59796</v>
      </c>
      <c r="G6" s="164"/>
      <c r="H6" s="165"/>
    </row>
    <row r="7" spans="1:8" x14ac:dyDescent="0.2">
      <c r="A7" s="146" t="s">
        <v>520</v>
      </c>
      <c r="B7" s="151"/>
      <c r="C7" s="152"/>
      <c r="D7" s="153">
        <v>143589</v>
      </c>
      <c r="E7" s="154"/>
      <c r="F7" s="155">
        <v>97758</v>
      </c>
      <c r="G7" s="156"/>
      <c r="H7" s="157"/>
    </row>
    <row r="8" spans="1:8" x14ac:dyDescent="0.2">
      <c r="A8" s="158"/>
      <c r="B8" s="159"/>
      <c r="C8" s="160"/>
      <c r="D8" s="161">
        <v>63178</v>
      </c>
      <c r="E8" s="162"/>
      <c r="F8" s="163">
        <v>45946</v>
      </c>
      <c r="G8" s="164"/>
      <c r="H8" s="165"/>
    </row>
    <row r="9" spans="1:8" x14ac:dyDescent="0.2">
      <c r="A9" s="146" t="s">
        <v>521</v>
      </c>
      <c r="B9" s="151"/>
      <c r="C9" s="152"/>
      <c r="D9" s="153">
        <v>126039</v>
      </c>
      <c r="E9" s="154"/>
      <c r="F9" s="155">
        <v>91338</v>
      </c>
      <c r="G9" s="156"/>
      <c r="H9" s="157"/>
    </row>
    <row r="10" spans="1:8" x14ac:dyDescent="0.2">
      <c r="A10" s="158"/>
      <c r="B10" s="159"/>
      <c r="C10" s="160"/>
      <c r="D10" s="161">
        <v>46082</v>
      </c>
      <c r="E10" s="162"/>
      <c r="F10" s="163">
        <v>43989</v>
      </c>
      <c r="G10" s="164"/>
      <c r="H10" s="165"/>
    </row>
    <row r="11" spans="1:8" x14ac:dyDescent="0.2">
      <c r="A11" s="146" t="s">
        <v>522</v>
      </c>
      <c r="B11" s="151"/>
      <c r="C11" s="152"/>
      <c r="D11" s="153">
        <v>133655</v>
      </c>
      <c r="E11" s="154"/>
      <c r="F11" s="155">
        <v>103975</v>
      </c>
      <c r="G11" s="156"/>
      <c r="H11" s="157"/>
    </row>
    <row r="12" spans="1:8" x14ac:dyDescent="0.2">
      <c r="A12" s="158"/>
      <c r="B12" s="159"/>
      <c r="C12" s="166"/>
      <c r="D12" s="161">
        <v>46862</v>
      </c>
      <c r="E12" s="162"/>
      <c r="F12" s="163">
        <v>52698</v>
      </c>
      <c r="G12" s="164"/>
      <c r="H12" s="165"/>
    </row>
    <row r="13" spans="1:8" x14ac:dyDescent="0.2">
      <c r="A13" s="146"/>
      <c r="B13" s="151"/>
      <c r="C13" s="152"/>
      <c r="D13" s="153">
        <v>128935</v>
      </c>
      <c r="E13" s="154"/>
      <c r="F13" s="155">
        <v>102739</v>
      </c>
      <c r="G13" s="167"/>
      <c r="H13" s="157"/>
    </row>
    <row r="14" spans="1:8" x14ac:dyDescent="0.2">
      <c r="A14" s="158"/>
      <c r="B14" s="159"/>
      <c r="C14" s="160"/>
      <c r="D14" s="161">
        <v>50720</v>
      </c>
      <c r="E14" s="162"/>
      <c r="F14" s="163">
        <v>50740</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6.16</v>
      </c>
      <c r="C19" s="168">
        <f>ROUND(VALUE(SUBSTITUTE(実質収支比率等に係る経年分析!G$48,"▲","-")),2)</f>
        <v>7.27</v>
      </c>
      <c r="D19" s="168">
        <f>ROUND(VALUE(SUBSTITUTE(実質収支比率等に係る経年分析!H$48,"▲","-")),2)</f>
        <v>14.2</v>
      </c>
      <c r="E19" s="168">
        <f>ROUND(VALUE(SUBSTITUTE(実質収支比率等に係る経年分析!I$48,"▲","-")),2)</f>
        <v>17.239999999999998</v>
      </c>
      <c r="F19" s="168">
        <f>ROUND(VALUE(SUBSTITUTE(実質収支比率等に係る経年分析!J$48,"▲","-")),2)</f>
        <v>21.2</v>
      </c>
    </row>
    <row r="20" spans="1:11" x14ac:dyDescent="0.2">
      <c r="A20" s="168" t="s">
        <v>53</v>
      </c>
      <c r="B20" s="168">
        <f>ROUND(VALUE(SUBSTITUTE(実質収支比率等に係る経年分析!F$47,"▲","-")),2)</f>
        <v>29.15</v>
      </c>
      <c r="C20" s="168">
        <f>ROUND(VALUE(SUBSTITUTE(実質収支比率等に係る経年分析!G$47,"▲","-")),2)</f>
        <v>30.83</v>
      </c>
      <c r="D20" s="168">
        <f>ROUND(VALUE(SUBSTITUTE(実質収支比率等に係る経年分析!H$47,"▲","-")),2)</f>
        <v>32.9</v>
      </c>
      <c r="E20" s="168">
        <f>ROUND(VALUE(SUBSTITUTE(実質収支比率等に係る経年分析!I$47,"▲","-")),2)</f>
        <v>41.2</v>
      </c>
      <c r="F20" s="168">
        <f>ROUND(VALUE(SUBSTITUTE(実質収支比率等に係る経年分析!J$47,"▲","-")),2)</f>
        <v>41.81</v>
      </c>
    </row>
    <row r="21" spans="1:11" x14ac:dyDescent="0.2">
      <c r="A21" s="168" t="s">
        <v>54</v>
      </c>
      <c r="B21" s="168">
        <f>IF(ISNUMBER(VALUE(SUBSTITUTE(実質収支比率等に係る経年分析!F$49,"▲","-"))),ROUND(VALUE(SUBSTITUTE(実質収支比率等に係る経年分析!F$49,"▲","-")),2),NA())</f>
        <v>-2.46</v>
      </c>
      <c r="C21" s="168">
        <f>IF(ISNUMBER(VALUE(SUBSTITUTE(実質収支比率等に係る経年分析!G$49,"▲","-"))),ROUND(VALUE(SUBSTITUTE(実質収支比率等に係る経年分析!G$49,"▲","-")),2),NA())</f>
        <v>1.44</v>
      </c>
      <c r="D21" s="168">
        <f>IF(ISNUMBER(VALUE(SUBSTITUTE(実質収支比率等に係る経年分析!H$49,"▲","-"))),ROUND(VALUE(SUBSTITUTE(実質収支比率等に係る経年分析!H$49,"▲","-")),2),NA())</f>
        <v>7.32</v>
      </c>
      <c r="E21" s="168">
        <f>IF(ISNUMBER(VALUE(SUBSTITUTE(実質収支比率等に係る経年分析!I$49,"▲","-"))),ROUND(VALUE(SUBSTITUTE(実質収支比率等に係る経年分析!I$49,"▲","-")),2),NA())</f>
        <v>2.7</v>
      </c>
      <c r="F21" s="168">
        <f>IF(ISNUMBER(VALUE(SUBSTITUTE(実質収支比率等に係る経年分析!J$49,"▲","-"))),ROUND(VALUE(SUBSTITUTE(実質収支比率等に係る経年分析!J$49,"▲","-")),2),NA())</f>
        <v>3.75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介護予防支援事業特別会計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0.03</v>
      </c>
    </row>
    <row r="32" spans="1:11" x14ac:dyDescent="0.2">
      <c r="A32" s="169" t="str">
        <f>IF(連結実質赤字比率に係る赤字・黒字の構成分析!C$38="",NA(),連結実質赤字比率に係る赤字・黒字の構成分析!C$38)</f>
        <v>介護サービス事業特別会計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0.18</v>
      </c>
    </row>
    <row r="33" spans="1:16" x14ac:dyDescent="0.2">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1.52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0.87</v>
      </c>
    </row>
    <row r="34" spans="1:16" x14ac:dyDescent="0.2">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0.54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0.96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1.19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0.93</v>
      </c>
    </row>
    <row r="35" spans="1:16" x14ac:dyDescent="0.2">
      <c r="A35" s="169" t="str">
        <f>IF(連結実質赤字比率に係る赤字・黒字の構成分析!C$35="",NA(),連結実質赤字比率に係る赤字・黒字の構成分析!C$35)</f>
        <v>介護保険施設事業会計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2.23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2.2000000000000002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1.77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2.04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2.41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6.16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7.26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14.19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17.239999999999998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21.2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1047</v>
      </c>
      <c r="E42" s="170"/>
      <c r="F42" s="170"/>
      <c r="G42" s="170">
        <f>'実質公債費比率（分子）の構造'!L$52</f>
        <v>1147</v>
      </c>
      <c r="H42" s="170"/>
      <c r="I42" s="170"/>
      <c r="J42" s="170">
        <f>'実質公債費比率（分子）の構造'!M$52</f>
        <v>1176</v>
      </c>
      <c r="K42" s="170"/>
      <c r="L42" s="170"/>
      <c r="M42" s="170">
        <f>'実質公債費比率（分子）の構造'!N$52</f>
        <v>1160</v>
      </c>
      <c r="N42" s="170"/>
      <c r="O42" s="170"/>
      <c r="P42" s="170">
        <f>'実質公債費比率（分子）の構造'!O$52</f>
        <v>1104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0</v>
      </c>
      <c r="C44" s="170"/>
      <c r="D44" s="170"/>
      <c r="E44" s="170">
        <f>'実質公債費比率（分子）の構造'!L$50</f>
        <v>0</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115</v>
      </c>
      <c r="C45" s="170"/>
      <c r="D45" s="170"/>
      <c r="E45" s="170">
        <f>'実質公債費比率（分子）の構造'!L$49</f>
        <v>127</v>
      </c>
      <c r="F45" s="170"/>
      <c r="G45" s="170"/>
      <c r="H45" s="170">
        <f>'実質公債費比率（分子）の構造'!M$49</f>
        <v>124</v>
      </c>
      <c r="I45" s="170"/>
      <c r="J45" s="170"/>
      <c r="K45" s="170">
        <f>'実質公債費比率（分子）の構造'!N$49</f>
        <v>118</v>
      </c>
      <c r="L45" s="170"/>
      <c r="M45" s="170"/>
      <c r="N45" s="170">
        <f>'実質公債費比率（分子）の構造'!O$49</f>
        <v>118</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1200</v>
      </c>
      <c r="C49" s="170"/>
      <c r="D49" s="170"/>
      <c r="E49" s="170">
        <f>'実質公債費比率（分子）の構造'!L$45</f>
        <v>1327</v>
      </c>
      <c r="F49" s="170"/>
      <c r="G49" s="170"/>
      <c r="H49" s="170">
        <f>'実質公債費比率（分子）の構造'!M$45</f>
        <v>1347</v>
      </c>
      <c r="I49" s="170"/>
      <c r="J49" s="170"/>
      <c r="K49" s="170">
        <f>'実質公債費比率（分子）の構造'!N$45</f>
        <v>1320</v>
      </c>
      <c r="L49" s="170"/>
      <c r="M49" s="170"/>
      <c r="N49" s="170">
        <f>'実質公債費比率（分子）の構造'!O$45</f>
        <v>1231</v>
      </c>
      <c r="O49" s="170"/>
      <c r="P49" s="170"/>
    </row>
    <row r="50" spans="1:16" x14ac:dyDescent="0.2">
      <c r="A50" s="170" t="s">
        <v>67</v>
      </c>
      <c r="B50" s="170" t="e">
        <f>NA()</f>
        <v>#N/A</v>
      </c>
      <c r="C50" s="170">
        <f>IF(ISNUMBER('実質公債費比率（分子）の構造'!K$53),'実質公債費比率（分子）の構造'!K$53,NA())</f>
        <v>268</v>
      </c>
      <c r="D50" s="170" t="e">
        <f>NA()</f>
        <v>#N/A</v>
      </c>
      <c r="E50" s="170" t="e">
        <f>NA()</f>
        <v>#N/A</v>
      </c>
      <c r="F50" s="170">
        <f>IF(ISNUMBER('実質公債費比率（分子）の構造'!L$53),'実質公債費比率（分子）の構造'!L$53,NA())</f>
        <v>307</v>
      </c>
      <c r="G50" s="170" t="e">
        <f>NA()</f>
        <v>#N/A</v>
      </c>
      <c r="H50" s="170" t="e">
        <f>NA()</f>
        <v>#N/A</v>
      </c>
      <c r="I50" s="170">
        <f>IF(ISNUMBER('実質公債費比率（分子）の構造'!M$53),'実質公債費比率（分子）の構造'!M$53,NA())</f>
        <v>295</v>
      </c>
      <c r="J50" s="170" t="e">
        <f>NA()</f>
        <v>#N/A</v>
      </c>
      <c r="K50" s="170" t="e">
        <f>NA()</f>
        <v>#N/A</v>
      </c>
      <c r="L50" s="170">
        <f>IF(ISNUMBER('実質公債費比率（分子）の構造'!N$53),'実質公債費比率（分子）の構造'!N$53,NA())</f>
        <v>278</v>
      </c>
      <c r="M50" s="170" t="e">
        <f>NA()</f>
        <v>#N/A</v>
      </c>
      <c r="N50" s="170" t="e">
        <f>NA()</f>
        <v>#N/A</v>
      </c>
      <c r="O50" s="170">
        <f>IF(ISNUMBER('実質公債費比率（分子）の構造'!O$53),'実質公債費比率（分子）の構造'!O$53,NA())</f>
        <v>245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10972</v>
      </c>
      <c r="E56" s="169"/>
      <c r="F56" s="169"/>
      <c r="G56" s="169">
        <f>'将来負担比率（分子）の構造'!J$52</f>
        <v>11055</v>
      </c>
      <c r="H56" s="169"/>
      <c r="I56" s="169"/>
      <c r="J56" s="169">
        <f>'将来負担比率（分子）の構造'!K$52</f>
        <v>10751</v>
      </c>
      <c r="K56" s="169"/>
      <c r="L56" s="169"/>
      <c r="M56" s="169">
        <f>'将来負担比率（分子）の構造'!L$52</f>
        <v>10471</v>
      </c>
      <c r="N56" s="169"/>
      <c r="O56" s="169"/>
      <c r="P56" s="169">
        <f>'将来負担比率（分子）の構造'!M$52</f>
        <v>10353</v>
      </c>
    </row>
    <row r="57" spans="1:16" x14ac:dyDescent="0.2">
      <c r="A57" s="169" t="s">
        <v>42</v>
      </c>
      <c r="B57" s="169"/>
      <c r="C57" s="169"/>
      <c r="D57" s="169">
        <f>'将来負担比率（分子）の構造'!I$51</f>
        <v>1</v>
      </c>
      <c r="E57" s="169"/>
      <c r="F57" s="169"/>
      <c r="G57" s="169">
        <f>'将来負担比率（分子）の構造'!J$51</f>
        <v>0</v>
      </c>
      <c r="H57" s="169"/>
      <c r="I57" s="169"/>
      <c r="J57" s="169" t="str">
        <f>'将来負担比率（分子）の構造'!K$51</f>
        <v>-</v>
      </c>
      <c r="K57" s="169"/>
      <c r="L57" s="169"/>
      <c r="M57" s="169">
        <f>'将来負担比率（分子）の構造'!L$51</f>
        <v>7</v>
      </c>
      <c r="N57" s="169"/>
      <c r="O57" s="169"/>
      <c r="P57" s="169">
        <f>'将来負担比率（分子）の構造'!M$51</f>
        <v>245</v>
      </c>
    </row>
    <row r="58" spans="1:16" x14ac:dyDescent="0.2">
      <c r="A58" s="169" t="s">
        <v>41</v>
      </c>
      <c r="B58" s="169"/>
      <c r="C58" s="169"/>
      <c r="D58" s="169">
        <f>'将来負担比率（分子）の構造'!I$50</f>
        <v>5640</v>
      </c>
      <c r="E58" s="169"/>
      <c r="F58" s="169"/>
      <c r="G58" s="169">
        <f>'将来負担比率（分子）の構造'!J$50</f>
        <v>5965</v>
      </c>
      <c r="H58" s="169"/>
      <c r="I58" s="169"/>
      <c r="J58" s="169">
        <f>'将来負担比率（分子）の構造'!K$50</f>
        <v>6530</v>
      </c>
      <c r="K58" s="169"/>
      <c r="L58" s="169"/>
      <c r="M58" s="169">
        <f>'将来負担比率（分子）の構造'!L$50</f>
        <v>6999</v>
      </c>
      <c r="N58" s="169"/>
      <c r="O58" s="169"/>
      <c r="P58" s="169">
        <f>'将来負担比率（分子）の構造'!M$50</f>
        <v>7207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1010</v>
      </c>
      <c r="C62" s="169"/>
      <c r="D62" s="169"/>
      <c r="E62" s="169">
        <f>'将来負担比率（分子）の構造'!J$45</f>
        <v>974</v>
      </c>
      <c r="F62" s="169"/>
      <c r="G62" s="169"/>
      <c r="H62" s="169">
        <f>'将来負担比率（分子）の構造'!K$45</f>
        <v>945</v>
      </c>
      <c r="I62" s="169"/>
      <c r="J62" s="169"/>
      <c r="K62" s="169">
        <f>'将来負担比率（分子）の構造'!L$45</f>
        <v>905</v>
      </c>
      <c r="L62" s="169"/>
      <c r="M62" s="169"/>
      <c r="N62" s="169">
        <f>'将来負担比率（分子）の構造'!M$45</f>
        <v>906</v>
      </c>
      <c r="O62" s="169"/>
      <c r="P62" s="169"/>
    </row>
    <row r="63" spans="1:16" x14ac:dyDescent="0.2">
      <c r="A63" s="169" t="s">
        <v>34</v>
      </c>
      <c r="B63" s="169">
        <f>'将来負担比率（分子）の構造'!I$44</f>
        <v>1218</v>
      </c>
      <c r="C63" s="169"/>
      <c r="D63" s="169"/>
      <c r="E63" s="169">
        <f>'将来負担比率（分子）の構造'!J$44</f>
        <v>1117</v>
      </c>
      <c r="F63" s="169"/>
      <c r="G63" s="169"/>
      <c r="H63" s="169">
        <f>'将来負担比率（分子）の構造'!K$44</f>
        <v>1008</v>
      </c>
      <c r="I63" s="169"/>
      <c r="J63" s="169"/>
      <c r="K63" s="169">
        <f>'将来負担比率（分子）の構造'!L$44</f>
        <v>906</v>
      </c>
      <c r="L63" s="169"/>
      <c r="M63" s="169"/>
      <c r="N63" s="169">
        <f>'将来負担比率（分子）の構造'!M$44</f>
        <v>869</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10821</v>
      </c>
      <c r="C66" s="169"/>
      <c r="D66" s="169"/>
      <c r="E66" s="169">
        <f>'将来負担比率（分子）の構造'!J$41</f>
        <v>10752</v>
      </c>
      <c r="F66" s="169"/>
      <c r="G66" s="169"/>
      <c r="H66" s="169">
        <f>'将来負担比率（分子）の構造'!K$41</f>
        <v>10448</v>
      </c>
      <c r="I66" s="169"/>
      <c r="J66" s="169"/>
      <c r="K66" s="169">
        <f>'将来負担比率（分子）の構造'!L$41</f>
        <v>10175</v>
      </c>
      <c r="L66" s="169"/>
      <c r="M66" s="169"/>
      <c r="N66" s="169">
        <f>'将来負担比率（分子）の構造'!M$41</f>
        <v>10078</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1966</v>
      </c>
      <c r="C72" s="173">
        <f>基金残高に係る経年分析!G55</f>
        <v>2396</v>
      </c>
      <c r="D72" s="173">
        <f>基金残高に係る経年分析!H55</f>
        <v>2397</v>
      </c>
    </row>
    <row r="73" spans="1:16" x14ac:dyDescent="0.2">
      <c r="A73" s="172" t="s">
        <v>74</v>
      </c>
      <c r="B73" s="173">
        <f>基金残高に係る経年分析!F56</f>
        <v>2000</v>
      </c>
      <c r="C73" s="173">
        <f>基金残高に係る経年分析!G56</f>
        <v>1910</v>
      </c>
      <c r="D73" s="173">
        <f>基金残高に係る経年分析!H56</f>
        <v>2204</v>
      </c>
    </row>
    <row r="74" spans="1:16" x14ac:dyDescent="0.2">
      <c r="A74" s="172" t="s">
        <v>75</v>
      </c>
      <c r="B74" s="173">
        <f>基金残高に係る経年分析!F57</f>
        <v>3170</v>
      </c>
      <c r="C74" s="173">
        <f>基金残高に係る経年分析!G57</f>
        <v>3230</v>
      </c>
      <c r="D74" s="173">
        <f>基金残高に係る経年分析!H57</f>
        <v>3088</v>
      </c>
    </row>
  </sheetData>
  <sheetProtection algorithmName="SHA-512" hashValue="tF3WptkiNtNSbVOnyGK55B4k7qja5/bL53BdqZgfOd5F/hY/mqxoOs97EBnsafx0Freane4pQK0YLSyGV1yeiw==" saltValue="3s5hEQ1yJ4qCfDMDicqp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1482967</v>
      </c>
      <c r="S5" s="690"/>
      <c r="T5" s="690"/>
      <c r="U5" s="690"/>
      <c r="V5" s="690"/>
      <c r="W5" s="690"/>
      <c r="X5" s="690"/>
      <c r="Y5" s="715"/>
      <c r="Z5" s="728">
        <v>11.4</v>
      </c>
      <c r="AA5" s="728"/>
      <c r="AB5" s="728"/>
      <c r="AC5" s="728"/>
      <c r="AD5" s="729">
        <v>1482967</v>
      </c>
      <c r="AE5" s="729"/>
      <c r="AF5" s="729"/>
      <c r="AG5" s="729"/>
      <c r="AH5" s="729"/>
      <c r="AI5" s="729"/>
      <c r="AJ5" s="729"/>
      <c r="AK5" s="729"/>
      <c r="AL5" s="716">
        <v>25.8</v>
      </c>
      <c r="AM5" s="698"/>
      <c r="AN5" s="698"/>
      <c r="AO5" s="717"/>
      <c r="AP5" s="692" t="s">
        <v>216</v>
      </c>
      <c r="AQ5" s="693"/>
      <c r="AR5" s="693"/>
      <c r="AS5" s="693"/>
      <c r="AT5" s="693"/>
      <c r="AU5" s="693"/>
      <c r="AV5" s="693"/>
      <c r="AW5" s="693"/>
      <c r="AX5" s="693"/>
      <c r="AY5" s="693"/>
      <c r="AZ5" s="693"/>
      <c r="BA5" s="693"/>
      <c r="BB5" s="693"/>
      <c r="BC5" s="693"/>
      <c r="BD5" s="693"/>
      <c r="BE5" s="693"/>
      <c r="BF5" s="694"/>
      <c r="BG5" s="634">
        <v>1473863</v>
      </c>
      <c r="BH5" s="635"/>
      <c r="BI5" s="635"/>
      <c r="BJ5" s="635"/>
      <c r="BK5" s="635"/>
      <c r="BL5" s="635"/>
      <c r="BM5" s="635"/>
      <c r="BN5" s="636"/>
      <c r="BO5" s="672">
        <v>99.4</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68272</v>
      </c>
      <c r="S6" s="635"/>
      <c r="T6" s="635"/>
      <c r="U6" s="635"/>
      <c r="V6" s="635"/>
      <c r="W6" s="635"/>
      <c r="X6" s="635"/>
      <c r="Y6" s="636"/>
      <c r="Z6" s="672">
        <v>0.5</v>
      </c>
      <c r="AA6" s="672"/>
      <c r="AB6" s="672"/>
      <c r="AC6" s="672"/>
      <c r="AD6" s="673">
        <v>68272</v>
      </c>
      <c r="AE6" s="673"/>
      <c r="AF6" s="673"/>
      <c r="AG6" s="673"/>
      <c r="AH6" s="673"/>
      <c r="AI6" s="673"/>
      <c r="AJ6" s="673"/>
      <c r="AK6" s="673"/>
      <c r="AL6" s="637">
        <v>1.2</v>
      </c>
      <c r="AM6" s="638"/>
      <c r="AN6" s="638"/>
      <c r="AO6" s="674"/>
      <c r="AP6" s="631" t="s">
        <v>221</v>
      </c>
      <c r="AQ6" s="632"/>
      <c r="AR6" s="632"/>
      <c r="AS6" s="632"/>
      <c r="AT6" s="632"/>
      <c r="AU6" s="632"/>
      <c r="AV6" s="632"/>
      <c r="AW6" s="632"/>
      <c r="AX6" s="632"/>
      <c r="AY6" s="632"/>
      <c r="AZ6" s="632"/>
      <c r="BA6" s="632"/>
      <c r="BB6" s="632"/>
      <c r="BC6" s="632"/>
      <c r="BD6" s="632"/>
      <c r="BE6" s="632"/>
      <c r="BF6" s="633"/>
      <c r="BG6" s="634">
        <v>1473863</v>
      </c>
      <c r="BH6" s="635"/>
      <c r="BI6" s="635"/>
      <c r="BJ6" s="635"/>
      <c r="BK6" s="635"/>
      <c r="BL6" s="635"/>
      <c r="BM6" s="635"/>
      <c r="BN6" s="636"/>
      <c r="BO6" s="672">
        <v>99.4</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100918</v>
      </c>
      <c r="CS6" s="635"/>
      <c r="CT6" s="635"/>
      <c r="CU6" s="635"/>
      <c r="CV6" s="635"/>
      <c r="CW6" s="635"/>
      <c r="CX6" s="635"/>
      <c r="CY6" s="636"/>
      <c r="CZ6" s="716">
        <v>0.9</v>
      </c>
      <c r="DA6" s="698"/>
      <c r="DB6" s="698"/>
      <c r="DC6" s="718"/>
      <c r="DD6" s="640" t="s">
        <v>122</v>
      </c>
      <c r="DE6" s="635"/>
      <c r="DF6" s="635"/>
      <c r="DG6" s="635"/>
      <c r="DH6" s="635"/>
      <c r="DI6" s="635"/>
      <c r="DJ6" s="635"/>
      <c r="DK6" s="635"/>
      <c r="DL6" s="635"/>
      <c r="DM6" s="635"/>
      <c r="DN6" s="635"/>
      <c r="DO6" s="635"/>
      <c r="DP6" s="636"/>
      <c r="DQ6" s="640">
        <v>100918</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778</v>
      </c>
      <c r="S7" s="635"/>
      <c r="T7" s="635"/>
      <c r="U7" s="635"/>
      <c r="V7" s="635"/>
      <c r="W7" s="635"/>
      <c r="X7" s="635"/>
      <c r="Y7" s="636"/>
      <c r="Z7" s="672">
        <v>0</v>
      </c>
      <c r="AA7" s="672"/>
      <c r="AB7" s="672"/>
      <c r="AC7" s="672"/>
      <c r="AD7" s="673">
        <v>778</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616152</v>
      </c>
      <c r="BH7" s="635"/>
      <c r="BI7" s="635"/>
      <c r="BJ7" s="635"/>
      <c r="BK7" s="635"/>
      <c r="BL7" s="635"/>
      <c r="BM7" s="635"/>
      <c r="BN7" s="636"/>
      <c r="BO7" s="672">
        <v>41.5</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2417656</v>
      </c>
      <c r="CS7" s="635"/>
      <c r="CT7" s="635"/>
      <c r="CU7" s="635"/>
      <c r="CV7" s="635"/>
      <c r="CW7" s="635"/>
      <c r="CX7" s="635"/>
      <c r="CY7" s="636"/>
      <c r="CZ7" s="672">
        <v>21</v>
      </c>
      <c r="DA7" s="672"/>
      <c r="DB7" s="672"/>
      <c r="DC7" s="672"/>
      <c r="DD7" s="640">
        <v>32955</v>
      </c>
      <c r="DE7" s="635"/>
      <c r="DF7" s="635"/>
      <c r="DG7" s="635"/>
      <c r="DH7" s="635"/>
      <c r="DI7" s="635"/>
      <c r="DJ7" s="635"/>
      <c r="DK7" s="635"/>
      <c r="DL7" s="635"/>
      <c r="DM7" s="635"/>
      <c r="DN7" s="635"/>
      <c r="DO7" s="635"/>
      <c r="DP7" s="636"/>
      <c r="DQ7" s="640">
        <v>1290086</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11726</v>
      </c>
      <c r="S8" s="635"/>
      <c r="T8" s="635"/>
      <c r="U8" s="635"/>
      <c r="V8" s="635"/>
      <c r="W8" s="635"/>
      <c r="X8" s="635"/>
      <c r="Y8" s="636"/>
      <c r="Z8" s="672">
        <v>0.1</v>
      </c>
      <c r="AA8" s="672"/>
      <c r="AB8" s="672"/>
      <c r="AC8" s="672"/>
      <c r="AD8" s="673">
        <v>11726</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25589</v>
      </c>
      <c r="BH8" s="635"/>
      <c r="BI8" s="635"/>
      <c r="BJ8" s="635"/>
      <c r="BK8" s="635"/>
      <c r="BL8" s="635"/>
      <c r="BM8" s="635"/>
      <c r="BN8" s="636"/>
      <c r="BO8" s="672">
        <v>1.7</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2488175</v>
      </c>
      <c r="CS8" s="635"/>
      <c r="CT8" s="635"/>
      <c r="CU8" s="635"/>
      <c r="CV8" s="635"/>
      <c r="CW8" s="635"/>
      <c r="CX8" s="635"/>
      <c r="CY8" s="636"/>
      <c r="CZ8" s="672">
        <v>21.6</v>
      </c>
      <c r="DA8" s="672"/>
      <c r="DB8" s="672"/>
      <c r="DC8" s="672"/>
      <c r="DD8" s="640">
        <v>15213</v>
      </c>
      <c r="DE8" s="635"/>
      <c r="DF8" s="635"/>
      <c r="DG8" s="635"/>
      <c r="DH8" s="635"/>
      <c r="DI8" s="635"/>
      <c r="DJ8" s="635"/>
      <c r="DK8" s="635"/>
      <c r="DL8" s="635"/>
      <c r="DM8" s="635"/>
      <c r="DN8" s="635"/>
      <c r="DO8" s="635"/>
      <c r="DP8" s="636"/>
      <c r="DQ8" s="640">
        <v>1653250</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11725</v>
      </c>
      <c r="S9" s="635"/>
      <c r="T9" s="635"/>
      <c r="U9" s="635"/>
      <c r="V9" s="635"/>
      <c r="W9" s="635"/>
      <c r="X9" s="635"/>
      <c r="Y9" s="636"/>
      <c r="Z9" s="672">
        <v>0.1</v>
      </c>
      <c r="AA9" s="672"/>
      <c r="AB9" s="672"/>
      <c r="AC9" s="672"/>
      <c r="AD9" s="673">
        <v>11725</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524115</v>
      </c>
      <c r="BH9" s="635"/>
      <c r="BI9" s="635"/>
      <c r="BJ9" s="635"/>
      <c r="BK9" s="635"/>
      <c r="BL9" s="635"/>
      <c r="BM9" s="635"/>
      <c r="BN9" s="636"/>
      <c r="BO9" s="672">
        <v>35.299999999999997</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1614426</v>
      </c>
      <c r="CS9" s="635"/>
      <c r="CT9" s="635"/>
      <c r="CU9" s="635"/>
      <c r="CV9" s="635"/>
      <c r="CW9" s="635"/>
      <c r="CX9" s="635"/>
      <c r="CY9" s="636"/>
      <c r="CZ9" s="672">
        <v>14</v>
      </c>
      <c r="DA9" s="672"/>
      <c r="DB9" s="672"/>
      <c r="DC9" s="672"/>
      <c r="DD9" s="640">
        <v>42552</v>
      </c>
      <c r="DE9" s="635"/>
      <c r="DF9" s="635"/>
      <c r="DG9" s="635"/>
      <c r="DH9" s="635"/>
      <c r="DI9" s="635"/>
      <c r="DJ9" s="635"/>
      <c r="DK9" s="635"/>
      <c r="DL9" s="635"/>
      <c r="DM9" s="635"/>
      <c r="DN9" s="635"/>
      <c r="DO9" s="635"/>
      <c r="DP9" s="636"/>
      <c r="DQ9" s="640">
        <v>995104</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43240</v>
      </c>
      <c r="BH10" s="635"/>
      <c r="BI10" s="635"/>
      <c r="BJ10" s="635"/>
      <c r="BK10" s="635"/>
      <c r="BL10" s="635"/>
      <c r="BM10" s="635"/>
      <c r="BN10" s="636"/>
      <c r="BO10" s="672">
        <v>2.9</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14818</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4708</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351506</v>
      </c>
      <c r="S11" s="635"/>
      <c r="T11" s="635"/>
      <c r="U11" s="635"/>
      <c r="V11" s="635"/>
      <c r="W11" s="635"/>
      <c r="X11" s="635"/>
      <c r="Y11" s="636"/>
      <c r="Z11" s="637">
        <v>2.7</v>
      </c>
      <c r="AA11" s="638"/>
      <c r="AB11" s="638"/>
      <c r="AC11" s="639"/>
      <c r="AD11" s="640">
        <v>351506</v>
      </c>
      <c r="AE11" s="635"/>
      <c r="AF11" s="635"/>
      <c r="AG11" s="635"/>
      <c r="AH11" s="635"/>
      <c r="AI11" s="635"/>
      <c r="AJ11" s="635"/>
      <c r="AK11" s="636"/>
      <c r="AL11" s="637">
        <v>6.1</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23208</v>
      </c>
      <c r="BH11" s="635"/>
      <c r="BI11" s="635"/>
      <c r="BJ11" s="635"/>
      <c r="BK11" s="635"/>
      <c r="BL11" s="635"/>
      <c r="BM11" s="635"/>
      <c r="BN11" s="636"/>
      <c r="BO11" s="672">
        <v>1.6</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295769</v>
      </c>
      <c r="CS11" s="635"/>
      <c r="CT11" s="635"/>
      <c r="CU11" s="635"/>
      <c r="CV11" s="635"/>
      <c r="CW11" s="635"/>
      <c r="CX11" s="635"/>
      <c r="CY11" s="636"/>
      <c r="CZ11" s="672">
        <v>2.6</v>
      </c>
      <c r="DA11" s="672"/>
      <c r="DB11" s="672"/>
      <c r="DC11" s="672"/>
      <c r="DD11" s="640">
        <v>80176</v>
      </c>
      <c r="DE11" s="635"/>
      <c r="DF11" s="635"/>
      <c r="DG11" s="635"/>
      <c r="DH11" s="635"/>
      <c r="DI11" s="635"/>
      <c r="DJ11" s="635"/>
      <c r="DK11" s="635"/>
      <c r="DL11" s="635"/>
      <c r="DM11" s="635"/>
      <c r="DN11" s="635"/>
      <c r="DO11" s="635"/>
      <c r="DP11" s="636"/>
      <c r="DQ11" s="640">
        <v>142127</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3278</v>
      </c>
      <c r="S12" s="635"/>
      <c r="T12" s="635"/>
      <c r="U12" s="635"/>
      <c r="V12" s="635"/>
      <c r="W12" s="635"/>
      <c r="X12" s="635"/>
      <c r="Y12" s="636"/>
      <c r="Z12" s="672">
        <v>0</v>
      </c>
      <c r="AA12" s="672"/>
      <c r="AB12" s="672"/>
      <c r="AC12" s="672"/>
      <c r="AD12" s="673">
        <v>3278</v>
      </c>
      <c r="AE12" s="673"/>
      <c r="AF12" s="673"/>
      <c r="AG12" s="673"/>
      <c r="AH12" s="673"/>
      <c r="AI12" s="673"/>
      <c r="AJ12" s="673"/>
      <c r="AK12" s="673"/>
      <c r="AL12" s="637">
        <v>0.1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692369</v>
      </c>
      <c r="BH12" s="635"/>
      <c r="BI12" s="635"/>
      <c r="BJ12" s="635"/>
      <c r="BK12" s="635"/>
      <c r="BL12" s="635"/>
      <c r="BM12" s="635"/>
      <c r="BN12" s="636"/>
      <c r="BO12" s="672">
        <v>46.7</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402144</v>
      </c>
      <c r="CS12" s="635"/>
      <c r="CT12" s="635"/>
      <c r="CU12" s="635"/>
      <c r="CV12" s="635"/>
      <c r="CW12" s="635"/>
      <c r="CX12" s="635"/>
      <c r="CY12" s="636"/>
      <c r="CZ12" s="672">
        <v>3.5</v>
      </c>
      <c r="DA12" s="672"/>
      <c r="DB12" s="672"/>
      <c r="DC12" s="672"/>
      <c r="DD12" s="640">
        <v>52229</v>
      </c>
      <c r="DE12" s="635"/>
      <c r="DF12" s="635"/>
      <c r="DG12" s="635"/>
      <c r="DH12" s="635"/>
      <c r="DI12" s="635"/>
      <c r="DJ12" s="635"/>
      <c r="DK12" s="635"/>
      <c r="DL12" s="635"/>
      <c r="DM12" s="635"/>
      <c r="DN12" s="635"/>
      <c r="DO12" s="635"/>
      <c r="DP12" s="636"/>
      <c r="DQ12" s="640">
        <v>201604</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690640</v>
      </c>
      <c r="BH13" s="635"/>
      <c r="BI13" s="635"/>
      <c r="BJ13" s="635"/>
      <c r="BK13" s="635"/>
      <c r="BL13" s="635"/>
      <c r="BM13" s="635"/>
      <c r="BN13" s="636"/>
      <c r="BO13" s="672">
        <v>46.6</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1709056</v>
      </c>
      <c r="CS13" s="635"/>
      <c r="CT13" s="635"/>
      <c r="CU13" s="635"/>
      <c r="CV13" s="635"/>
      <c r="CW13" s="635"/>
      <c r="CX13" s="635"/>
      <c r="CY13" s="636"/>
      <c r="CZ13" s="672">
        <v>14.8</v>
      </c>
      <c r="DA13" s="672"/>
      <c r="DB13" s="672"/>
      <c r="DC13" s="672"/>
      <c r="DD13" s="640">
        <v>1416811</v>
      </c>
      <c r="DE13" s="635"/>
      <c r="DF13" s="635"/>
      <c r="DG13" s="635"/>
      <c r="DH13" s="635"/>
      <c r="DI13" s="635"/>
      <c r="DJ13" s="635"/>
      <c r="DK13" s="635"/>
      <c r="DL13" s="635"/>
      <c r="DM13" s="635"/>
      <c r="DN13" s="635"/>
      <c r="DO13" s="635"/>
      <c r="DP13" s="636"/>
      <c r="DQ13" s="640">
        <v>300130</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881</v>
      </c>
      <c r="S14" s="635"/>
      <c r="T14" s="635"/>
      <c r="U14" s="635"/>
      <c r="V14" s="635"/>
      <c r="W14" s="635"/>
      <c r="X14" s="635"/>
      <c r="Y14" s="636"/>
      <c r="Z14" s="672">
        <v>0</v>
      </c>
      <c r="AA14" s="672"/>
      <c r="AB14" s="672"/>
      <c r="AC14" s="672"/>
      <c r="AD14" s="673">
        <v>881</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74608</v>
      </c>
      <c r="BH14" s="635"/>
      <c r="BI14" s="635"/>
      <c r="BJ14" s="635"/>
      <c r="BK14" s="635"/>
      <c r="BL14" s="635"/>
      <c r="BM14" s="635"/>
      <c r="BN14" s="636"/>
      <c r="BO14" s="672">
        <v>5</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495381</v>
      </c>
      <c r="CS14" s="635"/>
      <c r="CT14" s="635"/>
      <c r="CU14" s="635"/>
      <c r="CV14" s="635"/>
      <c r="CW14" s="635"/>
      <c r="CX14" s="635"/>
      <c r="CY14" s="636"/>
      <c r="CZ14" s="672">
        <v>4.3</v>
      </c>
      <c r="DA14" s="672"/>
      <c r="DB14" s="672"/>
      <c r="DC14" s="672"/>
      <c r="DD14" s="640">
        <v>33157</v>
      </c>
      <c r="DE14" s="635"/>
      <c r="DF14" s="635"/>
      <c r="DG14" s="635"/>
      <c r="DH14" s="635"/>
      <c r="DI14" s="635"/>
      <c r="DJ14" s="635"/>
      <c r="DK14" s="635"/>
      <c r="DL14" s="635"/>
      <c r="DM14" s="635"/>
      <c r="DN14" s="635"/>
      <c r="DO14" s="635"/>
      <c r="DP14" s="636"/>
      <c r="DQ14" s="640">
        <v>445741</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90734</v>
      </c>
      <c r="BH15" s="635"/>
      <c r="BI15" s="635"/>
      <c r="BJ15" s="635"/>
      <c r="BK15" s="635"/>
      <c r="BL15" s="635"/>
      <c r="BM15" s="635"/>
      <c r="BN15" s="636"/>
      <c r="BO15" s="672">
        <v>6.1</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1023050</v>
      </c>
      <c r="CS15" s="635"/>
      <c r="CT15" s="635"/>
      <c r="CU15" s="635"/>
      <c r="CV15" s="635"/>
      <c r="CW15" s="635"/>
      <c r="CX15" s="635"/>
      <c r="CY15" s="636"/>
      <c r="CZ15" s="672">
        <v>8.9</v>
      </c>
      <c r="DA15" s="672"/>
      <c r="DB15" s="672"/>
      <c r="DC15" s="672"/>
      <c r="DD15" s="640">
        <v>109467</v>
      </c>
      <c r="DE15" s="635"/>
      <c r="DF15" s="635"/>
      <c r="DG15" s="635"/>
      <c r="DH15" s="635"/>
      <c r="DI15" s="635"/>
      <c r="DJ15" s="635"/>
      <c r="DK15" s="635"/>
      <c r="DL15" s="635"/>
      <c r="DM15" s="635"/>
      <c r="DN15" s="635"/>
      <c r="DO15" s="635"/>
      <c r="DP15" s="636"/>
      <c r="DQ15" s="640">
        <v>666317</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8786</v>
      </c>
      <c r="S16" s="635"/>
      <c r="T16" s="635"/>
      <c r="U16" s="635"/>
      <c r="V16" s="635"/>
      <c r="W16" s="635"/>
      <c r="X16" s="635"/>
      <c r="Y16" s="636"/>
      <c r="Z16" s="672">
        <v>0.1</v>
      </c>
      <c r="AA16" s="672"/>
      <c r="AB16" s="672"/>
      <c r="AC16" s="672"/>
      <c r="AD16" s="673">
        <v>8786</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1182</v>
      </c>
      <c r="CS16" s="635"/>
      <c r="CT16" s="635"/>
      <c r="CU16" s="635"/>
      <c r="CV16" s="635"/>
      <c r="CW16" s="635"/>
      <c r="CX16" s="635"/>
      <c r="CY16" s="636"/>
      <c r="CZ16" s="672">
        <v>0</v>
      </c>
      <c r="DA16" s="672"/>
      <c r="DB16" s="672"/>
      <c r="DC16" s="672"/>
      <c r="DD16" s="640" t="s">
        <v>122</v>
      </c>
      <c r="DE16" s="635"/>
      <c r="DF16" s="635"/>
      <c r="DG16" s="635"/>
      <c r="DH16" s="635"/>
      <c r="DI16" s="635"/>
      <c r="DJ16" s="635"/>
      <c r="DK16" s="635"/>
      <c r="DL16" s="635"/>
      <c r="DM16" s="635"/>
      <c r="DN16" s="635"/>
      <c r="DO16" s="635"/>
      <c r="DP16" s="636"/>
      <c r="DQ16" s="640">
        <v>1182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33246</v>
      </c>
      <c r="S17" s="635"/>
      <c r="T17" s="635"/>
      <c r="U17" s="635"/>
      <c r="V17" s="635"/>
      <c r="W17" s="635"/>
      <c r="X17" s="635"/>
      <c r="Y17" s="636"/>
      <c r="Z17" s="672">
        <v>0.3</v>
      </c>
      <c r="AA17" s="672"/>
      <c r="AB17" s="672"/>
      <c r="AC17" s="672"/>
      <c r="AD17" s="673">
        <v>33246</v>
      </c>
      <c r="AE17" s="673"/>
      <c r="AF17" s="673"/>
      <c r="AG17" s="673"/>
      <c r="AH17" s="673"/>
      <c r="AI17" s="673"/>
      <c r="AJ17" s="673"/>
      <c r="AK17" s="673"/>
      <c r="AL17" s="637">
        <v>0.6</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974234</v>
      </c>
      <c r="CS17" s="635"/>
      <c r="CT17" s="635"/>
      <c r="CU17" s="635"/>
      <c r="CV17" s="635"/>
      <c r="CW17" s="635"/>
      <c r="CX17" s="635"/>
      <c r="CY17" s="636"/>
      <c r="CZ17" s="672">
        <v>8.4</v>
      </c>
      <c r="DA17" s="672"/>
      <c r="DB17" s="672"/>
      <c r="DC17" s="672"/>
      <c r="DD17" s="640" t="s">
        <v>122</v>
      </c>
      <c r="DE17" s="635"/>
      <c r="DF17" s="635"/>
      <c r="DG17" s="635"/>
      <c r="DH17" s="635"/>
      <c r="DI17" s="635"/>
      <c r="DJ17" s="635"/>
      <c r="DK17" s="635"/>
      <c r="DL17" s="635"/>
      <c r="DM17" s="635"/>
      <c r="DN17" s="635"/>
      <c r="DO17" s="635"/>
      <c r="DP17" s="636"/>
      <c r="DQ17" s="640">
        <v>974234</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7682</v>
      </c>
      <c r="S18" s="635"/>
      <c r="T18" s="635"/>
      <c r="U18" s="635"/>
      <c r="V18" s="635"/>
      <c r="W18" s="635"/>
      <c r="X18" s="635"/>
      <c r="Y18" s="636"/>
      <c r="Z18" s="672">
        <v>0.1</v>
      </c>
      <c r="AA18" s="672"/>
      <c r="AB18" s="672"/>
      <c r="AC18" s="672"/>
      <c r="AD18" s="673">
        <v>7682</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6737</v>
      </c>
      <c r="S19" s="635"/>
      <c r="T19" s="635"/>
      <c r="U19" s="635"/>
      <c r="V19" s="635"/>
      <c r="W19" s="635"/>
      <c r="X19" s="635"/>
      <c r="Y19" s="636"/>
      <c r="Z19" s="672">
        <v>0.1</v>
      </c>
      <c r="AA19" s="672"/>
      <c r="AB19" s="672"/>
      <c r="AC19" s="672"/>
      <c r="AD19" s="673">
        <v>6737</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9104</v>
      </c>
      <c r="BH19" s="635"/>
      <c r="BI19" s="635"/>
      <c r="BJ19" s="635"/>
      <c r="BK19" s="635"/>
      <c r="BL19" s="635"/>
      <c r="BM19" s="635"/>
      <c r="BN19" s="636"/>
      <c r="BO19" s="672">
        <v>0.6</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945</v>
      </c>
      <c r="S20" s="635"/>
      <c r="T20" s="635"/>
      <c r="U20" s="635"/>
      <c r="V20" s="635"/>
      <c r="W20" s="635"/>
      <c r="X20" s="635"/>
      <c r="Y20" s="636"/>
      <c r="Z20" s="672">
        <v>0</v>
      </c>
      <c r="AA20" s="672"/>
      <c r="AB20" s="672"/>
      <c r="AC20" s="672"/>
      <c r="AD20" s="673">
        <v>945</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9104</v>
      </c>
      <c r="BH20" s="635"/>
      <c r="BI20" s="635"/>
      <c r="BJ20" s="635"/>
      <c r="BK20" s="635"/>
      <c r="BL20" s="635"/>
      <c r="BM20" s="635"/>
      <c r="BN20" s="636"/>
      <c r="BO20" s="672">
        <v>0.6</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11536809</v>
      </c>
      <c r="CS20" s="635"/>
      <c r="CT20" s="635"/>
      <c r="CU20" s="635"/>
      <c r="CV20" s="635"/>
      <c r="CW20" s="635"/>
      <c r="CX20" s="635"/>
      <c r="CY20" s="636"/>
      <c r="CZ20" s="672">
        <v>100</v>
      </c>
      <c r="DA20" s="672"/>
      <c r="DB20" s="672"/>
      <c r="DC20" s="672"/>
      <c r="DD20" s="640">
        <v>1782560</v>
      </c>
      <c r="DE20" s="635"/>
      <c r="DF20" s="635"/>
      <c r="DG20" s="635"/>
      <c r="DH20" s="635"/>
      <c r="DI20" s="635"/>
      <c r="DJ20" s="635"/>
      <c r="DK20" s="635"/>
      <c r="DL20" s="635"/>
      <c r="DM20" s="635"/>
      <c r="DN20" s="635"/>
      <c r="DO20" s="635"/>
      <c r="DP20" s="636"/>
      <c r="DQ20" s="640">
        <v>6775401</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4336756</v>
      </c>
      <c r="S21" s="635"/>
      <c r="T21" s="635"/>
      <c r="U21" s="635"/>
      <c r="V21" s="635"/>
      <c r="W21" s="635"/>
      <c r="X21" s="635"/>
      <c r="Y21" s="636"/>
      <c r="Z21" s="672">
        <v>33.4</v>
      </c>
      <c r="AA21" s="672"/>
      <c r="AB21" s="672"/>
      <c r="AC21" s="672"/>
      <c r="AD21" s="673">
        <v>3752470</v>
      </c>
      <c r="AE21" s="673"/>
      <c r="AF21" s="673"/>
      <c r="AG21" s="673"/>
      <c r="AH21" s="673"/>
      <c r="AI21" s="673"/>
      <c r="AJ21" s="673"/>
      <c r="AK21" s="673"/>
      <c r="AL21" s="637">
        <v>65.3</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9104</v>
      </c>
      <c r="BH21" s="635"/>
      <c r="BI21" s="635"/>
      <c r="BJ21" s="635"/>
      <c r="BK21" s="635"/>
      <c r="BL21" s="635"/>
      <c r="BM21" s="635"/>
      <c r="BN21" s="636"/>
      <c r="BO21" s="672">
        <v>0.6</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3752470</v>
      </c>
      <c r="S22" s="635"/>
      <c r="T22" s="635"/>
      <c r="U22" s="635"/>
      <c r="V22" s="635"/>
      <c r="W22" s="635"/>
      <c r="X22" s="635"/>
      <c r="Y22" s="636"/>
      <c r="Z22" s="672">
        <v>28.9</v>
      </c>
      <c r="AA22" s="672"/>
      <c r="AB22" s="672"/>
      <c r="AC22" s="672"/>
      <c r="AD22" s="673">
        <v>3752470</v>
      </c>
      <c r="AE22" s="673"/>
      <c r="AF22" s="673"/>
      <c r="AG22" s="673"/>
      <c r="AH22" s="673"/>
      <c r="AI22" s="673"/>
      <c r="AJ22" s="673"/>
      <c r="AK22" s="673"/>
      <c r="AL22" s="637">
        <v>65.3</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584286</v>
      </c>
      <c r="S23" s="635"/>
      <c r="T23" s="635"/>
      <c r="U23" s="635"/>
      <c r="V23" s="635"/>
      <c r="W23" s="635"/>
      <c r="X23" s="635"/>
      <c r="Y23" s="636"/>
      <c r="Z23" s="672">
        <v>4.5</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3929788</v>
      </c>
      <c r="CS24" s="690"/>
      <c r="CT24" s="690"/>
      <c r="CU24" s="690"/>
      <c r="CV24" s="690"/>
      <c r="CW24" s="690"/>
      <c r="CX24" s="690"/>
      <c r="CY24" s="715"/>
      <c r="CZ24" s="716">
        <v>34.1</v>
      </c>
      <c r="DA24" s="698"/>
      <c r="DB24" s="698"/>
      <c r="DC24" s="718"/>
      <c r="DD24" s="714">
        <v>3098293</v>
      </c>
      <c r="DE24" s="690"/>
      <c r="DF24" s="690"/>
      <c r="DG24" s="690"/>
      <c r="DH24" s="690"/>
      <c r="DI24" s="690"/>
      <c r="DJ24" s="690"/>
      <c r="DK24" s="715"/>
      <c r="DL24" s="714">
        <v>2694265</v>
      </c>
      <c r="DM24" s="690"/>
      <c r="DN24" s="690"/>
      <c r="DO24" s="690"/>
      <c r="DP24" s="690"/>
      <c r="DQ24" s="690"/>
      <c r="DR24" s="690"/>
      <c r="DS24" s="690"/>
      <c r="DT24" s="690"/>
      <c r="DU24" s="690"/>
      <c r="DV24" s="715"/>
      <c r="DW24" s="716">
        <v>46.9</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6317603</v>
      </c>
      <c r="S25" s="635"/>
      <c r="T25" s="635"/>
      <c r="U25" s="635"/>
      <c r="V25" s="635"/>
      <c r="W25" s="635"/>
      <c r="X25" s="635"/>
      <c r="Y25" s="636"/>
      <c r="Z25" s="672">
        <v>48.7</v>
      </c>
      <c r="AA25" s="672"/>
      <c r="AB25" s="672"/>
      <c r="AC25" s="672"/>
      <c r="AD25" s="673">
        <v>5733317</v>
      </c>
      <c r="AE25" s="673"/>
      <c r="AF25" s="673"/>
      <c r="AG25" s="673"/>
      <c r="AH25" s="673"/>
      <c r="AI25" s="673"/>
      <c r="AJ25" s="673"/>
      <c r="AK25" s="673"/>
      <c r="AL25" s="637">
        <v>99.8</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1744690</v>
      </c>
      <c r="CS25" s="647"/>
      <c r="CT25" s="647"/>
      <c r="CU25" s="647"/>
      <c r="CV25" s="647"/>
      <c r="CW25" s="647"/>
      <c r="CX25" s="647"/>
      <c r="CY25" s="648"/>
      <c r="CZ25" s="637">
        <v>15.1</v>
      </c>
      <c r="DA25" s="649"/>
      <c r="DB25" s="649"/>
      <c r="DC25" s="650"/>
      <c r="DD25" s="640">
        <v>1509561</v>
      </c>
      <c r="DE25" s="647"/>
      <c r="DF25" s="647"/>
      <c r="DG25" s="647"/>
      <c r="DH25" s="647"/>
      <c r="DI25" s="647"/>
      <c r="DJ25" s="647"/>
      <c r="DK25" s="648"/>
      <c r="DL25" s="640">
        <v>1459903</v>
      </c>
      <c r="DM25" s="647"/>
      <c r="DN25" s="647"/>
      <c r="DO25" s="647"/>
      <c r="DP25" s="647"/>
      <c r="DQ25" s="647"/>
      <c r="DR25" s="647"/>
      <c r="DS25" s="647"/>
      <c r="DT25" s="647"/>
      <c r="DU25" s="647"/>
      <c r="DV25" s="648"/>
      <c r="DW25" s="637">
        <v>25.4</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1093</v>
      </c>
      <c r="S26" s="635"/>
      <c r="T26" s="635"/>
      <c r="U26" s="635"/>
      <c r="V26" s="635"/>
      <c r="W26" s="635"/>
      <c r="X26" s="635"/>
      <c r="Y26" s="636"/>
      <c r="Z26" s="672">
        <v>0</v>
      </c>
      <c r="AA26" s="672"/>
      <c r="AB26" s="672"/>
      <c r="AC26" s="672"/>
      <c r="AD26" s="673">
        <v>1093</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909512</v>
      </c>
      <c r="CS26" s="635"/>
      <c r="CT26" s="635"/>
      <c r="CU26" s="635"/>
      <c r="CV26" s="635"/>
      <c r="CW26" s="635"/>
      <c r="CX26" s="635"/>
      <c r="CY26" s="636"/>
      <c r="CZ26" s="637">
        <v>7.9</v>
      </c>
      <c r="DA26" s="649"/>
      <c r="DB26" s="649"/>
      <c r="DC26" s="650"/>
      <c r="DD26" s="640">
        <v>754117</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141530</v>
      </c>
      <c r="S27" s="635"/>
      <c r="T27" s="635"/>
      <c r="U27" s="635"/>
      <c r="V27" s="635"/>
      <c r="W27" s="635"/>
      <c r="X27" s="635"/>
      <c r="Y27" s="636"/>
      <c r="Z27" s="672">
        <v>1.1000000000000001</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1482967</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1210864</v>
      </c>
      <c r="CS27" s="647"/>
      <c r="CT27" s="647"/>
      <c r="CU27" s="647"/>
      <c r="CV27" s="647"/>
      <c r="CW27" s="647"/>
      <c r="CX27" s="647"/>
      <c r="CY27" s="648"/>
      <c r="CZ27" s="637">
        <v>10.5</v>
      </c>
      <c r="DA27" s="649"/>
      <c r="DB27" s="649"/>
      <c r="DC27" s="650"/>
      <c r="DD27" s="640">
        <v>614498</v>
      </c>
      <c r="DE27" s="647"/>
      <c r="DF27" s="647"/>
      <c r="DG27" s="647"/>
      <c r="DH27" s="647"/>
      <c r="DI27" s="647"/>
      <c r="DJ27" s="647"/>
      <c r="DK27" s="648"/>
      <c r="DL27" s="640">
        <v>260128</v>
      </c>
      <c r="DM27" s="647"/>
      <c r="DN27" s="647"/>
      <c r="DO27" s="647"/>
      <c r="DP27" s="647"/>
      <c r="DQ27" s="647"/>
      <c r="DR27" s="647"/>
      <c r="DS27" s="647"/>
      <c r="DT27" s="647"/>
      <c r="DU27" s="647"/>
      <c r="DV27" s="648"/>
      <c r="DW27" s="637">
        <v>4.5</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82419</v>
      </c>
      <c r="S28" s="635"/>
      <c r="T28" s="635"/>
      <c r="U28" s="635"/>
      <c r="V28" s="635"/>
      <c r="W28" s="635"/>
      <c r="X28" s="635"/>
      <c r="Y28" s="636"/>
      <c r="Z28" s="672">
        <v>0.6</v>
      </c>
      <c r="AA28" s="672"/>
      <c r="AB28" s="672"/>
      <c r="AC28" s="672"/>
      <c r="AD28" s="673">
        <v>866</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974234</v>
      </c>
      <c r="CS28" s="635"/>
      <c r="CT28" s="635"/>
      <c r="CU28" s="635"/>
      <c r="CV28" s="635"/>
      <c r="CW28" s="635"/>
      <c r="CX28" s="635"/>
      <c r="CY28" s="636"/>
      <c r="CZ28" s="637">
        <v>8.4</v>
      </c>
      <c r="DA28" s="649"/>
      <c r="DB28" s="649"/>
      <c r="DC28" s="650"/>
      <c r="DD28" s="640">
        <v>974234</v>
      </c>
      <c r="DE28" s="635"/>
      <c r="DF28" s="635"/>
      <c r="DG28" s="635"/>
      <c r="DH28" s="635"/>
      <c r="DI28" s="635"/>
      <c r="DJ28" s="635"/>
      <c r="DK28" s="636"/>
      <c r="DL28" s="640">
        <v>974234</v>
      </c>
      <c r="DM28" s="635"/>
      <c r="DN28" s="635"/>
      <c r="DO28" s="635"/>
      <c r="DP28" s="635"/>
      <c r="DQ28" s="635"/>
      <c r="DR28" s="635"/>
      <c r="DS28" s="635"/>
      <c r="DT28" s="635"/>
      <c r="DU28" s="635"/>
      <c r="DV28" s="636"/>
      <c r="DW28" s="637">
        <v>17</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99620</v>
      </c>
      <c r="S29" s="635"/>
      <c r="T29" s="635"/>
      <c r="U29" s="635"/>
      <c r="V29" s="635"/>
      <c r="W29" s="635"/>
      <c r="X29" s="635"/>
      <c r="Y29" s="636"/>
      <c r="Z29" s="672">
        <v>0.8</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974234</v>
      </c>
      <c r="CS29" s="647"/>
      <c r="CT29" s="647"/>
      <c r="CU29" s="647"/>
      <c r="CV29" s="647"/>
      <c r="CW29" s="647"/>
      <c r="CX29" s="647"/>
      <c r="CY29" s="648"/>
      <c r="CZ29" s="637">
        <v>8.4</v>
      </c>
      <c r="DA29" s="649"/>
      <c r="DB29" s="649"/>
      <c r="DC29" s="650"/>
      <c r="DD29" s="640">
        <v>974234</v>
      </c>
      <c r="DE29" s="647"/>
      <c r="DF29" s="647"/>
      <c r="DG29" s="647"/>
      <c r="DH29" s="647"/>
      <c r="DI29" s="647"/>
      <c r="DJ29" s="647"/>
      <c r="DK29" s="648"/>
      <c r="DL29" s="640">
        <v>974234</v>
      </c>
      <c r="DM29" s="647"/>
      <c r="DN29" s="647"/>
      <c r="DO29" s="647"/>
      <c r="DP29" s="647"/>
      <c r="DQ29" s="647"/>
      <c r="DR29" s="647"/>
      <c r="DS29" s="647"/>
      <c r="DT29" s="647"/>
      <c r="DU29" s="647"/>
      <c r="DV29" s="648"/>
      <c r="DW29" s="637">
        <v>17</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1597080</v>
      </c>
      <c r="S30" s="635"/>
      <c r="T30" s="635"/>
      <c r="U30" s="635"/>
      <c r="V30" s="635"/>
      <c r="W30" s="635"/>
      <c r="X30" s="635"/>
      <c r="Y30" s="636"/>
      <c r="Z30" s="672">
        <v>12.3</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949397</v>
      </c>
      <c r="CS30" s="635"/>
      <c r="CT30" s="635"/>
      <c r="CU30" s="635"/>
      <c r="CV30" s="635"/>
      <c r="CW30" s="635"/>
      <c r="CX30" s="635"/>
      <c r="CY30" s="636"/>
      <c r="CZ30" s="637">
        <v>8.1999999999999993</v>
      </c>
      <c r="DA30" s="649"/>
      <c r="DB30" s="649"/>
      <c r="DC30" s="650"/>
      <c r="DD30" s="640">
        <v>949397</v>
      </c>
      <c r="DE30" s="635"/>
      <c r="DF30" s="635"/>
      <c r="DG30" s="635"/>
      <c r="DH30" s="635"/>
      <c r="DI30" s="635"/>
      <c r="DJ30" s="635"/>
      <c r="DK30" s="636"/>
      <c r="DL30" s="640">
        <v>949397</v>
      </c>
      <c r="DM30" s="635"/>
      <c r="DN30" s="635"/>
      <c r="DO30" s="635"/>
      <c r="DP30" s="635"/>
      <c r="DQ30" s="635"/>
      <c r="DR30" s="635"/>
      <c r="DS30" s="635"/>
      <c r="DT30" s="635"/>
      <c r="DU30" s="635"/>
      <c r="DV30" s="636"/>
      <c r="DW30" s="637">
        <v>16.5</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99.1</v>
      </c>
      <c r="BH31" s="697"/>
      <c r="BI31" s="697"/>
      <c r="BJ31" s="697"/>
      <c r="BK31" s="697"/>
      <c r="BL31" s="697"/>
      <c r="BM31" s="698">
        <v>96.1</v>
      </c>
      <c r="BN31" s="697"/>
      <c r="BO31" s="697"/>
      <c r="BP31" s="697"/>
      <c r="BQ31" s="699"/>
      <c r="BR31" s="696">
        <v>99.1</v>
      </c>
      <c r="BS31" s="697"/>
      <c r="BT31" s="697"/>
      <c r="BU31" s="697"/>
      <c r="BV31" s="697"/>
      <c r="BW31" s="697"/>
      <c r="BX31" s="698">
        <v>95.7</v>
      </c>
      <c r="BY31" s="697"/>
      <c r="BZ31" s="697"/>
      <c r="CA31" s="697"/>
      <c r="CB31" s="699"/>
      <c r="CD31" s="655"/>
      <c r="CE31" s="656"/>
      <c r="CF31" s="631" t="s">
        <v>300</v>
      </c>
      <c r="CG31" s="632"/>
      <c r="CH31" s="632"/>
      <c r="CI31" s="632"/>
      <c r="CJ31" s="632"/>
      <c r="CK31" s="632"/>
      <c r="CL31" s="632"/>
      <c r="CM31" s="632"/>
      <c r="CN31" s="632"/>
      <c r="CO31" s="632"/>
      <c r="CP31" s="632"/>
      <c r="CQ31" s="633"/>
      <c r="CR31" s="634">
        <v>24837</v>
      </c>
      <c r="CS31" s="647"/>
      <c r="CT31" s="647"/>
      <c r="CU31" s="647"/>
      <c r="CV31" s="647"/>
      <c r="CW31" s="647"/>
      <c r="CX31" s="647"/>
      <c r="CY31" s="648"/>
      <c r="CZ31" s="637">
        <v>0.2</v>
      </c>
      <c r="DA31" s="649"/>
      <c r="DB31" s="649"/>
      <c r="DC31" s="650"/>
      <c r="DD31" s="640">
        <v>24837</v>
      </c>
      <c r="DE31" s="647"/>
      <c r="DF31" s="647"/>
      <c r="DG31" s="647"/>
      <c r="DH31" s="647"/>
      <c r="DI31" s="647"/>
      <c r="DJ31" s="647"/>
      <c r="DK31" s="648"/>
      <c r="DL31" s="640">
        <v>24837</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518988</v>
      </c>
      <c r="S32" s="635"/>
      <c r="T32" s="635"/>
      <c r="U32" s="635"/>
      <c r="V32" s="635"/>
      <c r="W32" s="635"/>
      <c r="X32" s="635"/>
      <c r="Y32" s="636"/>
      <c r="Z32" s="672">
        <v>4</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99.3</v>
      </c>
      <c r="BH32" s="647"/>
      <c r="BI32" s="647"/>
      <c r="BJ32" s="647"/>
      <c r="BK32" s="647"/>
      <c r="BL32" s="647"/>
      <c r="BM32" s="638">
        <v>97.6</v>
      </c>
      <c r="BN32" s="647"/>
      <c r="BO32" s="647"/>
      <c r="BP32" s="647"/>
      <c r="BQ32" s="670"/>
      <c r="BR32" s="700">
        <v>99.4</v>
      </c>
      <c r="BS32" s="647"/>
      <c r="BT32" s="647"/>
      <c r="BU32" s="647"/>
      <c r="BV32" s="647"/>
      <c r="BW32" s="647"/>
      <c r="BX32" s="638">
        <v>97.1</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50538</v>
      </c>
      <c r="S33" s="635"/>
      <c r="T33" s="635"/>
      <c r="U33" s="635"/>
      <c r="V33" s="635"/>
      <c r="W33" s="635"/>
      <c r="X33" s="635"/>
      <c r="Y33" s="636"/>
      <c r="Z33" s="672">
        <v>0.4</v>
      </c>
      <c r="AA33" s="672"/>
      <c r="AB33" s="672"/>
      <c r="AC33" s="672"/>
      <c r="AD33" s="673">
        <v>8057</v>
      </c>
      <c r="AE33" s="673"/>
      <c r="AF33" s="673"/>
      <c r="AG33" s="673"/>
      <c r="AH33" s="673"/>
      <c r="AI33" s="673"/>
      <c r="AJ33" s="673"/>
      <c r="AK33" s="673"/>
      <c r="AL33" s="637">
        <v>0.1</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98.8</v>
      </c>
      <c r="BH33" s="619"/>
      <c r="BI33" s="619"/>
      <c r="BJ33" s="619"/>
      <c r="BK33" s="619"/>
      <c r="BL33" s="619"/>
      <c r="BM33" s="665">
        <v>94.4</v>
      </c>
      <c r="BN33" s="619"/>
      <c r="BO33" s="619"/>
      <c r="BP33" s="619"/>
      <c r="BQ33" s="682"/>
      <c r="BR33" s="695">
        <v>98.7</v>
      </c>
      <c r="BS33" s="619"/>
      <c r="BT33" s="619"/>
      <c r="BU33" s="619"/>
      <c r="BV33" s="619"/>
      <c r="BW33" s="619"/>
      <c r="BX33" s="665">
        <v>94.1</v>
      </c>
      <c r="BY33" s="619"/>
      <c r="BZ33" s="619"/>
      <c r="CA33" s="619"/>
      <c r="CB33" s="682"/>
      <c r="CD33" s="631" t="s">
        <v>307</v>
      </c>
      <c r="CE33" s="632"/>
      <c r="CF33" s="632"/>
      <c r="CG33" s="632"/>
      <c r="CH33" s="632"/>
      <c r="CI33" s="632"/>
      <c r="CJ33" s="632"/>
      <c r="CK33" s="632"/>
      <c r="CL33" s="632"/>
      <c r="CM33" s="632"/>
      <c r="CN33" s="632"/>
      <c r="CO33" s="632"/>
      <c r="CP33" s="632"/>
      <c r="CQ33" s="633"/>
      <c r="CR33" s="634">
        <v>5823279</v>
      </c>
      <c r="CS33" s="647"/>
      <c r="CT33" s="647"/>
      <c r="CU33" s="647"/>
      <c r="CV33" s="647"/>
      <c r="CW33" s="647"/>
      <c r="CX33" s="647"/>
      <c r="CY33" s="648"/>
      <c r="CZ33" s="637">
        <v>50.5</v>
      </c>
      <c r="DA33" s="649"/>
      <c r="DB33" s="649"/>
      <c r="DC33" s="650"/>
      <c r="DD33" s="640">
        <v>3471104</v>
      </c>
      <c r="DE33" s="647"/>
      <c r="DF33" s="647"/>
      <c r="DG33" s="647"/>
      <c r="DH33" s="647"/>
      <c r="DI33" s="647"/>
      <c r="DJ33" s="647"/>
      <c r="DK33" s="648"/>
      <c r="DL33" s="640">
        <v>2509972</v>
      </c>
      <c r="DM33" s="647"/>
      <c r="DN33" s="647"/>
      <c r="DO33" s="647"/>
      <c r="DP33" s="647"/>
      <c r="DQ33" s="647"/>
      <c r="DR33" s="647"/>
      <c r="DS33" s="647"/>
      <c r="DT33" s="647"/>
      <c r="DU33" s="647"/>
      <c r="DV33" s="648"/>
      <c r="DW33" s="637">
        <v>43.7</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901479</v>
      </c>
      <c r="S34" s="635"/>
      <c r="T34" s="635"/>
      <c r="U34" s="635"/>
      <c r="V34" s="635"/>
      <c r="W34" s="635"/>
      <c r="X34" s="635"/>
      <c r="Y34" s="636"/>
      <c r="Z34" s="672">
        <v>7</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1500100</v>
      </c>
      <c r="CS34" s="635"/>
      <c r="CT34" s="635"/>
      <c r="CU34" s="635"/>
      <c r="CV34" s="635"/>
      <c r="CW34" s="635"/>
      <c r="CX34" s="635"/>
      <c r="CY34" s="636"/>
      <c r="CZ34" s="637">
        <v>13</v>
      </c>
      <c r="DA34" s="649"/>
      <c r="DB34" s="649"/>
      <c r="DC34" s="650"/>
      <c r="DD34" s="640">
        <v>760108</v>
      </c>
      <c r="DE34" s="635"/>
      <c r="DF34" s="635"/>
      <c r="DG34" s="635"/>
      <c r="DH34" s="635"/>
      <c r="DI34" s="635"/>
      <c r="DJ34" s="635"/>
      <c r="DK34" s="636"/>
      <c r="DL34" s="640">
        <v>644189</v>
      </c>
      <c r="DM34" s="635"/>
      <c r="DN34" s="635"/>
      <c r="DO34" s="635"/>
      <c r="DP34" s="635"/>
      <c r="DQ34" s="635"/>
      <c r="DR34" s="635"/>
      <c r="DS34" s="635"/>
      <c r="DT34" s="635"/>
      <c r="DU34" s="635"/>
      <c r="DV34" s="636"/>
      <c r="DW34" s="637">
        <v>11.2</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812659</v>
      </c>
      <c r="S35" s="635"/>
      <c r="T35" s="635"/>
      <c r="U35" s="635"/>
      <c r="V35" s="635"/>
      <c r="W35" s="635"/>
      <c r="X35" s="635"/>
      <c r="Y35" s="636"/>
      <c r="Z35" s="672">
        <v>6.3</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68184</v>
      </c>
      <c r="CS35" s="647"/>
      <c r="CT35" s="647"/>
      <c r="CU35" s="647"/>
      <c r="CV35" s="647"/>
      <c r="CW35" s="647"/>
      <c r="CX35" s="647"/>
      <c r="CY35" s="648"/>
      <c r="CZ35" s="637">
        <v>0.6</v>
      </c>
      <c r="DA35" s="649"/>
      <c r="DB35" s="649"/>
      <c r="DC35" s="650"/>
      <c r="DD35" s="640">
        <v>33761</v>
      </c>
      <c r="DE35" s="647"/>
      <c r="DF35" s="647"/>
      <c r="DG35" s="647"/>
      <c r="DH35" s="647"/>
      <c r="DI35" s="647"/>
      <c r="DJ35" s="647"/>
      <c r="DK35" s="648"/>
      <c r="DL35" s="640">
        <v>30156</v>
      </c>
      <c r="DM35" s="647"/>
      <c r="DN35" s="647"/>
      <c r="DO35" s="647"/>
      <c r="DP35" s="647"/>
      <c r="DQ35" s="647"/>
      <c r="DR35" s="647"/>
      <c r="DS35" s="647"/>
      <c r="DT35" s="647"/>
      <c r="DU35" s="647"/>
      <c r="DV35" s="648"/>
      <c r="DW35" s="637">
        <v>0.5</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1069859</v>
      </c>
      <c r="S36" s="635"/>
      <c r="T36" s="635"/>
      <c r="U36" s="635"/>
      <c r="V36" s="635"/>
      <c r="W36" s="635"/>
      <c r="X36" s="635"/>
      <c r="Y36" s="636"/>
      <c r="Z36" s="672">
        <v>8.3000000000000007</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1544531</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53807</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2125430</v>
      </c>
      <c r="CS36" s="635"/>
      <c r="CT36" s="635"/>
      <c r="CU36" s="635"/>
      <c r="CV36" s="635"/>
      <c r="CW36" s="635"/>
      <c r="CX36" s="635"/>
      <c r="CY36" s="636"/>
      <c r="CZ36" s="637">
        <v>18.399999999999999</v>
      </c>
      <c r="DA36" s="649"/>
      <c r="DB36" s="649"/>
      <c r="DC36" s="650"/>
      <c r="DD36" s="640">
        <v>1510766</v>
      </c>
      <c r="DE36" s="635"/>
      <c r="DF36" s="635"/>
      <c r="DG36" s="635"/>
      <c r="DH36" s="635"/>
      <c r="DI36" s="635"/>
      <c r="DJ36" s="635"/>
      <c r="DK36" s="636"/>
      <c r="DL36" s="640">
        <v>1198260</v>
      </c>
      <c r="DM36" s="635"/>
      <c r="DN36" s="635"/>
      <c r="DO36" s="635"/>
      <c r="DP36" s="635"/>
      <c r="DQ36" s="635"/>
      <c r="DR36" s="635"/>
      <c r="DS36" s="635"/>
      <c r="DT36" s="635"/>
      <c r="DU36" s="635"/>
      <c r="DV36" s="636"/>
      <c r="DW36" s="637">
        <v>20.9</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283218</v>
      </c>
      <c r="S37" s="635"/>
      <c r="T37" s="635"/>
      <c r="U37" s="635"/>
      <c r="V37" s="635"/>
      <c r="W37" s="635"/>
      <c r="X37" s="635"/>
      <c r="Y37" s="636"/>
      <c r="Z37" s="672">
        <v>2.2000000000000002</v>
      </c>
      <c r="AA37" s="672"/>
      <c r="AB37" s="672"/>
      <c r="AC37" s="672"/>
      <c r="AD37" s="673">
        <v>3206</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556168</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27717</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780921</v>
      </c>
      <c r="CS37" s="647"/>
      <c r="CT37" s="647"/>
      <c r="CU37" s="647"/>
      <c r="CV37" s="647"/>
      <c r="CW37" s="647"/>
      <c r="CX37" s="647"/>
      <c r="CY37" s="648"/>
      <c r="CZ37" s="637">
        <v>6.8</v>
      </c>
      <c r="DA37" s="649"/>
      <c r="DB37" s="649"/>
      <c r="DC37" s="650"/>
      <c r="DD37" s="640">
        <v>659905</v>
      </c>
      <c r="DE37" s="647"/>
      <c r="DF37" s="647"/>
      <c r="DG37" s="647"/>
      <c r="DH37" s="647"/>
      <c r="DI37" s="647"/>
      <c r="DJ37" s="647"/>
      <c r="DK37" s="648"/>
      <c r="DL37" s="640">
        <v>642154</v>
      </c>
      <c r="DM37" s="647"/>
      <c r="DN37" s="647"/>
      <c r="DO37" s="647"/>
      <c r="DP37" s="647"/>
      <c r="DQ37" s="647"/>
      <c r="DR37" s="647"/>
      <c r="DS37" s="647"/>
      <c r="DT37" s="647"/>
      <c r="DU37" s="647"/>
      <c r="DV37" s="648"/>
      <c r="DW37" s="637">
        <v>11.2</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1090000</v>
      </c>
      <c r="S38" s="635"/>
      <c r="T38" s="635"/>
      <c r="U38" s="635"/>
      <c r="V38" s="635"/>
      <c r="W38" s="635"/>
      <c r="X38" s="635"/>
      <c r="Y38" s="636"/>
      <c r="Z38" s="672">
        <v>8.4</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154227</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2055</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809136</v>
      </c>
      <c r="CS38" s="635"/>
      <c r="CT38" s="635"/>
      <c r="CU38" s="635"/>
      <c r="CV38" s="635"/>
      <c r="CW38" s="635"/>
      <c r="CX38" s="635"/>
      <c r="CY38" s="636"/>
      <c r="CZ38" s="637">
        <v>7</v>
      </c>
      <c r="DA38" s="649"/>
      <c r="DB38" s="649"/>
      <c r="DC38" s="650"/>
      <c r="DD38" s="640">
        <v>664457</v>
      </c>
      <c r="DE38" s="635"/>
      <c r="DF38" s="635"/>
      <c r="DG38" s="635"/>
      <c r="DH38" s="635"/>
      <c r="DI38" s="635"/>
      <c r="DJ38" s="635"/>
      <c r="DK38" s="636"/>
      <c r="DL38" s="640">
        <v>637367</v>
      </c>
      <c r="DM38" s="635"/>
      <c r="DN38" s="635"/>
      <c r="DO38" s="635"/>
      <c r="DP38" s="635"/>
      <c r="DQ38" s="635"/>
      <c r="DR38" s="635"/>
      <c r="DS38" s="635"/>
      <c r="DT38" s="635"/>
      <c r="DU38" s="635"/>
      <c r="DV38" s="636"/>
      <c r="DW38" s="637">
        <v>11.1</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25000</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2955</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959223</v>
      </c>
      <c r="CS39" s="647"/>
      <c r="CT39" s="647"/>
      <c r="CU39" s="647"/>
      <c r="CV39" s="647"/>
      <c r="CW39" s="647"/>
      <c r="CX39" s="647"/>
      <c r="CY39" s="648"/>
      <c r="CZ39" s="637">
        <v>8.3000000000000007</v>
      </c>
      <c r="DA39" s="649"/>
      <c r="DB39" s="649"/>
      <c r="DC39" s="650"/>
      <c r="DD39" s="640">
        <v>502012</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88</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361206</v>
      </c>
      <c r="CS40" s="635"/>
      <c r="CT40" s="635"/>
      <c r="CU40" s="635"/>
      <c r="CV40" s="635"/>
      <c r="CW40" s="635"/>
      <c r="CX40" s="635"/>
      <c r="CY40" s="636"/>
      <c r="CZ40" s="637">
        <v>3.1</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12966086</v>
      </c>
      <c r="S41" s="659"/>
      <c r="T41" s="659"/>
      <c r="U41" s="659"/>
      <c r="V41" s="659"/>
      <c r="W41" s="659"/>
      <c r="X41" s="659"/>
      <c r="Y41" s="662"/>
      <c r="Z41" s="663">
        <v>100</v>
      </c>
      <c r="AA41" s="663"/>
      <c r="AB41" s="663"/>
      <c r="AC41" s="663"/>
      <c r="AD41" s="664">
        <v>5746539</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177840</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631296</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443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1783742</v>
      </c>
      <c r="CS42" s="647"/>
      <c r="CT42" s="647"/>
      <c r="CU42" s="647"/>
      <c r="CV42" s="647"/>
      <c r="CW42" s="647"/>
      <c r="CX42" s="647"/>
      <c r="CY42" s="648"/>
      <c r="CZ42" s="637">
        <v>15.5</v>
      </c>
      <c r="DA42" s="649"/>
      <c r="DB42" s="649"/>
      <c r="DC42" s="650"/>
      <c r="DD42" s="640">
        <v>206004</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30298</v>
      </c>
      <c r="CS43" s="647"/>
      <c r="CT43" s="647"/>
      <c r="CU43" s="647"/>
      <c r="CV43" s="647"/>
      <c r="CW43" s="647"/>
      <c r="CX43" s="647"/>
      <c r="CY43" s="648"/>
      <c r="CZ43" s="637">
        <v>0.3</v>
      </c>
      <c r="DA43" s="649"/>
      <c r="DB43" s="649"/>
      <c r="DC43" s="650"/>
      <c r="DD43" s="640">
        <v>30298</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1782560</v>
      </c>
      <c r="CS44" s="635"/>
      <c r="CT44" s="635"/>
      <c r="CU44" s="635"/>
      <c r="CV44" s="635"/>
      <c r="CW44" s="635"/>
      <c r="CX44" s="635"/>
      <c r="CY44" s="636"/>
      <c r="CZ44" s="637">
        <v>15.5</v>
      </c>
      <c r="DA44" s="638"/>
      <c r="DB44" s="638"/>
      <c r="DC44" s="639"/>
      <c r="DD44" s="640">
        <v>204822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1079966</v>
      </c>
      <c r="CS45" s="647"/>
      <c r="CT45" s="647"/>
      <c r="CU45" s="647"/>
      <c r="CV45" s="647"/>
      <c r="CW45" s="647"/>
      <c r="CX45" s="647"/>
      <c r="CY45" s="648"/>
      <c r="CZ45" s="637">
        <v>9.4</v>
      </c>
      <c r="DA45" s="649"/>
      <c r="DB45" s="649"/>
      <c r="DC45" s="650"/>
      <c r="DD45" s="640">
        <v>12050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624994</v>
      </c>
      <c r="CS46" s="635"/>
      <c r="CT46" s="635"/>
      <c r="CU46" s="635"/>
      <c r="CV46" s="635"/>
      <c r="CW46" s="635"/>
      <c r="CX46" s="635"/>
      <c r="CY46" s="636"/>
      <c r="CZ46" s="637">
        <v>5.4</v>
      </c>
      <c r="DA46" s="638"/>
      <c r="DB46" s="638"/>
      <c r="DC46" s="639"/>
      <c r="DD46" s="640">
        <v>159274</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1182</v>
      </c>
      <c r="CS47" s="647"/>
      <c r="CT47" s="647"/>
      <c r="CU47" s="647"/>
      <c r="CV47" s="647"/>
      <c r="CW47" s="647"/>
      <c r="CX47" s="647"/>
      <c r="CY47" s="648"/>
      <c r="CZ47" s="637">
        <v>0</v>
      </c>
      <c r="DA47" s="649"/>
      <c r="DB47" s="649"/>
      <c r="DC47" s="650"/>
      <c r="DD47" s="640">
        <v>1182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11536809</v>
      </c>
      <c r="CS49" s="619"/>
      <c r="CT49" s="619"/>
      <c r="CU49" s="619"/>
      <c r="CV49" s="619"/>
      <c r="CW49" s="619"/>
      <c r="CX49" s="619"/>
      <c r="CY49" s="620"/>
      <c r="CZ49" s="621">
        <v>100</v>
      </c>
      <c r="DA49" s="622"/>
      <c r="DB49" s="622"/>
      <c r="DC49" s="623"/>
      <c r="DD49" s="624">
        <v>6775401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BbV+o3dww9sKYSYGK0Jyyoezh3yaYfGmXy8JowR0HlPlsqFF/POdRt33wTiI/dtSiFt5VTb8M40fiNJe/7uiTw==" saltValue="WXKExijYiU0FTeGohlOT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12993</v>
      </c>
      <c r="R7" s="1116"/>
      <c r="S7" s="1116"/>
      <c r="T7" s="1116"/>
      <c r="U7" s="1116"/>
      <c r="V7" s="1116">
        <v>11564</v>
      </c>
      <c r="W7" s="1116"/>
      <c r="X7" s="1116"/>
      <c r="Y7" s="1116"/>
      <c r="Z7" s="1116"/>
      <c r="AA7" s="1116">
        <v>1429</v>
      </c>
      <c r="AB7" s="1116"/>
      <c r="AC7" s="1116"/>
      <c r="AD7" s="1116"/>
      <c r="AE7" s="1117"/>
      <c r="AF7" s="1118">
        <v>1216</v>
      </c>
      <c r="AG7" s="1119"/>
      <c r="AH7" s="1119"/>
      <c r="AI7" s="1119"/>
      <c r="AJ7" s="1120"/>
      <c r="AK7" s="1121">
        <v>704</v>
      </c>
      <c r="AL7" s="1122"/>
      <c r="AM7" s="1122"/>
      <c r="AN7" s="1122"/>
      <c r="AO7" s="1122"/>
      <c r="AP7" s="1122">
        <v>10078</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554</v>
      </c>
      <c r="BT7" s="1113"/>
      <c r="BU7" s="1113"/>
      <c r="BV7" s="1113"/>
      <c r="BW7" s="1113"/>
      <c r="BX7" s="1113"/>
      <c r="BY7" s="1113"/>
      <c r="BZ7" s="1113"/>
      <c r="CA7" s="1113"/>
      <c r="CB7" s="1113"/>
      <c r="CC7" s="1113"/>
      <c r="CD7" s="1113"/>
      <c r="CE7" s="1113"/>
      <c r="CF7" s="1113"/>
      <c r="CG7" s="1125"/>
      <c r="CH7" s="1109">
        <v>17</v>
      </c>
      <c r="CI7" s="1110"/>
      <c r="CJ7" s="1110"/>
      <c r="CK7" s="1110"/>
      <c r="CL7" s="1111"/>
      <c r="CM7" s="1109">
        <v>192</v>
      </c>
      <c r="CN7" s="1110"/>
      <c r="CO7" s="1110"/>
      <c r="CP7" s="1110"/>
      <c r="CQ7" s="1111"/>
      <c r="CR7" s="1109">
        <v>10</v>
      </c>
      <c r="CS7" s="1110"/>
      <c r="CT7" s="1110"/>
      <c r="CU7" s="1110"/>
      <c r="CV7" s="1111"/>
      <c r="CW7" s="1109" t="s">
        <v>565</v>
      </c>
      <c r="CX7" s="1110"/>
      <c r="CY7" s="1110"/>
      <c r="CZ7" s="1110"/>
      <c r="DA7" s="1111"/>
      <c r="DB7" s="1109" t="s">
        <v>565</v>
      </c>
      <c r="DC7" s="1110"/>
      <c r="DD7" s="1110"/>
      <c r="DE7" s="1110"/>
      <c r="DF7" s="1111"/>
      <c r="DG7" s="1109" t="s">
        <v>565</v>
      </c>
      <c r="DH7" s="1110"/>
      <c r="DI7" s="1110"/>
      <c r="DJ7" s="1110"/>
      <c r="DK7" s="1111"/>
      <c r="DL7" s="1109" t="s">
        <v>565</v>
      </c>
      <c r="DM7" s="1110"/>
      <c r="DN7" s="1110"/>
      <c r="DO7" s="1110"/>
      <c r="DP7" s="1111"/>
      <c r="DQ7" s="1109" t="s">
        <v>565</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555</v>
      </c>
      <c r="BT8" s="1006"/>
      <c r="BU8" s="1006"/>
      <c r="BV8" s="1006"/>
      <c r="BW8" s="1006"/>
      <c r="BX8" s="1006"/>
      <c r="BY8" s="1006"/>
      <c r="BZ8" s="1006"/>
      <c r="CA8" s="1006"/>
      <c r="CB8" s="1006"/>
      <c r="CC8" s="1006"/>
      <c r="CD8" s="1006"/>
      <c r="CE8" s="1006"/>
      <c r="CF8" s="1006"/>
      <c r="CG8" s="1027"/>
      <c r="CH8" s="1002">
        <v>4</v>
      </c>
      <c r="CI8" s="1003"/>
      <c r="CJ8" s="1003"/>
      <c r="CK8" s="1003"/>
      <c r="CL8" s="1004"/>
      <c r="CM8" s="1002">
        <v>288</v>
      </c>
      <c r="CN8" s="1003"/>
      <c r="CO8" s="1003"/>
      <c r="CP8" s="1003"/>
      <c r="CQ8" s="1004"/>
      <c r="CR8" s="1002">
        <v>7</v>
      </c>
      <c r="CS8" s="1003"/>
      <c r="CT8" s="1003"/>
      <c r="CU8" s="1003"/>
      <c r="CV8" s="1004"/>
      <c r="CW8" s="1002" t="s">
        <v>565</v>
      </c>
      <c r="CX8" s="1003"/>
      <c r="CY8" s="1003"/>
      <c r="CZ8" s="1003"/>
      <c r="DA8" s="1004"/>
      <c r="DB8" s="1002">
        <v>5</v>
      </c>
      <c r="DC8" s="1003"/>
      <c r="DD8" s="1003"/>
      <c r="DE8" s="1003"/>
      <c r="DF8" s="1004"/>
      <c r="DG8" s="1002" t="s">
        <v>565</v>
      </c>
      <c r="DH8" s="1003"/>
      <c r="DI8" s="1003"/>
      <c r="DJ8" s="1003"/>
      <c r="DK8" s="1004"/>
      <c r="DL8" s="1002" t="s">
        <v>565</v>
      </c>
      <c r="DM8" s="1003"/>
      <c r="DN8" s="1003"/>
      <c r="DO8" s="1003"/>
      <c r="DP8" s="1004"/>
      <c r="DQ8" s="1002" t="s">
        <v>565</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556</v>
      </c>
      <c r="BT9" s="1006"/>
      <c r="BU9" s="1006"/>
      <c r="BV9" s="1006"/>
      <c r="BW9" s="1006"/>
      <c r="BX9" s="1006"/>
      <c r="BY9" s="1006"/>
      <c r="BZ9" s="1006"/>
      <c r="CA9" s="1006"/>
      <c r="CB9" s="1006"/>
      <c r="CC9" s="1006"/>
      <c r="CD9" s="1006"/>
      <c r="CE9" s="1006"/>
      <c r="CF9" s="1006"/>
      <c r="CG9" s="1027"/>
      <c r="CH9" s="1002">
        <v>0</v>
      </c>
      <c r="CI9" s="1003"/>
      <c r="CJ9" s="1003"/>
      <c r="CK9" s="1003"/>
      <c r="CL9" s="1004"/>
      <c r="CM9" s="1002">
        <v>42</v>
      </c>
      <c r="CN9" s="1003"/>
      <c r="CO9" s="1003"/>
      <c r="CP9" s="1003"/>
      <c r="CQ9" s="1004"/>
      <c r="CR9" s="1002">
        <v>35</v>
      </c>
      <c r="CS9" s="1003"/>
      <c r="CT9" s="1003"/>
      <c r="CU9" s="1003"/>
      <c r="CV9" s="1004"/>
      <c r="CW9" s="1002" t="s">
        <v>565</v>
      </c>
      <c r="CX9" s="1003"/>
      <c r="CY9" s="1003"/>
      <c r="CZ9" s="1003"/>
      <c r="DA9" s="1004"/>
      <c r="DB9" s="1002" t="s">
        <v>565</v>
      </c>
      <c r="DC9" s="1003"/>
      <c r="DD9" s="1003"/>
      <c r="DE9" s="1003"/>
      <c r="DF9" s="1004"/>
      <c r="DG9" s="1002" t="s">
        <v>565</v>
      </c>
      <c r="DH9" s="1003"/>
      <c r="DI9" s="1003"/>
      <c r="DJ9" s="1003"/>
      <c r="DK9" s="1004"/>
      <c r="DL9" s="1002" t="s">
        <v>565</v>
      </c>
      <c r="DM9" s="1003"/>
      <c r="DN9" s="1003"/>
      <c r="DO9" s="1003"/>
      <c r="DP9" s="1004"/>
      <c r="DQ9" s="1002" t="s">
        <v>565</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557</v>
      </c>
      <c r="BT10" s="1006"/>
      <c r="BU10" s="1006"/>
      <c r="BV10" s="1006"/>
      <c r="BW10" s="1006"/>
      <c r="BX10" s="1006"/>
      <c r="BY10" s="1006"/>
      <c r="BZ10" s="1006"/>
      <c r="CA10" s="1006"/>
      <c r="CB10" s="1006"/>
      <c r="CC10" s="1006"/>
      <c r="CD10" s="1006"/>
      <c r="CE10" s="1006"/>
      <c r="CF10" s="1006"/>
      <c r="CG10" s="1027"/>
      <c r="CH10" s="1002">
        <v>-118</v>
      </c>
      <c r="CI10" s="1003"/>
      <c r="CJ10" s="1003"/>
      <c r="CK10" s="1003"/>
      <c r="CL10" s="1004"/>
      <c r="CM10" s="1002">
        <v>58</v>
      </c>
      <c r="CN10" s="1003"/>
      <c r="CO10" s="1003"/>
      <c r="CP10" s="1003"/>
      <c r="CQ10" s="1004"/>
      <c r="CR10" s="1002">
        <v>11</v>
      </c>
      <c r="CS10" s="1003"/>
      <c r="CT10" s="1003"/>
      <c r="CU10" s="1003"/>
      <c r="CV10" s="1004"/>
      <c r="CW10" s="1002">
        <v>47</v>
      </c>
      <c r="CX10" s="1003"/>
      <c r="CY10" s="1003"/>
      <c r="CZ10" s="1003"/>
      <c r="DA10" s="1004"/>
      <c r="DB10" s="1002" t="s">
        <v>565</v>
      </c>
      <c r="DC10" s="1003"/>
      <c r="DD10" s="1003"/>
      <c r="DE10" s="1003"/>
      <c r="DF10" s="1004"/>
      <c r="DG10" s="1002" t="s">
        <v>565</v>
      </c>
      <c r="DH10" s="1003"/>
      <c r="DI10" s="1003"/>
      <c r="DJ10" s="1003"/>
      <c r="DK10" s="1004"/>
      <c r="DL10" s="1002" t="s">
        <v>565</v>
      </c>
      <c r="DM10" s="1003"/>
      <c r="DN10" s="1003"/>
      <c r="DO10" s="1003"/>
      <c r="DP10" s="1004"/>
      <c r="DQ10" s="1002" t="s">
        <v>565</v>
      </c>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0">
        <v>12993</v>
      </c>
      <c r="R23" s="1074"/>
      <c r="S23" s="1074"/>
      <c r="T23" s="1074"/>
      <c r="U23" s="1074"/>
      <c r="V23" s="1074">
        <v>11564</v>
      </c>
      <c r="W23" s="1074"/>
      <c r="X23" s="1074"/>
      <c r="Y23" s="1074"/>
      <c r="Z23" s="1074"/>
      <c r="AA23" s="1074">
        <v>1429</v>
      </c>
      <c r="AB23" s="1074"/>
      <c r="AC23" s="1074"/>
      <c r="AD23" s="1074"/>
      <c r="AE23" s="1081"/>
      <c r="AF23" s="1082">
        <v>1216</v>
      </c>
      <c r="AG23" s="1074"/>
      <c r="AH23" s="1074"/>
      <c r="AI23" s="1074"/>
      <c r="AJ23" s="1083"/>
      <c r="AK23" s="1084"/>
      <c r="AL23" s="1085"/>
      <c r="AM23" s="1085"/>
      <c r="AN23" s="1085"/>
      <c r="AO23" s="1085"/>
      <c r="AP23" s="1074">
        <v>10078</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388</v>
      </c>
      <c r="C28" s="1061"/>
      <c r="D28" s="1061"/>
      <c r="E28" s="1061"/>
      <c r="F28" s="1061"/>
      <c r="G28" s="1061"/>
      <c r="H28" s="1061"/>
      <c r="I28" s="1061"/>
      <c r="J28" s="1061"/>
      <c r="K28" s="1061"/>
      <c r="L28" s="1061"/>
      <c r="M28" s="1061"/>
      <c r="N28" s="1061"/>
      <c r="O28" s="1061"/>
      <c r="P28" s="1062"/>
      <c r="Q28" s="1063">
        <v>1831</v>
      </c>
      <c r="R28" s="1064"/>
      <c r="S28" s="1064"/>
      <c r="T28" s="1064"/>
      <c r="U28" s="1064"/>
      <c r="V28" s="1064">
        <v>1777</v>
      </c>
      <c r="W28" s="1064"/>
      <c r="X28" s="1064"/>
      <c r="Y28" s="1064"/>
      <c r="Z28" s="1064"/>
      <c r="AA28" s="1064">
        <v>54</v>
      </c>
      <c r="AB28" s="1064"/>
      <c r="AC28" s="1064"/>
      <c r="AD28" s="1064"/>
      <c r="AE28" s="1065"/>
      <c r="AF28" s="1066">
        <v>54</v>
      </c>
      <c r="AG28" s="1064"/>
      <c r="AH28" s="1064"/>
      <c r="AI28" s="1064"/>
      <c r="AJ28" s="1067"/>
      <c r="AK28" s="1055">
        <v>166</v>
      </c>
      <c r="AL28" s="1056"/>
      <c r="AM28" s="1056"/>
      <c r="AN28" s="1056"/>
      <c r="AO28" s="1056"/>
      <c r="AP28" s="1056" t="s">
        <v>558</v>
      </c>
      <c r="AQ28" s="1056"/>
      <c r="AR28" s="1056"/>
      <c r="AS28" s="1056"/>
      <c r="AT28" s="1056"/>
      <c r="AU28" s="1056" t="s">
        <v>558</v>
      </c>
      <c r="AV28" s="1056"/>
      <c r="AW28" s="1056"/>
      <c r="AX28" s="1056"/>
      <c r="AY28" s="1056"/>
      <c r="AZ28" s="1057"/>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389</v>
      </c>
      <c r="C29" s="1044"/>
      <c r="D29" s="1044"/>
      <c r="E29" s="1044"/>
      <c r="F29" s="1044"/>
      <c r="G29" s="1044"/>
      <c r="H29" s="1044"/>
      <c r="I29" s="1044"/>
      <c r="J29" s="1044"/>
      <c r="K29" s="1044"/>
      <c r="L29" s="1044"/>
      <c r="M29" s="1044"/>
      <c r="N29" s="1044"/>
      <c r="O29" s="1044"/>
      <c r="P29" s="1045"/>
      <c r="Q29" s="1051">
        <v>319</v>
      </c>
      <c r="R29" s="1052"/>
      <c r="S29" s="1052"/>
      <c r="T29" s="1052"/>
      <c r="U29" s="1052"/>
      <c r="V29" s="1052">
        <v>319</v>
      </c>
      <c r="W29" s="1052"/>
      <c r="X29" s="1052"/>
      <c r="Y29" s="1052"/>
      <c r="Z29" s="1052"/>
      <c r="AA29" s="1052" t="s">
        <v>566</v>
      </c>
      <c r="AB29" s="1052"/>
      <c r="AC29" s="1052"/>
      <c r="AD29" s="1052"/>
      <c r="AE29" s="1053"/>
      <c r="AF29" s="1048" t="s">
        <v>122</v>
      </c>
      <c r="AG29" s="1049"/>
      <c r="AH29" s="1049"/>
      <c r="AI29" s="1049"/>
      <c r="AJ29" s="1050"/>
      <c r="AK29" s="993">
        <v>88</v>
      </c>
      <c r="AL29" s="984"/>
      <c r="AM29" s="984"/>
      <c r="AN29" s="984"/>
      <c r="AO29" s="984"/>
      <c r="AP29" s="984" t="s">
        <v>558</v>
      </c>
      <c r="AQ29" s="984"/>
      <c r="AR29" s="984"/>
      <c r="AS29" s="984"/>
      <c r="AT29" s="984"/>
      <c r="AU29" s="984" t="s">
        <v>558</v>
      </c>
      <c r="AV29" s="984"/>
      <c r="AW29" s="984"/>
      <c r="AX29" s="984"/>
      <c r="AY29" s="984"/>
      <c r="AZ29" s="1054"/>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390</v>
      </c>
      <c r="C30" s="1044"/>
      <c r="D30" s="1044"/>
      <c r="E30" s="1044"/>
      <c r="F30" s="1044"/>
      <c r="G30" s="1044"/>
      <c r="H30" s="1044"/>
      <c r="I30" s="1044"/>
      <c r="J30" s="1044"/>
      <c r="K30" s="1044"/>
      <c r="L30" s="1044"/>
      <c r="M30" s="1044"/>
      <c r="N30" s="1044"/>
      <c r="O30" s="1044"/>
      <c r="P30" s="1045"/>
      <c r="Q30" s="1051">
        <v>2144</v>
      </c>
      <c r="R30" s="1052"/>
      <c r="S30" s="1052"/>
      <c r="T30" s="1052"/>
      <c r="U30" s="1052"/>
      <c r="V30" s="1052">
        <v>2094</v>
      </c>
      <c r="W30" s="1052"/>
      <c r="X30" s="1052"/>
      <c r="Y30" s="1052"/>
      <c r="Z30" s="1052"/>
      <c r="AA30" s="1052">
        <v>50</v>
      </c>
      <c r="AB30" s="1052"/>
      <c r="AC30" s="1052"/>
      <c r="AD30" s="1052"/>
      <c r="AE30" s="1053"/>
      <c r="AF30" s="1048">
        <v>50</v>
      </c>
      <c r="AG30" s="1049"/>
      <c r="AH30" s="1049"/>
      <c r="AI30" s="1049"/>
      <c r="AJ30" s="1050"/>
      <c r="AK30" s="993">
        <v>305</v>
      </c>
      <c r="AL30" s="984"/>
      <c r="AM30" s="984"/>
      <c r="AN30" s="984"/>
      <c r="AO30" s="984"/>
      <c r="AP30" s="984" t="s">
        <v>558</v>
      </c>
      <c r="AQ30" s="984"/>
      <c r="AR30" s="984"/>
      <c r="AS30" s="984"/>
      <c r="AT30" s="984"/>
      <c r="AU30" s="984" t="s">
        <v>558</v>
      </c>
      <c r="AV30" s="984"/>
      <c r="AW30" s="984"/>
      <c r="AX30" s="984"/>
      <c r="AY30" s="984"/>
      <c r="AZ30" s="1054"/>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391</v>
      </c>
      <c r="C31" s="1044"/>
      <c r="D31" s="1044"/>
      <c r="E31" s="1044"/>
      <c r="F31" s="1044"/>
      <c r="G31" s="1044"/>
      <c r="H31" s="1044"/>
      <c r="I31" s="1044"/>
      <c r="J31" s="1044"/>
      <c r="K31" s="1044"/>
      <c r="L31" s="1044"/>
      <c r="M31" s="1044"/>
      <c r="N31" s="1044"/>
      <c r="O31" s="1044"/>
      <c r="P31" s="1045"/>
      <c r="Q31" s="1051">
        <v>62</v>
      </c>
      <c r="R31" s="1052"/>
      <c r="S31" s="1052"/>
      <c r="T31" s="1052"/>
      <c r="U31" s="1052"/>
      <c r="V31" s="1052">
        <v>52</v>
      </c>
      <c r="W31" s="1052"/>
      <c r="X31" s="1052"/>
      <c r="Y31" s="1052"/>
      <c r="Z31" s="1052"/>
      <c r="AA31" s="1052">
        <v>10</v>
      </c>
      <c r="AB31" s="1052"/>
      <c r="AC31" s="1052"/>
      <c r="AD31" s="1052"/>
      <c r="AE31" s="1053"/>
      <c r="AF31" s="1048">
        <v>10</v>
      </c>
      <c r="AG31" s="1049"/>
      <c r="AH31" s="1049"/>
      <c r="AI31" s="1049"/>
      <c r="AJ31" s="1050"/>
      <c r="AK31" s="993">
        <v>0</v>
      </c>
      <c r="AL31" s="984"/>
      <c r="AM31" s="984"/>
      <c r="AN31" s="984"/>
      <c r="AO31" s="984"/>
      <c r="AP31" s="984" t="s">
        <v>558</v>
      </c>
      <c r="AQ31" s="984"/>
      <c r="AR31" s="984"/>
      <c r="AS31" s="984"/>
      <c r="AT31" s="984"/>
      <c r="AU31" s="984" t="s">
        <v>558</v>
      </c>
      <c r="AV31" s="984"/>
      <c r="AW31" s="984"/>
      <c r="AX31" s="984"/>
      <c r="AY31" s="984"/>
      <c r="AZ31" s="1054"/>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392</v>
      </c>
      <c r="C32" s="1044"/>
      <c r="D32" s="1044"/>
      <c r="E32" s="1044"/>
      <c r="F32" s="1044"/>
      <c r="G32" s="1044"/>
      <c r="H32" s="1044"/>
      <c r="I32" s="1044"/>
      <c r="J32" s="1044"/>
      <c r="K32" s="1044"/>
      <c r="L32" s="1044"/>
      <c r="M32" s="1044"/>
      <c r="N32" s="1044"/>
      <c r="O32" s="1044"/>
      <c r="P32" s="1045"/>
      <c r="Q32" s="1051">
        <v>7</v>
      </c>
      <c r="R32" s="1052"/>
      <c r="S32" s="1052"/>
      <c r="T32" s="1052"/>
      <c r="U32" s="1052"/>
      <c r="V32" s="1052">
        <v>5</v>
      </c>
      <c r="W32" s="1052"/>
      <c r="X32" s="1052"/>
      <c r="Y32" s="1052"/>
      <c r="Z32" s="1052"/>
      <c r="AA32" s="1052">
        <v>2</v>
      </c>
      <c r="AB32" s="1052"/>
      <c r="AC32" s="1052"/>
      <c r="AD32" s="1052"/>
      <c r="AE32" s="1053"/>
      <c r="AF32" s="1048">
        <v>2</v>
      </c>
      <c r="AG32" s="1049"/>
      <c r="AH32" s="1049"/>
      <c r="AI32" s="1049"/>
      <c r="AJ32" s="1050"/>
      <c r="AK32" s="993" t="s">
        <v>558</v>
      </c>
      <c r="AL32" s="984"/>
      <c r="AM32" s="984"/>
      <c r="AN32" s="984"/>
      <c r="AO32" s="984"/>
      <c r="AP32" s="984" t="s">
        <v>558</v>
      </c>
      <c r="AQ32" s="984"/>
      <c r="AR32" s="984"/>
      <c r="AS32" s="984"/>
      <c r="AT32" s="984"/>
      <c r="AU32" s="984" t="s">
        <v>558</v>
      </c>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393</v>
      </c>
      <c r="C33" s="1044"/>
      <c r="D33" s="1044"/>
      <c r="E33" s="1044"/>
      <c r="F33" s="1044"/>
      <c r="G33" s="1044"/>
      <c r="H33" s="1044"/>
      <c r="I33" s="1044"/>
      <c r="J33" s="1044"/>
      <c r="K33" s="1044"/>
      <c r="L33" s="1044"/>
      <c r="M33" s="1044"/>
      <c r="N33" s="1044"/>
      <c r="O33" s="1044"/>
      <c r="P33" s="1045"/>
      <c r="Q33" s="1051">
        <v>461</v>
      </c>
      <c r="R33" s="1052"/>
      <c r="S33" s="1052"/>
      <c r="T33" s="1052"/>
      <c r="U33" s="1052"/>
      <c r="V33" s="1052">
        <v>441</v>
      </c>
      <c r="W33" s="1052"/>
      <c r="X33" s="1052"/>
      <c r="Y33" s="1052"/>
      <c r="Z33" s="1052"/>
      <c r="AA33" s="1052">
        <v>20</v>
      </c>
      <c r="AB33" s="1052"/>
      <c r="AC33" s="1052"/>
      <c r="AD33" s="1052"/>
      <c r="AE33" s="1053"/>
      <c r="AF33" s="1048">
        <v>139</v>
      </c>
      <c r="AG33" s="1049"/>
      <c r="AH33" s="1049"/>
      <c r="AI33" s="1049"/>
      <c r="AJ33" s="1050"/>
      <c r="AK33" s="993">
        <v>25</v>
      </c>
      <c r="AL33" s="984"/>
      <c r="AM33" s="984"/>
      <c r="AN33" s="984"/>
      <c r="AO33" s="984"/>
      <c r="AP33" s="984" t="s">
        <v>558</v>
      </c>
      <c r="AQ33" s="984"/>
      <c r="AR33" s="984"/>
      <c r="AS33" s="984"/>
      <c r="AT33" s="984"/>
      <c r="AU33" s="984" t="s">
        <v>558</v>
      </c>
      <c r="AV33" s="984"/>
      <c r="AW33" s="984"/>
      <c r="AX33" s="984"/>
      <c r="AY33" s="984"/>
      <c r="AZ33" s="1054" t="s">
        <v>558</v>
      </c>
      <c r="BA33" s="1054"/>
      <c r="BB33" s="1054"/>
      <c r="BC33" s="1054"/>
      <c r="BD33" s="1054"/>
      <c r="BE33" s="985" t="s">
        <v>394</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376</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255</v>
      </c>
      <c r="AG63" s="972"/>
      <c r="AH63" s="972"/>
      <c r="AI63" s="972"/>
      <c r="AJ63" s="1035"/>
      <c r="AK63" s="1036"/>
      <c r="AL63" s="976"/>
      <c r="AM63" s="976"/>
      <c r="AN63" s="976"/>
      <c r="AO63" s="976"/>
      <c r="AP63" s="972" t="s">
        <v>566</v>
      </c>
      <c r="AQ63" s="972"/>
      <c r="AR63" s="972"/>
      <c r="AS63" s="972"/>
      <c r="AT63" s="972"/>
      <c r="AU63" s="972" t="s">
        <v>566</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398</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399</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545</v>
      </c>
      <c r="C68" s="999"/>
      <c r="D68" s="999"/>
      <c r="E68" s="999"/>
      <c r="F68" s="999"/>
      <c r="G68" s="999"/>
      <c r="H68" s="999"/>
      <c r="I68" s="999"/>
      <c r="J68" s="999"/>
      <c r="K68" s="999"/>
      <c r="L68" s="999"/>
      <c r="M68" s="999"/>
      <c r="N68" s="999"/>
      <c r="O68" s="999"/>
      <c r="P68" s="1000"/>
      <c r="Q68" s="1001">
        <v>1554</v>
      </c>
      <c r="R68" s="995"/>
      <c r="S68" s="995"/>
      <c r="T68" s="995"/>
      <c r="U68" s="995"/>
      <c r="V68" s="995">
        <v>1516</v>
      </c>
      <c r="W68" s="995"/>
      <c r="X68" s="995"/>
      <c r="Y68" s="995"/>
      <c r="Z68" s="995"/>
      <c r="AA68" s="995">
        <v>38</v>
      </c>
      <c r="AB68" s="995"/>
      <c r="AC68" s="995"/>
      <c r="AD68" s="995"/>
      <c r="AE68" s="995"/>
      <c r="AF68" s="995">
        <v>38</v>
      </c>
      <c r="AG68" s="995"/>
      <c r="AH68" s="995"/>
      <c r="AI68" s="995"/>
      <c r="AJ68" s="995"/>
      <c r="AK68" s="995" t="s">
        <v>558</v>
      </c>
      <c r="AL68" s="995"/>
      <c r="AM68" s="995"/>
      <c r="AN68" s="995"/>
      <c r="AO68" s="995"/>
      <c r="AP68" s="995">
        <v>1096</v>
      </c>
      <c r="AQ68" s="995"/>
      <c r="AR68" s="995"/>
      <c r="AS68" s="995"/>
      <c r="AT68" s="995"/>
      <c r="AU68" s="995">
        <v>534</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546</v>
      </c>
      <c r="C69" s="988"/>
      <c r="D69" s="988"/>
      <c r="E69" s="988"/>
      <c r="F69" s="988"/>
      <c r="G69" s="988"/>
      <c r="H69" s="988"/>
      <c r="I69" s="988"/>
      <c r="J69" s="988"/>
      <c r="K69" s="988"/>
      <c r="L69" s="988"/>
      <c r="M69" s="988"/>
      <c r="N69" s="988"/>
      <c r="O69" s="988"/>
      <c r="P69" s="989"/>
      <c r="Q69" s="990">
        <v>459</v>
      </c>
      <c r="R69" s="984"/>
      <c r="S69" s="984"/>
      <c r="T69" s="984"/>
      <c r="U69" s="984"/>
      <c r="V69" s="984">
        <v>420</v>
      </c>
      <c r="W69" s="984"/>
      <c r="X69" s="984"/>
      <c r="Y69" s="984"/>
      <c r="Z69" s="984"/>
      <c r="AA69" s="984">
        <v>39</v>
      </c>
      <c r="AB69" s="984"/>
      <c r="AC69" s="984"/>
      <c r="AD69" s="984"/>
      <c r="AE69" s="984"/>
      <c r="AF69" s="984">
        <v>39</v>
      </c>
      <c r="AG69" s="984"/>
      <c r="AH69" s="984"/>
      <c r="AI69" s="984"/>
      <c r="AJ69" s="984"/>
      <c r="AK69" s="984" t="s">
        <v>558</v>
      </c>
      <c r="AL69" s="984"/>
      <c r="AM69" s="984"/>
      <c r="AN69" s="984"/>
      <c r="AO69" s="984"/>
      <c r="AP69" s="984" t="s">
        <v>558</v>
      </c>
      <c r="AQ69" s="984"/>
      <c r="AR69" s="984"/>
      <c r="AS69" s="984"/>
      <c r="AT69" s="984"/>
      <c r="AU69" s="984" t="s">
        <v>558</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547</v>
      </c>
      <c r="C70" s="988"/>
      <c r="D70" s="988"/>
      <c r="E70" s="988"/>
      <c r="F70" s="988"/>
      <c r="G70" s="988"/>
      <c r="H70" s="988"/>
      <c r="I70" s="988"/>
      <c r="J70" s="988"/>
      <c r="K70" s="988"/>
      <c r="L70" s="988"/>
      <c r="M70" s="988"/>
      <c r="N70" s="988"/>
      <c r="O70" s="988"/>
      <c r="P70" s="989"/>
      <c r="Q70" s="990">
        <v>2</v>
      </c>
      <c r="R70" s="984"/>
      <c r="S70" s="984"/>
      <c r="T70" s="984"/>
      <c r="U70" s="984"/>
      <c r="V70" s="984">
        <v>2</v>
      </c>
      <c r="W70" s="984"/>
      <c r="X70" s="984"/>
      <c r="Y70" s="984"/>
      <c r="Z70" s="984"/>
      <c r="AA70" s="984">
        <v>0</v>
      </c>
      <c r="AB70" s="984"/>
      <c r="AC70" s="984"/>
      <c r="AD70" s="984"/>
      <c r="AE70" s="984"/>
      <c r="AF70" s="984">
        <v>0</v>
      </c>
      <c r="AG70" s="984"/>
      <c r="AH70" s="984"/>
      <c r="AI70" s="984"/>
      <c r="AJ70" s="984"/>
      <c r="AK70" s="984" t="s">
        <v>558</v>
      </c>
      <c r="AL70" s="984"/>
      <c r="AM70" s="984"/>
      <c r="AN70" s="984"/>
      <c r="AO70" s="984"/>
      <c r="AP70" s="984" t="s">
        <v>558</v>
      </c>
      <c r="AQ70" s="984"/>
      <c r="AR70" s="984"/>
      <c r="AS70" s="984"/>
      <c r="AT70" s="984"/>
      <c r="AU70" s="984" t="s">
        <v>558</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548</v>
      </c>
      <c r="C71" s="988"/>
      <c r="D71" s="988"/>
      <c r="E71" s="988"/>
      <c r="F71" s="988"/>
      <c r="G71" s="988"/>
      <c r="H71" s="988"/>
      <c r="I71" s="988"/>
      <c r="J71" s="988"/>
      <c r="K71" s="988"/>
      <c r="L71" s="988"/>
      <c r="M71" s="988"/>
      <c r="N71" s="988"/>
      <c r="O71" s="988"/>
      <c r="P71" s="989"/>
      <c r="Q71" s="990">
        <v>2204</v>
      </c>
      <c r="R71" s="984"/>
      <c r="S71" s="984"/>
      <c r="T71" s="984"/>
      <c r="U71" s="984"/>
      <c r="V71" s="984">
        <v>1937</v>
      </c>
      <c r="W71" s="984"/>
      <c r="X71" s="984"/>
      <c r="Y71" s="984"/>
      <c r="Z71" s="984"/>
      <c r="AA71" s="984">
        <v>267</v>
      </c>
      <c r="AB71" s="984"/>
      <c r="AC71" s="984"/>
      <c r="AD71" s="984"/>
      <c r="AE71" s="984"/>
      <c r="AF71" s="984">
        <v>267</v>
      </c>
      <c r="AG71" s="984"/>
      <c r="AH71" s="984"/>
      <c r="AI71" s="984"/>
      <c r="AJ71" s="984"/>
      <c r="AK71" s="984">
        <v>3</v>
      </c>
      <c r="AL71" s="984"/>
      <c r="AM71" s="984"/>
      <c r="AN71" s="984"/>
      <c r="AO71" s="984"/>
      <c r="AP71" s="984" t="s">
        <v>558</v>
      </c>
      <c r="AQ71" s="984"/>
      <c r="AR71" s="984"/>
      <c r="AS71" s="984"/>
      <c r="AT71" s="984"/>
      <c r="AU71" s="984" t="s">
        <v>558</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549</v>
      </c>
      <c r="C72" s="988"/>
      <c r="D72" s="988"/>
      <c r="E72" s="988"/>
      <c r="F72" s="988"/>
      <c r="G72" s="988"/>
      <c r="H72" s="988"/>
      <c r="I72" s="988"/>
      <c r="J72" s="988"/>
      <c r="K72" s="988"/>
      <c r="L72" s="988"/>
      <c r="M72" s="988"/>
      <c r="N72" s="988"/>
      <c r="O72" s="988"/>
      <c r="P72" s="989"/>
      <c r="Q72" s="990">
        <v>838</v>
      </c>
      <c r="R72" s="984"/>
      <c r="S72" s="984"/>
      <c r="T72" s="984"/>
      <c r="U72" s="984"/>
      <c r="V72" s="984">
        <v>645</v>
      </c>
      <c r="W72" s="984"/>
      <c r="X72" s="984"/>
      <c r="Y72" s="984"/>
      <c r="Z72" s="984"/>
      <c r="AA72" s="984">
        <v>193</v>
      </c>
      <c r="AB72" s="984"/>
      <c r="AC72" s="984"/>
      <c r="AD72" s="984"/>
      <c r="AE72" s="984"/>
      <c r="AF72" s="984">
        <v>62</v>
      </c>
      <c r="AG72" s="984"/>
      <c r="AH72" s="984"/>
      <c r="AI72" s="984"/>
      <c r="AJ72" s="984"/>
      <c r="AK72" s="984">
        <v>77</v>
      </c>
      <c r="AL72" s="984"/>
      <c r="AM72" s="984"/>
      <c r="AN72" s="984"/>
      <c r="AO72" s="984"/>
      <c r="AP72" s="984" t="s">
        <v>558</v>
      </c>
      <c r="AQ72" s="984"/>
      <c r="AR72" s="984"/>
      <c r="AS72" s="984"/>
      <c r="AT72" s="984"/>
      <c r="AU72" s="984" t="s">
        <v>558</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550</v>
      </c>
      <c r="C73" s="988"/>
      <c r="D73" s="988"/>
      <c r="E73" s="988"/>
      <c r="F73" s="988"/>
      <c r="G73" s="988"/>
      <c r="H73" s="988"/>
      <c r="I73" s="988"/>
      <c r="J73" s="988"/>
      <c r="K73" s="988"/>
      <c r="L73" s="988"/>
      <c r="M73" s="988"/>
      <c r="N73" s="988"/>
      <c r="O73" s="988"/>
      <c r="P73" s="989"/>
      <c r="Q73" s="990">
        <v>156992</v>
      </c>
      <c r="R73" s="984"/>
      <c r="S73" s="984"/>
      <c r="T73" s="984"/>
      <c r="U73" s="984"/>
      <c r="V73" s="984">
        <v>155721</v>
      </c>
      <c r="W73" s="984"/>
      <c r="X73" s="984"/>
      <c r="Y73" s="984"/>
      <c r="Z73" s="984"/>
      <c r="AA73" s="984">
        <v>1271</v>
      </c>
      <c r="AB73" s="984"/>
      <c r="AC73" s="984"/>
      <c r="AD73" s="984"/>
      <c r="AE73" s="984"/>
      <c r="AF73" s="984">
        <v>1271</v>
      </c>
      <c r="AG73" s="984"/>
      <c r="AH73" s="984"/>
      <c r="AI73" s="984"/>
      <c r="AJ73" s="984"/>
      <c r="AK73" s="984">
        <v>1032</v>
      </c>
      <c r="AL73" s="984"/>
      <c r="AM73" s="984"/>
      <c r="AN73" s="984"/>
      <c r="AO73" s="984"/>
      <c r="AP73" s="984" t="s">
        <v>558</v>
      </c>
      <c r="AQ73" s="984"/>
      <c r="AR73" s="984"/>
      <c r="AS73" s="984"/>
      <c r="AT73" s="984"/>
      <c r="AU73" s="984" t="s">
        <v>558</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551</v>
      </c>
      <c r="C74" s="988"/>
      <c r="D74" s="988"/>
      <c r="E74" s="988"/>
      <c r="F74" s="988"/>
      <c r="G74" s="988"/>
      <c r="H74" s="988"/>
      <c r="I74" s="988"/>
      <c r="J74" s="988"/>
      <c r="K74" s="988"/>
      <c r="L74" s="988"/>
      <c r="M74" s="988"/>
      <c r="N74" s="988"/>
      <c r="O74" s="988"/>
      <c r="P74" s="989"/>
      <c r="Q74" s="990">
        <v>4329</v>
      </c>
      <c r="R74" s="984"/>
      <c r="S74" s="984"/>
      <c r="T74" s="984"/>
      <c r="U74" s="984"/>
      <c r="V74" s="984">
        <v>4545</v>
      </c>
      <c r="W74" s="984"/>
      <c r="X74" s="984"/>
      <c r="Y74" s="984"/>
      <c r="Z74" s="984"/>
      <c r="AA74" s="984">
        <v>-216</v>
      </c>
      <c r="AB74" s="984"/>
      <c r="AC74" s="984"/>
      <c r="AD74" s="984"/>
      <c r="AE74" s="984"/>
      <c r="AF74" s="984">
        <v>2192</v>
      </c>
      <c r="AG74" s="984"/>
      <c r="AH74" s="984"/>
      <c r="AI74" s="984"/>
      <c r="AJ74" s="984"/>
      <c r="AK74" s="984" t="s">
        <v>558</v>
      </c>
      <c r="AL74" s="984"/>
      <c r="AM74" s="984"/>
      <c r="AN74" s="984"/>
      <c r="AO74" s="984"/>
      <c r="AP74" s="984">
        <v>2190</v>
      </c>
      <c r="AQ74" s="984"/>
      <c r="AR74" s="984"/>
      <c r="AS74" s="984"/>
      <c r="AT74" s="984"/>
      <c r="AU74" s="984">
        <v>334</v>
      </c>
      <c r="AV74" s="984"/>
      <c r="AW74" s="984"/>
      <c r="AX74" s="984"/>
      <c r="AY74" s="984"/>
      <c r="AZ74" s="985" t="s">
        <v>559</v>
      </c>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552</v>
      </c>
      <c r="C75" s="988"/>
      <c r="D75" s="988"/>
      <c r="E75" s="988"/>
      <c r="F75" s="988"/>
      <c r="G75" s="988"/>
      <c r="H75" s="988"/>
      <c r="I75" s="988"/>
      <c r="J75" s="988"/>
      <c r="K75" s="988"/>
      <c r="L75" s="988"/>
      <c r="M75" s="988"/>
      <c r="N75" s="988"/>
      <c r="O75" s="988"/>
      <c r="P75" s="989"/>
      <c r="Q75" s="991">
        <v>21438</v>
      </c>
      <c r="R75" s="992"/>
      <c r="S75" s="992"/>
      <c r="T75" s="992"/>
      <c r="U75" s="993"/>
      <c r="V75" s="994">
        <v>20591</v>
      </c>
      <c r="W75" s="992"/>
      <c r="X75" s="992"/>
      <c r="Y75" s="992"/>
      <c r="Z75" s="993"/>
      <c r="AA75" s="994">
        <v>847</v>
      </c>
      <c r="AB75" s="992"/>
      <c r="AC75" s="992"/>
      <c r="AD75" s="992"/>
      <c r="AE75" s="993"/>
      <c r="AF75" s="994">
        <v>27209</v>
      </c>
      <c r="AG75" s="992"/>
      <c r="AH75" s="992"/>
      <c r="AI75" s="992"/>
      <c r="AJ75" s="993"/>
      <c r="AK75" s="994" t="s">
        <v>558</v>
      </c>
      <c r="AL75" s="992"/>
      <c r="AM75" s="992"/>
      <c r="AN75" s="992"/>
      <c r="AO75" s="993"/>
      <c r="AP75" s="994">
        <v>52720</v>
      </c>
      <c r="AQ75" s="992"/>
      <c r="AR75" s="992"/>
      <c r="AS75" s="992"/>
      <c r="AT75" s="993"/>
      <c r="AU75" s="994" t="s">
        <v>558</v>
      </c>
      <c r="AV75" s="992"/>
      <c r="AW75" s="992"/>
      <c r="AX75" s="992"/>
      <c r="AY75" s="993"/>
      <c r="AZ75" s="985" t="s">
        <v>559</v>
      </c>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553</v>
      </c>
      <c r="C76" s="988"/>
      <c r="D76" s="988"/>
      <c r="E76" s="988"/>
      <c r="F76" s="988"/>
      <c r="G76" s="988"/>
      <c r="H76" s="988"/>
      <c r="I76" s="988"/>
      <c r="J76" s="988"/>
      <c r="K76" s="988"/>
      <c r="L76" s="988"/>
      <c r="M76" s="988"/>
      <c r="N76" s="988"/>
      <c r="O76" s="988"/>
      <c r="P76" s="989"/>
      <c r="Q76" s="991">
        <v>733</v>
      </c>
      <c r="R76" s="992"/>
      <c r="S76" s="992"/>
      <c r="T76" s="992"/>
      <c r="U76" s="993"/>
      <c r="V76" s="994">
        <v>562</v>
      </c>
      <c r="W76" s="992"/>
      <c r="X76" s="992"/>
      <c r="Y76" s="992"/>
      <c r="Z76" s="993"/>
      <c r="AA76" s="994">
        <v>171</v>
      </c>
      <c r="AB76" s="992"/>
      <c r="AC76" s="992"/>
      <c r="AD76" s="992"/>
      <c r="AE76" s="993"/>
      <c r="AF76" s="994">
        <v>1939</v>
      </c>
      <c r="AG76" s="992"/>
      <c r="AH76" s="992"/>
      <c r="AI76" s="992"/>
      <c r="AJ76" s="993"/>
      <c r="AK76" s="994" t="s">
        <v>558</v>
      </c>
      <c r="AL76" s="992"/>
      <c r="AM76" s="992"/>
      <c r="AN76" s="992"/>
      <c r="AO76" s="993"/>
      <c r="AP76" s="994">
        <v>1130</v>
      </c>
      <c r="AQ76" s="992"/>
      <c r="AR76" s="992"/>
      <c r="AS76" s="992"/>
      <c r="AT76" s="993"/>
      <c r="AU76" s="994" t="s">
        <v>558</v>
      </c>
      <c r="AV76" s="992"/>
      <c r="AW76" s="992"/>
      <c r="AX76" s="992"/>
      <c r="AY76" s="993"/>
      <c r="AZ76" s="985" t="s">
        <v>559</v>
      </c>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33018</v>
      </c>
      <c r="AG88" s="972"/>
      <c r="AH88" s="972"/>
      <c r="AI88" s="972"/>
      <c r="AJ88" s="972"/>
      <c r="AK88" s="976"/>
      <c r="AL88" s="976"/>
      <c r="AM88" s="976"/>
      <c r="AN88" s="976"/>
      <c r="AO88" s="976"/>
      <c r="AP88" s="972">
        <v>57137</v>
      </c>
      <c r="AQ88" s="972"/>
      <c r="AR88" s="972"/>
      <c r="AS88" s="972"/>
      <c r="AT88" s="972"/>
      <c r="AU88" s="972">
        <v>869</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63</v>
      </c>
      <c r="CS102" s="966"/>
      <c r="CT102" s="966"/>
      <c r="CU102" s="966"/>
      <c r="CV102" s="967"/>
      <c r="CW102" s="965">
        <v>47</v>
      </c>
      <c r="CX102" s="966"/>
      <c r="CY102" s="966"/>
      <c r="CZ102" s="966"/>
      <c r="DA102" s="967"/>
      <c r="DB102" s="965">
        <v>5</v>
      </c>
      <c r="DC102" s="966"/>
      <c r="DD102" s="966"/>
      <c r="DE102" s="966"/>
      <c r="DF102" s="967"/>
      <c r="DG102" s="965" t="s">
        <v>566</v>
      </c>
      <c r="DH102" s="966"/>
      <c r="DI102" s="966"/>
      <c r="DJ102" s="966"/>
      <c r="DK102" s="967"/>
      <c r="DL102" s="965" t="s">
        <v>566</v>
      </c>
      <c r="DM102" s="966"/>
      <c r="DN102" s="966"/>
      <c r="DO102" s="966"/>
      <c r="DP102" s="967"/>
      <c r="DQ102" s="965" t="s">
        <v>566</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x14ac:dyDescent="0.2">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1346967</v>
      </c>
      <c r="AB110" s="902"/>
      <c r="AC110" s="902"/>
      <c r="AD110" s="902"/>
      <c r="AE110" s="903"/>
      <c r="AF110" s="904">
        <v>1319788</v>
      </c>
      <c r="AG110" s="902"/>
      <c r="AH110" s="902"/>
      <c r="AI110" s="902"/>
      <c r="AJ110" s="903"/>
      <c r="AK110" s="904">
        <v>1231387</v>
      </c>
      <c r="AL110" s="902"/>
      <c r="AM110" s="902"/>
      <c r="AN110" s="902"/>
      <c r="AO110" s="903"/>
      <c r="AP110" s="905">
        <v>26.6</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10447543</v>
      </c>
      <c r="BR110" s="855"/>
      <c r="BS110" s="855"/>
      <c r="BT110" s="855"/>
      <c r="BU110" s="855"/>
      <c r="BV110" s="855">
        <v>10174990</v>
      </c>
      <c r="BW110" s="855"/>
      <c r="BX110" s="855"/>
      <c r="BY110" s="855"/>
      <c r="BZ110" s="855"/>
      <c r="CA110" s="855">
        <v>10078193</v>
      </c>
      <c r="CB110" s="855"/>
      <c r="CC110" s="855"/>
      <c r="CD110" s="855"/>
      <c r="CE110" s="855"/>
      <c r="CF110" s="879">
        <v>217.6</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t="s">
        <v>122</v>
      </c>
      <c r="BR112" s="830"/>
      <c r="BS112" s="830"/>
      <c r="BT112" s="830"/>
      <c r="BU112" s="830"/>
      <c r="BV112" s="830" t="s">
        <v>122</v>
      </c>
      <c r="BW112" s="830"/>
      <c r="BX112" s="830"/>
      <c r="BY112" s="830"/>
      <c r="BZ112" s="830"/>
      <c r="CA112" s="830" t="s">
        <v>122</v>
      </c>
      <c r="CB112" s="830"/>
      <c r="CC112" s="830"/>
      <c r="CD112" s="830"/>
      <c r="CE112" s="830"/>
      <c r="CF112" s="888" t="s">
        <v>122</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t="s">
        <v>122</v>
      </c>
      <c r="AB113" s="932"/>
      <c r="AC113" s="932"/>
      <c r="AD113" s="932"/>
      <c r="AE113" s="933"/>
      <c r="AF113" s="934" t="s">
        <v>122</v>
      </c>
      <c r="AG113" s="932"/>
      <c r="AH113" s="932"/>
      <c r="AI113" s="932"/>
      <c r="AJ113" s="933"/>
      <c r="AK113" s="934" t="s">
        <v>122</v>
      </c>
      <c r="AL113" s="932"/>
      <c r="AM113" s="932"/>
      <c r="AN113" s="932"/>
      <c r="AO113" s="933"/>
      <c r="AP113" s="935" t="s">
        <v>122</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1007554</v>
      </c>
      <c r="BR113" s="830"/>
      <c r="BS113" s="830"/>
      <c r="BT113" s="830"/>
      <c r="BU113" s="830"/>
      <c r="BV113" s="830">
        <v>905777</v>
      </c>
      <c r="BW113" s="830"/>
      <c r="BX113" s="830"/>
      <c r="BY113" s="830"/>
      <c r="BZ113" s="830"/>
      <c r="CA113" s="830">
        <v>868944</v>
      </c>
      <c r="CB113" s="830"/>
      <c r="CC113" s="830"/>
      <c r="CD113" s="830"/>
      <c r="CE113" s="830"/>
      <c r="CF113" s="888">
        <v>18.8</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124003</v>
      </c>
      <c r="AB114" s="793"/>
      <c r="AC114" s="793"/>
      <c r="AD114" s="793"/>
      <c r="AE114" s="794"/>
      <c r="AF114" s="795">
        <v>118107</v>
      </c>
      <c r="AG114" s="793"/>
      <c r="AH114" s="793"/>
      <c r="AI114" s="793"/>
      <c r="AJ114" s="794"/>
      <c r="AK114" s="795">
        <v>118302</v>
      </c>
      <c r="AL114" s="793"/>
      <c r="AM114" s="793"/>
      <c r="AN114" s="793"/>
      <c r="AO114" s="794"/>
      <c r="AP114" s="837">
        <v>2.6</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945063</v>
      </c>
      <c r="BR114" s="830"/>
      <c r="BS114" s="830"/>
      <c r="BT114" s="830"/>
      <c r="BU114" s="830"/>
      <c r="BV114" s="830">
        <v>905139</v>
      </c>
      <c r="BW114" s="830"/>
      <c r="BX114" s="830"/>
      <c r="BY114" s="830"/>
      <c r="BZ114" s="830"/>
      <c r="CA114" s="830">
        <v>906132</v>
      </c>
      <c r="CB114" s="830"/>
      <c r="CC114" s="830"/>
      <c r="CD114" s="830"/>
      <c r="CE114" s="830"/>
      <c r="CF114" s="888">
        <v>19.600000000000001</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1470970</v>
      </c>
      <c r="AB117" s="916"/>
      <c r="AC117" s="916"/>
      <c r="AD117" s="916"/>
      <c r="AE117" s="917"/>
      <c r="AF117" s="918">
        <v>1437895</v>
      </c>
      <c r="AG117" s="916"/>
      <c r="AH117" s="916"/>
      <c r="AI117" s="916"/>
      <c r="AJ117" s="917"/>
      <c r="AK117" s="918">
        <v>1349689</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441</v>
      </c>
      <c r="BP119" s="891"/>
      <c r="BQ119" s="892">
        <v>12400160</v>
      </c>
      <c r="BR119" s="858"/>
      <c r="BS119" s="858"/>
      <c r="BT119" s="858"/>
      <c r="BU119" s="858"/>
      <c r="BV119" s="858">
        <v>11985906</v>
      </c>
      <c r="BW119" s="858"/>
      <c r="BX119" s="858"/>
      <c r="BY119" s="858"/>
      <c r="BZ119" s="858"/>
      <c r="CA119" s="858">
        <v>11853269</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6529740</v>
      </c>
      <c r="BR120" s="855"/>
      <c r="BS120" s="855"/>
      <c r="BT120" s="855"/>
      <c r="BU120" s="855"/>
      <c r="BV120" s="855">
        <v>6999059</v>
      </c>
      <c r="BW120" s="855"/>
      <c r="BX120" s="855"/>
      <c r="BY120" s="855"/>
      <c r="BZ120" s="855"/>
      <c r="CA120" s="855">
        <v>7207486</v>
      </c>
      <c r="CB120" s="855"/>
      <c r="CC120" s="855"/>
      <c r="CD120" s="855"/>
      <c r="CE120" s="855"/>
      <c r="CF120" s="879">
        <v>155.6</v>
      </c>
      <c r="CG120" s="880"/>
      <c r="CH120" s="880"/>
      <c r="CI120" s="880"/>
      <c r="CJ120" s="880"/>
      <c r="CK120" s="881" t="s">
        <v>445</v>
      </c>
      <c r="CL120" s="865"/>
      <c r="CM120" s="865"/>
      <c r="CN120" s="865"/>
      <c r="CO120" s="866"/>
      <c r="CP120" s="885" t="s">
        <v>391</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t="s">
        <v>122</v>
      </c>
      <c r="DR120" s="855"/>
      <c r="DS120" s="855"/>
      <c r="DT120" s="855"/>
      <c r="DU120" s="855"/>
      <c r="DV120" s="856" t="s">
        <v>122</v>
      </c>
      <c r="DW120" s="856"/>
      <c r="DX120" s="856"/>
      <c r="DY120" s="856"/>
      <c r="DZ120" s="857"/>
    </row>
    <row r="121" spans="1:130" s="224" customFormat="1" ht="26.25" customHeight="1" x14ac:dyDescent="0.2">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v>6900</v>
      </c>
      <c r="BW121" s="830"/>
      <c r="BX121" s="830"/>
      <c r="BY121" s="830"/>
      <c r="BZ121" s="830"/>
      <c r="CA121" s="830">
        <v>244900</v>
      </c>
      <c r="CB121" s="830"/>
      <c r="CC121" s="830"/>
      <c r="CD121" s="830"/>
      <c r="CE121" s="830"/>
      <c r="CF121" s="888">
        <v>5.3</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10750889</v>
      </c>
      <c r="BR122" s="858"/>
      <c r="BS122" s="858"/>
      <c r="BT122" s="858"/>
      <c r="BU122" s="858"/>
      <c r="BV122" s="858">
        <v>10470908</v>
      </c>
      <c r="BW122" s="858"/>
      <c r="BX122" s="858"/>
      <c r="BY122" s="858"/>
      <c r="BZ122" s="858"/>
      <c r="CA122" s="858">
        <v>10352699</v>
      </c>
      <c r="CB122" s="858"/>
      <c r="CC122" s="858"/>
      <c r="CD122" s="858"/>
      <c r="CE122" s="858"/>
      <c r="CF122" s="859">
        <v>223.5</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449</v>
      </c>
      <c r="BP123" s="891"/>
      <c r="BQ123" s="845">
        <v>17280629</v>
      </c>
      <c r="BR123" s="846"/>
      <c r="BS123" s="846"/>
      <c r="BT123" s="846"/>
      <c r="BU123" s="846"/>
      <c r="BV123" s="846">
        <v>17476867</v>
      </c>
      <c r="BW123" s="846"/>
      <c r="BX123" s="846"/>
      <c r="BY123" s="846"/>
      <c r="BZ123" s="846"/>
      <c r="CA123" s="846">
        <v>17805085</v>
      </c>
      <c r="CB123" s="846"/>
      <c r="CC123" s="846"/>
      <c r="CD123" s="846"/>
      <c r="CE123" s="846"/>
      <c r="CF123" s="761"/>
      <c r="CG123" s="762"/>
      <c r="CH123" s="762"/>
      <c r="CI123" s="762"/>
      <c r="CJ123" s="847"/>
      <c r="CK123" s="882"/>
      <c r="CL123" s="868"/>
      <c r="CM123" s="868"/>
      <c r="CN123" s="868"/>
      <c r="CO123" s="869"/>
      <c r="CP123" s="848" t="s">
        <v>392</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v>344</v>
      </c>
      <c r="AB128" s="814"/>
      <c r="AC128" s="814"/>
      <c r="AD128" s="814"/>
      <c r="AE128" s="815"/>
      <c r="AF128" s="816" t="s">
        <v>122</v>
      </c>
      <c r="AG128" s="814"/>
      <c r="AH128" s="814"/>
      <c r="AI128" s="814"/>
      <c r="AJ128" s="815"/>
      <c r="AK128" s="816" t="s">
        <v>122</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122</v>
      </c>
      <c r="BG128" s="800"/>
      <c r="BH128" s="800"/>
      <c r="BI128" s="800"/>
      <c r="BJ128" s="800"/>
      <c r="BK128" s="800"/>
      <c r="BL128" s="823"/>
      <c r="BM128" s="799">
        <v>14.57</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5976193</v>
      </c>
      <c r="AB129" s="793"/>
      <c r="AC129" s="793"/>
      <c r="AD129" s="793"/>
      <c r="AE129" s="794"/>
      <c r="AF129" s="795">
        <v>5814628</v>
      </c>
      <c r="AG129" s="793"/>
      <c r="AH129" s="793"/>
      <c r="AI129" s="793"/>
      <c r="AJ129" s="794"/>
      <c r="AK129" s="795">
        <v>5734899</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122</v>
      </c>
      <c r="BG129" s="784"/>
      <c r="BH129" s="784"/>
      <c r="BI129" s="784"/>
      <c r="BJ129" s="784"/>
      <c r="BK129" s="784"/>
      <c r="BL129" s="785"/>
      <c r="BM129" s="783">
        <v>19.57</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1175874</v>
      </c>
      <c r="AB130" s="793"/>
      <c r="AC130" s="793"/>
      <c r="AD130" s="793"/>
      <c r="AE130" s="794"/>
      <c r="AF130" s="795">
        <v>1160502</v>
      </c>
      <c r="AG130" s="793"/>
      <c r="AH130" s="793"/>
      <c r="AI130" s="793"/>
      <c r="AJ130" s="794"/>
      <c r="AK130" s="795">
        <v>1103485</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5.8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4800319</v>
      </c>
      <c r="AB131" s="777"/>
      <c r="AC131" s="777"/>
      <c r="AD131" s="777"/>
      <c r="AE131" s="778"/>
      <c r="AF131" s="779">
        <v>4654126</v>
      </c>
      <c r="AG131" s="777"/>
      <c r="AH131" s="777"/>
      <c r="AI131" s="777"/>
      <c r="AJ131" s="778"/>
      <c r="AK131" s="779">
        <v>4631414</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6.1402585949999997</v>
      </c>
      <c r="AB132" s="758"/>
      <c r="AC132" s="758"/>
      <c r="AD132" s="758"/>
      <c r="AE132" s="759"/>
      <c r="AF132" s="760">
        <v>5.9601523470000002</v>
      </c>
      <c r="AG132" s="758"/>
      <c r="AH132" s="758"/>
      <c r="AI132" s="758"/>
      <c r="AJ132" s="759"/>
      <c r="AK132" s="760">
        <v>5.3159575019999998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6.3</v>
      </c>
      <c r="AB133" s="737"/>
      <c r="AC133" s="737"/>
      <c r="AD133" s="737"/>
      <c r="AE133" s="738"/>
      <c r="AF133" s="736">
        <v>6.2</v>
      </c>
      <c r="AG133" s="737"/>
      <c r="AH133" s="737"/>
      <c r="AI133" s="737"/>
      <c r="AJ133" s="738"/>
      <c r="AK133" s="736">
        <v>5.8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76jNfzsdRJef+8q4lezhDdPZkuEDaKAzze1XeaNMzawUQsO1c5uTaKXktHYfBzW1nowLafyY1MJCjqL29n++3Q==" saltValue="sNBttYpXVuO0heHZ06EM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475</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4l/wk6SOSJovTWnIftxXmHZYjJdgFCJ5IHXItdfxaMwc73e93zK8y6IS338lmgglILndN9Uk6pzeGEtsau2YrA==" saltValue="ssYNpUB0t4z3e4r5UfMv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dKP29RzAmqcYsVu6Qc+ajXDey6M0BzeO2FdS8EwWzI3I8EhNTGeYvri2T5C864XUqWRBb+9IUyd6xayeAfogw==" saltValue="PJXP5UEix4kBCO8cYu7XI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477</v>
      </c>
      <c r="AL6" s="260"/>
      <c r="AM6" s="260"/>
      <c r="AN6" s="260"/>
    </row>
    <row r="7" spans="1:46" ht="13.5" customHeight="1" x14ac:dyDescent="0.2">
      <c r="A7" s="259"/>
      <c r="AK7" s="262"/>
      <c r="AL7" s="263"/>
      <c r="AM7" s="263"/>
      <c r="AN7" s="264"/>
      <c r="AO7" s="1131" t="s">
        <v>478</v>
      </c>
      <c r="AP7" s="265"/>
      <c r="AQ7" s="266" t="s">
        <v>479</v>
      </c>
      <c r="AR7" s="267"/>
    </row>
    <row r="8" spans="1:46" ht="13" x14ac:dyDescent="0.2">
      <c r="A8" s="259"/>
      <c r="AK8" s="268"/>
      <c r="AL8" s="269"/>
      <c r="AM8" s="269"/>
      <c r="AN8" s="270"/>
      <c r="AO8" s="1132"/>
      <c r="AP8" s="271" t="s">
        <v>480</v>
      </c>
      <c r="AQ8" s="272" t="s">
        <v>481</v>
      </c>
      <c r="AR8" s="273" t="s">
        <v>482</v>
      </c>
    </row>
    <row r="9" spans="1:46" ht="13" x14ac:dyDescent="0.2">
      <c r="A9" s="259"/>
      <c r="AK9" s="1143" t="s">
        <v>483</v>
      </c>
      <c r="AL9" s="1144"/>
      <c r="AM9" s="1144"/>
      <c r="AN9" s="1145"/>
      <c r="AO9" s="274">
        <v>1744690</v>
      </c>
      <c r="AP9" s="274">
        <v>130816</v>
      </c>
      <c r="AQ9" s="275">
        <v>111034</v>
      </c>
      <c r="AR9" s="276">
        <v>17.8</v>
      </c>
    </row>
    <row r="10" spans="1:46" ht="13.5" customHeight="1" x14ac:dyDescent="0.2">
      <c r="A10" s="259"/>
      <c r="AK10" s="1143" t="s">
        <v>484</v>
      </c>
      <c r="AL10" s="1144"/>
      <c r="AM10" s="1144"/>
      <c r="AN10" s="1145"/>
      <c r="AO10" s="277">
        <v>376199</v>
      </c>
      <c r="AP10" s="277">
        <v>28207</v>
      </c>
      <c r="AQ10" s="278">
        <v>15617</v>
      </c>
      <c r="AR10" s="279">
        <v>80.599999999999994</v>
      </c>
    </row>
    <row r="11" spans="1:46" ht="13.5" customHeight="1" x14ac:dyDescent="0.2">
      <c r="A11" s="259"/>
      <c r="AK11" s="1143" t="s">
        <v>485</v>
      </c>
      <c r="AL11" s="1144"/>
      <c r="AM11" s="1144"/>
      <c r="AN11" s="1145"/>
      <c r="AO11" s="277">
        <v>45829</v>
      </c>
      <c r="AP11" s="277">
        <v>3436</v>
      </c>
      <c r="AQ11" s="278">
        <v>1538</v>
      </c>
      <c r="AR11" s="279">
        <v>123.4</v>
      </c>
    </row>
    <row r="12" spans="1:46" ht="13.5" customHeight="1" x14ac:dyDescent="0.2">
      <c r="A12" s="259"/>
      <c r="AK12" s="1143" t="s">
        <v>486</v>
      </c>
      <c r="AL12" s="1144"/>
      <c r="AM12" s="1144"/>
      <c r="AN12" s="1145"/>
      <c r="AO12" s="277" t="s">
        <v>487</v>
      </c>
      <c r="AP12" s="277" t="s">
        <v>487</v>
      </c>
      <c r="AQ12" s="278">
        <v>0</v>
      </c>
      <c r="AR12" s="279" t="s">
        <v>487</v>
      </c>
    </row>
    <row r="13" spans="1:46" ht="13.5" customHeight="1" x14ac:dyDescent="0.2">
      <c r="A13" s="259"/>
      <c r="AK13" s="1143" t="s">
        <v>488</v>
      </c>
      <c r="AL13" s="1144"/>
      <c r="AM13" s="1144"/>
      <c r="AN13" s="1145"/>
      <c r="AO13" s="277">
        <v>70270</v>
      </c>
      <c r="AP13" s="277">
        <v>5269</v>
      </c>
      <c r="AQ13" s="278">
        <v>4378</v>
      </c>
      <c r="AR13" s="279">
        <v>20.399999999999999</v>
      </c>
    </row>
    <row r="14" spans="1:46" ht="13.5" customHeight="1" x14ac:dyDescent="0.2">
      <c r="A14" s="259"/>
      <c r="AK14" s="1143" t="s">
        <v>489</v>
      </c>
      <c r="AL14" s="1144"/>
      <c r="AM14" s="1144"/>
      <c r="AN14" s="1145"/>
      <c r="AO14" s="277">
        <v>30298</v>
      </c>
      <c r="AP14" s="277">
        <v>2272</v>
      </c>
      <c r="AQ14" s="278">
        <v>2499</v>
      </c>
      <c r="AR14" s="279">
        <v>-9.1</v>
      </c>
    </row>
    <row r="15" spans="1:46" ht="13.5" customHeight="1" x14ac:dyDescent="0.2">
      <c r="A15" s="259"/>
      <c r="AK15" s="1146" t="s">
        <v>490</v>
      </c>
      <c r="AL15" s="1147"/>
      <c r="AM15" s="1147"/>
      <c r="AN15" s="1148"/>
      <c r="AO15" s="277">
        <v>-62546</v>
      </c>
      <c r="AP15" s="277">
        <v>-4690</v>
      </c>
      <c r="AQ15" s="278">
        <v>-6867</v>
      </c>
      <c r="AR15" s="279">
        <v>-31.7</v>
      </c>
    </row>
    <row r="16" spans="1:46" ht="13" x14ac:dyDescent="0.2">
      <c r="A16" s="259"/>
      <c r="AK16" s="1146" t="s">
        <v>177</v>
      </c>
      <c r="AL16" s="1147"/>
      <c r="AM16" s="1147"/>
      <c r="AN16" s="1148"/>
      <c r="AO16" s="277">
        <v>2204740</v>
      </c>
      <c r="AP16" s="277">
        <v>165310</v>
      </c>
      <c r="AQ16" s="278">
        <v>128199</v>
      </c>
      <c r="AR16" s="279">
        <v>28.9</v>
      </c>
    </row>
    <row r="17" spans="1:46" ht="13" x14ac:dyDescent="0.2">
      <c r="A17" s="259"/>
    </row>
    <row r="18" spans="1:46" ht="13" x14ac:dyDescent="0.2">
      <c r="A18" s="259"/>
      <c r="AQ18" s="280"/>
      <c r="AR18" s="280"/>
    </row>
    <row r="19" spans="1:46" ht="13" x14ac:dyDescent="0.2">
      <c r="A19" s="259"/>
      <c r="AK19" s="255" t="s">
        <v>491</v>
      </c>
    </row>
    <row r="20" spans="1:46" ht="13" x14ac:dyDescent="0.2">
      <c r="A20" s="259"/>
      <c r="AK20" s="281"/>
      <c r="AL20" s="282"/>
      <c r="AM20" s="282"/>
      <c r="AN20" s="283"/>
      <c r="AO20" s="284" t="s">
        <v>492</v>
      </c>
      <c r="AP20" s="285" t="s">
        <v>493</v>
      </c>
      <c r="AQ20" s="286" t="s">
        <v>494</v>
      </c>
      <c r="AR20" s="287"/>
    </row>
    <row r="21" spans="1:46" s="260" customFormat="1" ht="13" x14ac:dyDescent="0.2">
      <c r="A21" s="288"/>
      <c r="AK21" s="1149" t="s">
        <v>495</v>
      </c>
      <c r="AL21" s="1150"/>
      <c r="AM21" s="1150"/>
      <c r="AN21" s="1151"/>
      <c r="AO21" s="289">
        <v>11.92</v>
      </c>
      <c r="AP21" s="290">
        <v>10.85</v>
      </c>
      <c r="AQ21" s="291">
        <v>1.07</v>
      </c>
      <c r="AS21" s="292"/>
      <c r="AT21" s="288"/>
    </row>
    <row r="22" spans="1:46" s="260" customFormat="1" ht="13" x14ac:dyDescent="0.2">
      <c r="A22" s="288"/>
      <c r="AK22" s="1149" t="s">
        <v>496</v>
      </c>
      <c r="AL22" s="1150"/>
      <c r="AM22" s="1150"/>
      <c r="AN22" s="1151"/>
      <c r="AO22" s="293">
        <v>95.9</v>
      </c>
      <c r="AP22" s="294">
        <v>96.2</v>
      </c>
      <c r="AQ22" s="295">
        <v>-0.3</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497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499</v>
      </c>
      <c r="AL29" s="260"/>
      <c r="AM29" s="260"/>
      <c r="AN29" s="260"/>
      <c r="AS29" s="302"/>
    </row>
    <row r="30" spans="1:46" ht="13.5" customHeight="1" x14ac:dyDescent="0.2">
      <c r="A30" s="259"/>
      <c r="AK30" s="262"/>
      <c r="AL30" s="263"/>
      <c r="AM30" s="263"/>
      <c r="AN30" s="264"/>
      <c r="AO30" s="1131" t="s">
        <v>478</v>
      </c>
      <c r="AP30" s="265"/>
      <c r="AQ30" s="266" t="s">
        <v>479</v>
      </c>
      <c r="AR30" s="267"/>
    </row>
    <row r="31" spans="1:46" ht="13" x14ac:dyDescent="0.2">
      <c r="A31" s="259"/>
      <c r="AK31" s="268"/>
      <c r="AL31" s="269"/>
      <c r="AM31" s="269"/>
      <c r="AN31" s="270"/>
      <c r="AO31" s="1132"/>
      <c r="AP31" s="271" t="s">
        <v>480</v>
      </c>
      <c r="AQ31" s="272" t="s">
        <v>481</v>
      </c>
      <c r="AR31" s="273" t="s">
        <v>482</v>
      </c>
    </row>
    <row r="32" spans="1:46" ht="27" customHeight="1" x14ac:dyDescent="0.2">
      <c r="A32" s="259"/>
      <c r="AK32" s="1133" t="s">
        <v>500</v>
      </c>
      <c r="AL32" s="1134"/>
      <c r="AM32" s="1134"/>
      <c r="AN32" s="1135"/>
      <c r="AO32" s="303">
        <v>1231387</v>
      </c>
      <c r="AP32" s="303">
        <v>92329</v>
      </c>
      <c r="AQ32" s="304">
        <v>62185</v>
      </c>
      <c r="AR32" s="305">
        <v>48.5</v>
      </c>
    </row>
    <row r="33" spans="1:46" ht="13.5" customHeight="1" x14ac:dyDescent="0.2">
      <c r="A33" s="259"/>
      <c r="AK33" s="1133" t="s">
        <v>501</v>
      </c>
      <c r="AL33" s="1134"/>
      <c r="AM33" s="1134"/>
      <c r="AN33" s="1135"/>
      <c r="AO33" s="303" t="s">
        <v>487</v>
      </c>
      <c r="AP33" s="303" t="s">
        <v>487</v>
      </c>
      <c r="AQ33" s="304" t="s">
        <v>487</v>
      </c>
      <c r="AR33" s="305" t="s">
        <v>487</v>
      </c>
    </row>
    <row r="34" spans="1:46" ht="27" customHeight="1" x14ac:dyDescent="0.2">
      <c r="A34" s="259"/>
      <c r="AK34" s="1133" t="s">
        <v>502</v>
      </c>
      <c r="AL34" s="1134"/>
      <c r="AM34" s="1134"/>
      <c r="AN34" s="1135"/>
      <c r="AO34" s="303" t="s">
        <v>487</v>
      </c>
      <c r="AP34" s="303" t="s">
        <v>487</v>
      </c>
      <c r="AQ34" s="304" t="s">
        <v>487</v>
      </c>
      <c r="AR34" s="305" t="s">
        <v>487</v>
      </c>
    </row>
    <row r="35" spans="1:46" ht="27" customHeight="1" x14ac:dyDescent="0.2">
      <c r="A35" s="259"/>
      <c r="AK35" s="1133" t="s">
        <v>503</v>
      </c>
      <c r="AL35" s="1134"/>
      <c r="AM35" s="1134"/>
      <c r="AN35" s="1135"/>
      <c r="AO35" s="303" t="s">
        <v>487</v>
      </c>
      <c r="AP35" s="303" t="s">
        <v>487</v>
      </c>
      <c r="AQ35" s="304">
        <v>15497</v>
      </c>
      <c r="AR35" s="305" t="s">
        <v>487</v>
      </c>
    </row>
    <row r="36" spans="1:46" ht="27" customHeight="1" x14ac:dyDescent="0.2">
      <c r="A36" s="259"/>
      <c r="AK36" s="1133" t="s">
        <v>504</v>
      </c>
      <c r="AL36" s="1134"/>
      <c r="AM36" s="1134"/>
      <c r="AN36" s="1135"/>
      <c r="AO36" s="303">
        <v>118302</v>
      </c>
      <c r="AP36" s="303">
        <v>8870</v>
      </c>
      <c r="AQ36" s="304">
        <v>3842</v>
      </c>
      <c r="AR36" s="305">
        <v>130.9</v>
      </c>
    </row>
    <row r="37" spans="1:46" ht="13.5" customHeight="1" x14ac:dyDescent="0.2">
      <c r="A37" s="259"/>
      <c r="AK37" s="1133" t="s">
        <v>505</v>
      </c>
      <c r="AL37" s="1134"/>
      <c r="AM37" s="1134"/>
      <c r="AN37" s="1135"/>
      <c r="AO37" s="303" t="s">
        <v>487</v>
      </c>
      <c r="AP37" s="303" t="s">
        <v>487</v>
      </c>
      <c r="AQ37" s="304">
        <v>306</v>
      </c>
      <c r="AR37" s="305" t="s">
        <v>487</v>
      </c>
    </row>
    <row r="38" spans="1:46" ht="27" customHeight="1" x14ac:dyDescent="0.2">
      <c r="A38" s="259"/>
      <c r="AK38" s="1136" t="s">
        <v>506</v>
      </c>
      <c r="AL38" s="1137"/>
      <c r="AM38" s="1137"/>
      <c r="AN38" s="1138"/>
      <c r="AO38" s="306" t="s">
        <v>487</v>
      </c>
      <c r="AP38" s="306" t="s">
        <v>487</v>
      </c>
      <c r="AQ38" s="307">
        <v>4</v>
      </c>
      <c r="AR38" s="295" t="s">
        <v>487</v>
      </c>
      <c r="AS38" s="302"/>
    </row>
    <row r="39" spans="1:46" ht="13" x14ac:dyDescent="0.2">
      <c r="A39" s="259"/>
      <c r="AK39" s="1136" t="s">
        <v>507</v>
      </c>
      <c r="AL39" s="1137"/>
      <c r="AM39" s="1137"/>
      <c r="AN39" s="1138"/>
      <c r="AO39" s="303" t="s">
        <v>487</v>
      </c>
      <c r="AP39" s="303" t="s">
        <v>487</v>
      </c>
      <c r="AQ39" s="304">
        <v>-2250</v>
      </c>
      <c r="AR39" s="305" t="s">
        <v>487</v>
      </c>
      <c r="AS39" s="302"/>
    </row>
    <row r="40" spans="1:46" ht="27" customHeight="1" x14ac:dyDescent="0.2">
      <c r="A40" s="259"/>
      <c r="AK40" s="1133" t="s">
        <v>508</v>
      </c>
      <c r="AL40" s="1134"/>
      <c r="AM40" s="1134"/>
      <c r="AN40" s="1135"/>
      <c r="AO40" s="303">
        <v>-1103485</v>
      </c>
      <c r="AP40" s="303">
        <v>-82739</v>
      </c>
      <c r="AQ40" s="304">
        <v>-52332</v>
      </c>
      <c r="AR40" s="305">
        <v>58.1</v>
      </c>
      <c r="AS40" s="302"/>
    </row>
    <row r="41" spans="1:46" ht="13" x14ac:dyDescent="0.2">
      <c r="A41" s="259"/>
      <c r="AK41" s="1139" t="s">
        <v>287</v>
      </c>
      <c r="AL41" s="1140"/>
      <c r="AM41" s="1140"/>
      <c r="AN41" s="1141"/>
      <c r="AO41" s="303">
        <v>246204</v>
      </c>
      <c r="AP41" s="303">
        <v>18460</v>
      </c>
      <c r="AQ41" s="304">
        <v>27253</v>
      </c>
      <c r="AR41" s="305">
        <v>-32.299999999999997</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 x14ac:dyDescent="0.2">
      <c r="A48" s="259"/>
      <c r="AK48" s="313" t="s">
        <v>510</v>
      </c>
      <c r="AL48" s="313"/>
      <c r="AM48" s="313"/>
      <c r="AN48" s="313"/>
      <c r="AO48" s="313"/>
      <c r="AP48" s="313"/>
      <c r="AQ48" s="314"/>
      <c r="AR48" s="313"/>
    </row>
    <row r="49" spans="1:44" ht="13.5" customHeight="1" x14ac:dyDescent="0.2">
      <c r="A49" s="259"/>
      <c r="AK49" s="315"/>
      <c r="AL49" s="316"/>
      <c r="AM49" s="1126" t="s">
        <v>478</v>
      </c>
      <c r="AN49" s="1128" t="s">
        <v>511</v>
      </c>
      <c r="AO49" s="1129"/>
      <c r="AP49" s="1129"/>
      <c r="AQ49" s="1129"/>
      <c r="AR49" s="1130"/>
    </row>
    <row r="50" spans="1:44" ht="13" x14ac:dyDescent="0.2">
      <c r="A50" s="259"/>
      <c r="AK50" s="317"/>
      <c r="AL50" s="318"/>
      <c r="AM50" s="1127"/>
      <c r="AN50" s="319" t="s">
        <v>512</v>
      </c>
      <c r="AO50" s="320" t="s">
        <v>513</v>
      </c>
      <c r="AP50" s="321" t="s">
        <v>514</v>
      </c>
      <c r="AQ50" s="322" t="s">
        <v>515</v>
      </c>
      <c r="AR50" s="323" t="s">
        <v>516</v>
      </c>
    </row>
    <row r="51" spans="1:44" ht="13" x14ac:dyDescent="0.2">
      <c r="A51" s="259"/>
      <c r="AK51" s="315" t="s">
        <v>517</v>
      </c>
      <c r="AL51" s="316"/>
      <c r="AM51" s="324">
        <v>1494048</v>
      </c>
      <c r="AN51" s="325">
        <v>103223</v>
      </c>
      <c r="AO51" s="326">
        <v>9.3000000000000007</v>
      </c>
      <c r="AP51" s="327">
        <v>103390</v>
      </c>
      <c r="AQ51" s="328">
        <v>17.100000000000001</v>
      </c>
      <c r="AR51" s="329">
        <v>-7.8</v>
      </c>
    </row>
    <row r="52" spans="1:44" ht="13" x14ac:dyDescent="0.2">
      <c r="A52" s="259"/>
      <c r="AK52" s="330"/>
      <c r="AL52" s="331" t="s">
        <v>518</v>
      </c>
      <c r="AM52" s="332">
        <v>648927</v>
      </c>
      <c r="AN52" s="333">
        <v>44834</v>
      </c>
      <c r="AO52" s="334">
        <v>-29.1</v>
      </c>
      <c r="AP52" s="335">
        <v>51269</v>
      </c>
      <c r="AQ52" s="336">
        <v>4.5999999999999996</v>
      </c>
      <c r="AR52" s="337">
        <v>-33.700000000000003</v>
      </c>
    </row>
    <row r="53" spans="1:44" ht="13" x14ac:dyDescent="0.2">
      <c r="A53" s="259"/>
      <c r="AK53" s="315" t="s">
        <v>519</v>
      </c>
      <c r="AL53" s="316"/>
      <c r="AM53" s="324">
        <v>1964659</v>
      </c>
      <c r="AN53" s="325">
        <v>138171</v>
      </c>
      <c r="AO53" s="326">
        <v>33.9</v>
      </c>
      <c r="AP53" s="327">
        <v>117234</v>
      </c>
      <c r="AQ53" s="328">
        <v>13.4</v>
      </c>
      <c r="AR53" s="329">
        <v>20.5</v>
      </c>
    </row>
    <row r="54" spans="1:44" ht="13" x14ac:dyDescent="0.2">
      <c r="A54" s="259"/>
      <c r="AK54" s="330"/>
      <c r="AL54" s="331" t="s">
        <v>518</v>
      </c>
      <c r="AM54" s="332">
        <v>748521</v>
      </c>
      <c r="AN54" s="333">
        <v>52642</v>
      </c>
      <c r="AO54" s="334">
        <v>17.399999999999999</v>
      </c>
      <c r="AP54" s="335">
        <v>59796</v>
      </c>
      <c r="AQ54" s="336">
        <v>16.600000000000001</v>
      </c>
      <c r="AR54" s="337">
        <v>0.8</v>
      </c>
    </row>
    <row r="55" spans="1:44" ht="13" x14ac:dyDescent="0.2">
      <c r="A55" s="259"/>
      <c r="AK55" s="315" t="s">
        <v>520</v>
      </c>
      <c r="AL55" s="316"/>
      <c r="AM55" s="324">
        <v>1993164</v>
      </c>
      <c r="AN55" s="325">
        <v>143589</v>
      </c>
      <c r="AO55" s="326">
        <v>3.9</v>
      </c>
      <c r="AP55" s="327">
        <v>97758</v>
      </c>
      <c r="AQ55" s="328">
        <v>-16.600000000000001</v>
      </c>
      <c r="AR55" s="329">
        <v>20.5</v>
      </c>
    </row>
    <row r="56" spans="1:44" ht="13" x14ac:dyDescent="0.2">
      <c r="A56" s="259"/>
      <c r="AK56" s="330"/>
      <c r="AL56" s="331" t="s">
        <v>518</v>
      </c>
      <c r="AM56" s="332">
        <v>876971</v>
      </c>
      <c r="AN56" s="333">
        <v>63178</v>
      </c>
      <c r="AO56" s="334">
        <v>20</v>
      </c>
      <c r="AP56" s="335">
        <v>45946</v>
      </c>
      <c r="AQ56" s="336">
        <v>-23.2</v>
      </c>
      <c r="AR56" s="337">
        <v>43.2</v>
      </c>
    </row>
    <row r="57" spans="1:44" ht="13" x14ac:dyDescent="0.2">
      <c r="A57" s="259"/>
      <c r="AK57" s="315" t="s">
        <v>521</v>
      </c>
      <c r="AL57" s="316"/>
      <c r="AM57" s="324">
        <v>1716149</v>
      </c>
      <c r="AN57" s="325">
        <v>126039</v>
      </c>
      <c r="AO57" s="326">
        <v>-12.2</v>
      </c>
      <c r="AP57" s="327">
        <v>91338</v>
      </c>
      <c r="AQ57" s="328">
        <v>-6.6</v>
      </c>
      <c r="AR57" s="329">
        <v>-5.6</v>
      </c>
    </row>
    <row r="58" spans="1:44" ht="13" x14ac:dyDescent="0.2">
      <c r="A58" s="259"/>
      <c r="AK58" s="330"/>
      <c r="AL58" s="331" t="s">
        <v>518</v>
      </c>
      <c r="AM58" s="332">
        <v>627456</v>
      </c>
      <c r="AN58" s="333">
        <v>46082</v>
      </c>
      <c r="AO58" s="334">
        <v>-27.1</v>
      </c>
      <c r="AP58" s="335">
        <v>43989</v>
      </c>
      <c r="AQ58" s="336">
        <v>-4.3</v>
      </c>
      <c r="AR58" s="337">
        <v>-22.8</v>
      </c>
    </row>
    <row r="59" spans="1:44" ht="13" x14ac:dyDescent="0.2">
      <c r="A59" s="259"/>
      <c r="AK59" s="315" t="s">
        <v>522</v>
      </c>
      <c r="AL59" s="316"/>
      <c r="AM59" s="324">
        <v>1782560</v>
      </c>
      <c r="AN59" s="325">
        <v>133655</v>
      </c>
      <c r="AO59" s="326">
        <v>6</v>
      </c>
      <c r="AP59" s="327">
        <v>103975</v>
      </c>
      <c r="AQ59" s="328">
        <v>13.8</v>
      </c>
      <c r="AR59" s="329">
        <v>-7.8</v>
      </c>
    </row>
    <row r="60" spans="1:44" ht="13" x14ac:dyDescent="0.2">
      <c r="A60" s="259"/>
      <c r="AK60" s="330"/>
      <c r="AL60" s="331" t="s">
        <v>518</v>
      </c>
      <c r="AM60" s="332">
        <v>624994</v>
      </c>
      <c r="AN60" s="333">
        <v>46862</v>
      </c>
      <c r="AO60" s="334">
        <v>1.7</v>
      </c>
      <c r="AP60" s="335">
        <v>52698</v>
      </c>
      <c r="AQ60" s="336">
        <v>19.8</v>
      </c>
      <c r="AR60" s="337">
        <v>-18.100000000000001</v>
      </c>
    </row>
    <row r="61" spans="1:44" ht="13" x14ac:dyDescent="0.2">
      <c r="A61" s="259"/>
      <c r="AK61" s="315" t="s">
        <v>523</v>
      </c>
      <c r="AL61" s="338"/>
      <c r="AM61" s="324">
        <v>1790116</v>
      </c>
      <c r="AN61" s="325">
        <v>128935</v>
      </c>
      <c r="AO61" s="326">
        <v>8.1999999999999993</v>
      </c>
      <c r="AP61" s="327">
        <v>102739</v>
      </c>
      <c r="AQ61" s="339">
        <v>4.2</v>
      </c>
      <c r="AR61" s="329">
        <v>4</v>
      </c>
    </row>
    <row r="62" spans="1:44" ht="13" x14ac:dyDescent="0.2">
      <c r="A62" s="259"/>
      <c r="AK62" s="330"/>
      <c r="AL62" s="331" t="s">
        <v>518</v>
      </c>
      <c r="AM62" s="332">
        <v>705374</v>
      </c>
      <c r="AN62" s="333">
        <v>50720</v>
      </c>
      <c r="AO62" s="334">
        <v>-3.4</v>
      </c>
      <c r="AP62" s="335">
        <v>50740</v>
      </c>
      <c r="AQ62" s="336">
        <v>2.7</v>
      </c>
      <c r="AR62" s="337">
        <v>-6.1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oRpySKcmHQoDS+lxmN1rmPBaWLPp35NwpQovdzfmpMKhAtZV2fZYhMM/wtRVFxHNUcafYmKAhvLHv8j2WinxAA==" saltValue="u1qbNBsLrUWRonIkcm5Go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BIBPeYiXUxPQhB7/Lv4nGBelQdQSGayAlYq6zyHJXT7NE8aIndGgjnc7ufKi8kVukP79WqBS+XKNUD/pV0bzFA==" saltValue="acfzTCOCDckTfEVSz4tAk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lFGs45zlJJzp5W+KwvLMKRkiUp/ichdtmpkqmyFl15zLfNpQmIufSY438q3JgLr8k1ncQWdxChVyM1gY1b2c5A==" saltValue="DuwyLh+x19ZHugi01RVZH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52" t="s">
        <v>3</v>
      </c>
      <c r="D47" s="1152"/>
      <c r="E47" s="1153"/>
      <c r="F47" s="11">
        <v>29.15</v>
      </c>
      <c r="G47" s="12">
        <v>30.83</v>
      </c>
      <c r="H47" s="12">
        <v>32.9</v>
      </c>
      <c r="I47" s="12">
        <v>41.2</v>
      </c>
      <c r="J47" s="13">
        <v>41.81</v>
      </c>
    </row>
    <row r="48" spans="2:10" ht="57.75" customHeight="1" x14ac:dyDescent="0.2">
      <c r="B48" s="14"/>
      <c r="C48" s="1154" t="s">
        <v>4</v>
      </c>
      <c r="D48" s="1154"/>
      <c r="E48" s="1155"/>
      <c r="F48" s="15">
        <v>6.16</v>
      </c>
      <c r="G48" s="16">
        <v>7.27</v>
      </c>
      <c r="H48" s="16">
        <v>14.2</v>
      </c>
      <c r="I48" s="16">
        <v>17.239999999999998</v>
      </c>
      <c r="J48" s="17">
        <v>21.2</v>
      </c>
    </row>
    <row r="49" spans="2:10" ht="57.75" customHeight="1" thickBot="1" x14ac:dyDescent="0.25">
      <c r="B49" s="18"/>
      <c r="C49" s="1156" t="s">
        <v>5</v>
      </c>
      <c r="D49" s="1156"/>
      <c r="E49" s="1157"/>
      <c r="F49" s="19" t="s">
        <v>530</v>
      </c>
      <c r="G49" s="20">
        <v>1.44</v>
      </c>
      <c r="H49" s="20">
        <v>7.32</v>
      </c>
      <c r="I49" s="20">
        <v>2.7</v>
      </c>
      <c r="J49" s="21">
        <v>3.75</v>
      </c>
    </row>
    <row r="50" spans="2:10" ht="13" x14ac:dyDescent="0.2"/>
  </sheetData>
  <sheetProtection algorithmName="SHA-512" hashValue="27lZG0U4Ixxhdhoy8vaCJ1MH/0TyF9lTPcOziYn5OZmnzbivS3o8Vvv10YcF9nmme+C74IgLvqm12XXXFE6Gew==" saltValue="TOHHQe6BrZLQCFLKDpYM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寺井　芳子</cp:lastModifiedBy>
  <cp:lastPrinted>2025-03-13T01:37:10Z</cp:lastPrinted>
  <dcterms:created xsi:type="dcterms:W3CDTF">2025-02-19T04:31:09Z</dcterms:created>
  <dcterms:modified xsi:type="dcterms:W3CDTF">2025-09-26T09:51:10Z</dcterms:modified>
  <cp:category/>
</cp:coreProperties>
</file>