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ACBA809E-9855-4304-B1A1-69CDA42B5E4E}" xr6:coauthVersionLast="47" xr6:coauthVersionMax="47" xr10:uidLastSave="{00000000-0000-0000-0000-000000000000}"/>
  <bookViews>
    <workbookView xWindow="380" yWindow="38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<sst xmlns="http://schemas.openxmlformats.org/spreadsheetml/2006/main" count="1140" uniqueCount="584">
  <si>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</si>
  <si>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</si>
  <si>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</si>
  <si>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</si>
  <si>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</si>
  <si>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</si>
  <si>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</si>
  <si>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</si>
  <si>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</si>
  <si>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</si>
  <si>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</si>
  <si>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</si>
  <si>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</si>
  <si>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</si>
  <si>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</si>
  <si>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</si>
  <si>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</si>
  <si>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</si>
  <si>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</si>
  <si>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</si>
  <si>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</si>
  <si>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</si>
  <si>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</si>
  <si>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</si>
  <si>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</si>
  <si>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</si>
  <si>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</si>
  <si>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</si>
  <si>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</si>
  <si>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</si>
  <si>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</si>
  <si>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</si>
  <si>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</si>
  <si>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</si>
  <si>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</si>
  <si>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</si>
  <si>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</si>
  <si>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</si>
  <si>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</si>
  <si>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</si>
  <si>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</si>
  <si>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</si>
  <si>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</si>
  <si>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</si>
  <si>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</si>
  <si>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</si>
  <si>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</si>
  <si>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</si>
  <si>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</si>
  <si>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</si>
  <si>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</si>
  <si>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</si>
  <si>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</si>
  <si>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</si>
  <si>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</si>
  <si>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</si>
  <si>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</si>
  <si>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</si>
  <si>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</si>
  <si>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</si>
  <si>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</si>
  <si>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</si>
  <si>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</si>
  <si>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</si>
  <si>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</si>
  <si>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</si>
  <si>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</si>
  <si>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</si>
  <si>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</si>
  <si>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</si>
  <si>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</si>
  <si>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</si>
  <si>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</si>
  <si>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</si>
  <si>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</si>
  <si>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</si>
  <si>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</si>
  <si>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</si>
  <si>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</si>
  <si>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</si>
  <si>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</si>
  <si>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</si>
  <si>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</si>
  <si>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</si>
  <si>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</si>
  <si>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</si>
  <si>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</si>
  <si>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</si>
  <si>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</si>
  <si>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</si>
  <si>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</si>
  <si>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</si>
  <si>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</si>
  <si>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</si>
  <si>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土庄町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</si>
  <si>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</si>
  <si>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</si>
  <si>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</si>
  <si>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</si>
  <si>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</si>
  <si>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</si>
  <si>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</si>
  <si>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</si>
  <si>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</si>
  <si>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</si>
  <si>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</si>
  <si>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</si>
  <si>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</si>
  <si>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</si>
  <si>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</si>
  <si>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</si>
  <si>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</si>
  <si>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</si>
  <si>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</si>
  <si>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</si>
  <si>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</si>
  <si>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</si>
  <si>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</si>
  <si>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</si>
  <si>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</si>
  <si>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</si>
  <si>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</si>
  <si>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</si>
  <si>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</si>
  <si>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</si>
  <si>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</si>
  <si>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</si>
  <si>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</si>
  <si>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</si>
  <si>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</si>
  <si>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</si>
  <si>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</si>
  <si>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</si>
  <si>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</si>
  <si>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</si>
  <si>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</si>
  <si>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</si>
  <si>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</si>
  <si>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</si>
  <si>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</si>
  <si>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</si>
  <si>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</si>
  <si>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</si>
  <si>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宅地造成事業特別会計</t>
    <phoneticPr fontId="5"/>
  </si>
  <si>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</si>
  <si>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</si>
  <si>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</si>
  <si>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</si>
  <si>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</si>
  <si>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</si>
  <si>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</si>
  <si>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</si>
  <si>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</si>
  <si>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</si>
  <si>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</si>
  <si>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</si>
  <si>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</si>
  <si>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</si>
  <si>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</si>
  <si>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</si>
  <si>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</si>
  <si>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</si>
  <si>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</si>
  <si>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</si>
  <si>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</si>
  <si>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</si>
  <si>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</si>
  <si>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</si>
  <si>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</si>
  <si>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</si>
  <si>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</si>
  <si>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</si>
  <si>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</si>
  <si>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</si>
  <si>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</si>
  <si>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</si>
  <si>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</si>
  <si>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</si>
  <si>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</si>
  <si>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</si>
  <si>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</si>
  <si>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</si>
  <si>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</si>
  <si>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</si>
  <si>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</si>
  <si>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</si>
  <si>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</si>
  <si>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</si>
  <si>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</si>
  <si>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</si>
  <si>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</si>
  <si>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</si>
  <si>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</si>
  <si>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</si>
  <si>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</si>
  <si>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</si>
  <si>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</si>
  <si>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</si>
  <si>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</si>
  <si>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</si>
  <si>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</si>
  <si>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</si>
  <si>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</si>
  <si>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</si>
  <si>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</si>
  <si>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香川県土庄町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</si>
  <si>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</si>
  <si>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</si>
  <si>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</si>
  <si>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</si>
  <si>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</si>
  <si>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</si>
  <si>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</si>
  <si>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</si>
  <si>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</si>
  <si>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</si>
  <si>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</si>
  <si>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</si>
  <si>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</si>
  <si>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</si>
  <si>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</si>
  <si>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</si>
  <si>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</si>
  <si>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</si>
  <si>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</si>
  <si>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</si>
  <si>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</si>
  <si>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</si>
  <si>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</si>
  <si>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</si>
  <si>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</si>
  <si>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</si>
  <si>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</si>
  <si>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</si>
  <si>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</si>
  <si>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</si>
  <si>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</si>
  <si>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</si>
  <si>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</si>
  <si>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</si>
  <si>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</si>
  <si>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</si>
  <si>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</si>
  <si>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</si>
  <si>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</si>
  <si>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</si>
  <si>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</si>
  <si>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</si>
  <si>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</si>
  <si>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</si>
  <si>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</si>
  <si>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</si>
  <si>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</si>
  <si>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</si>
  <si>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</si>
  <si>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</si>
  <si>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</si>
  <si>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</si>
  <si>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</si>
  <si>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</si>
  <si>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</si>
  <si>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</si>
  <si>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</si>
  <si>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</si>
  <si>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</si>
  <si>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</si>
  <si>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</si>
  <si>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</si>
  <si>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</si>
  <si>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</si>
  <si>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</si>
  <si>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</si>
  <si>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</si>
  <si>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</si>
  <si>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</si>
  <si>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</si>
  <si>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</si>
  <si>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</si>
  <si>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</si>
  <si>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</si>
  <si>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</si>
  <si>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</si>
  <si>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</si>
  <si>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</si>
  <si>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</si>
  <si>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</si>
  <si>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</si>
  <si>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</si>
  <si>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</si>
  <si>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</si>
  <si>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</si>
  <si>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</si>
  <si>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</si>
  <si>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</si>
  <si>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</si>
  <si>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</si>
  <si>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</si>
  <si>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</si>
  <si>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</si>
  <si>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</si>
  <si>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</si>
  <si>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</si>
  <si>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</si>
  <si>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</si>
  <si>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</si>
  <si>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</si>
  <si>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</si>
  <si>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</si>
  <si>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</si>
  <si>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</si>
  <si>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</si>
  <si>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</si>
  <si>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</si>
  <si>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</si>
  <si>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</si>
  <si>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</si>
  <si>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</si>
  <si>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</si>
  <si>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</si>
  <si>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</si>
  <si>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</si>
  <si>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</si>
  <si>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</si>
  <si>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</si>
  <si>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</si>
  <si>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</si>
  <si>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</si>
  <si>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</si>
  <si>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</si>
  <si>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</si>
  <si>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</si>
  <si>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</si>
  <si>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</si>
  <si>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</si>
  <si>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</si>
  <si>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</si>
  <si>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</si>
  <si>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</si>
  <si>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</si>
  <si>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</si>
  <si>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</si>
  <si>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</si>
  <si>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</si>
  <si>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</si>
  <si>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</si>
  <si>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</si>
  <si>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</si>
  <si>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</si>
  <si>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</si>
  <si>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</si>
  <si>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</si>
  <si>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</si>
  <si>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</si>
  <si>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</si>
  <si>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</si>
  <si>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</si>
  <si>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香川県土庄町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</si>
  <si>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</si>
  <si>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</si>
  <si>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</si>
  <si>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</si>
  <si>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</si>
  <si>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</si>
  <si>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</si>
  <si>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</si>
  <si>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</si>
  <si>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</si>
  <si>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</si>
  <si>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</si>
  <si>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</si>
  <si>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</si>
  <si>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</si>
  <si>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</si>
  <si>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</si>
  <si>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</si>
  <si>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</si>
  <si>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</si>
  <si>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</si>
  <si>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</si>
  <si>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</si>
  <si>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</si>
  <si>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</si>
  <si>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</si>
  <si>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</si>
  <si>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</si>
  <si>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</si>
  <si>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</si>
  <si>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</si>
  <si>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</si>
  <si>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</si>
  <si>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</si>
  <si>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</si>
  <si>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</si>
  <si>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福祉サービス事業特別会計</t>
    <phoneticPr fontId="5"/>
  </si>
  <si>
    <t>港湾整備事業特別会計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</si>
  <si>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</si>
  <si>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</si>
  <si>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</si>
  <si>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</si>
  <si>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</si>
  <si>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</si>
  <si>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</si>
  <si>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</si>
  <si>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</si>
  <si>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</si>
  <si>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</si>
  <si>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</si>
  <si>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</si>
  <si>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</si>
  <si>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</si>
  <si>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</si>
  <si>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</si>
  <si>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</si>
  <si>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</si>
  <si>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</si>
  <si>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</si>
  <si>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</si>
  <si>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</si>
  <si>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</si>
  <si>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</si>
  <si>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</si>
  <si>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</si>
  <si>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</si>
  <si>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</si>
  <si>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</si>
  <si>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</si>
  <si>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</si>
  <si>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</si>
  <si>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</si>
  <si>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</si>
  <si>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</si>
  <si>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</si>
  <si>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</si>
  <si>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</si>
  <si>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</si>
  <si>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</si>
  <si>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</si>
  <si>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</si>
  <si>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</si>
  <si>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</si>
  <si>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</si>
  <si>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</si>
  <si>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</si>
  <si>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</si>
  <si>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</si>
  <si>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</si>
  <si>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</si>
  <si>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</si>
  <si>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</si>
  <si>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</si>
  <si>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</si>
  <si>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</si>
  <si>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</si>
  <si>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</si>
  <si>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</si>
  <si>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</si>
  <si>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</si>
  <si>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</si>
  <si>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</si>
  <si>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</si>
  <si>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</si>
  <si>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</si>
  <si>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</si>
  <si>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</si>
  <si>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</si>
  <si>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</si>
  <si>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</si>
  <si>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</si>
  <si>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</si>
  <si>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</si>
  <si>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</si>
  <si>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</si>
  <si>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</si>
  <si>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</si>
  <si>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</si>
  <si>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</si>
  <si>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</si>
  <si>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</si>
  <si>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</si>
  <si>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</si>
  <si>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</si>
  <si>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</si>
  <si>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</si>
  <si>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</si>
  <si>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</si>
  <si>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</si>
  <si>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</si>
  <si>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</si>
  <si>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</si>
  <si>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</si>
  <si>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</si>
  <si>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</si>
  <si>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</si>
  <si>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</si>
  <si>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</si>
  <si>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</si>
  <si>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</si>
  <si>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</si>
  <si>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</si>
  <si>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</si>
  <si>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</si>
  <si>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</si>
  <si>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</si>
  <si>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</si>
  <si>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</si>
  <si>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</si>
  <si>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</si>
  <si>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</si>
  <si>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</si>
  <si>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</si>
  <si>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</si>
  <si>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</si>
  <si>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</si>
  <si>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</si>
  <si>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</si>
  <si>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</si>
  <si>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</si>
  <si>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</si>
  <si>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</si>
  <si>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</si>
  <si>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</si>
  <si>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</si>
  <si>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</si>
  <si>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</si>
  <si>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</si>
  <si>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</si>
  <si>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</si>
  <si>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</si>
  <si>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</si>
  <si>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</si>
  <si>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</si>
  <si>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</si>
  <si>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11.79</t>
  </si>
  <si>
    <t>▲ 2.26</t>
  </si>
  <si>
    <t>▲ 4.01</t>
  </si>
  <si>
    <t>▲ 7.00</t>
  </si>
  <si>
    <t>▲ 3.32</t>
  </si>
  <si>
    <t>宅地造成事業特別会計</t>
  </si>
  <si>
    <t>▲ 0.01</t>
  </si>
  <si>
    <t>▲ 0.03</t>
  </si>
  <si>
    <t>▲ 0.00</t>
  </si>
  <si>
    <t>一般会計</t>
  </si>
  <si>
    <t>介護保険事業特別会計</t>
  </si>
  <si>
    <t>国民健康保険事業特別会計</t>
  </si>
  <si>
    <t>福祉サービス事業特別会計</t>
  </si>
  <si>
    <t>港湾整備事業特別会計</t>
  </si>
  <si>
    <t>後期高齢者医療事業特別会計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</si>
  <si>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</si>
  <si>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</si>
  <si>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</si>
  <si>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</si>
  <si>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</si>
  <si>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</si>
  <si>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</si>
  <si>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</si>
  <si>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豊かなふるさとづくり基金</t>
    <rPh sb="0" eb="1">
      <t>ユタ</t>
    </rPh>
    <rPh sb="10" eb="12">
      <t>キキン</t>
    </rPh>
    <phoneticPr fontId="5"/>
  </si>
  <si>
    <t>地域福祉基金</t>
    <rPh sb="0" eb="6">
      <t>チイキフクシキキン</t>
    </rPh>
    <phoneticPr fontId="2"/>
  </si>
  <si>
    <t>観光振興基金</t>
    <rPh sb="0" eb="6">
      <t>カンコウシンコウキキン</t>
    </rPh>
    <phoneticPr fontId="2"/>
  </si>
  <si>
    <t>ふるさと創生基金</t>
    <rPh sb="4" eb="8">
      <t>ソウセイキキン</t>
    </rPh>
    <phoneticPr fontId="2"/>
  </si>
  <si>
    <t>泉野鯉勢子福祉基金</t>
    <rPh sb="0" eb="2">
      <t>イズミノ</t>
    </rPh>
    <rPh sb="2" eb="5">
      <t>リセコ</t>
    </rPh>
    <rPh sb="5" eb="9">
      <t>フクシキキン</t>
    </rPh>
    <phoneticPr fontId="2"/>
  </si>
  <si>
    <t>-</t>
    <phoneticPr fontId="2"/>
  </si>
  <si>
    <t>小豆地区広域行政事務組合（一般会計）</t>
    <rPh sb="0" eb="2">
      <t>ショウズ</t>
    </rPh>
    <rPh sb="2" eb="4">
      <t>チク</t>
    </rPh>
    <rPh sb="4" eb="6">
      <t>コウイキ</t>
    </rPh>
    <rPh sb="6" eb="8">
      <t>ギョウセイ</t>
    </rPh>
    <rPh sb="8" eb="10">
      <t>ジム</t>
    </rPh>
    <rPh sb="10" eb="12">
      <t>クミアイ</t>
    </rPh>
    <rPh sb="13" eb="15">
      <t>イッパン</t>
    </rPh>
    <rPh sb="15" eb="17">
      <t>カイケイ</t>
    </rPh>
    <phoneticPr fontId="2"/>
  </si>
  <si>
    <t>小豆地区広域行政事務組合（介護サービス事業）</t>
    <rPh sb="0" eb="2">
      <t>ショウズ</t>
    </rPh>
    <rPh sb="2" eb="4">
      <t>チク</t>
    </rPh>
    <rPh sb="4" eb="6">
      <t>コウイキ</t>
    </rPh>
    <rPh sb="6" eb="8">
      <t>ギョウセイ</t>
    </rPh>
    <rPh sb="8" eb="10">
      <t>ジム</t>
    </rPh>
    <rPh sb="10" eb="12">
      <t>クミアイ</t>
    </rPh>
    <rPh sb="13" eb="15">
      <t>カイゴ</t>
    </rPh>
    <rPh sb="19" eb="21">
      <t>ジギョウ</t>
    </rPh>
    <phoneticPr fontId="2"/>
  </si>
  <si>
    <t>香川県市町総合事務組合（一般会計）</t>
    <rPh sb="0" eb="3">
      <t>カガワケン</t>
    </rPh>
    <rPh sb="3" eb="5">
      <t>シチョウ</t>
    </rPh>
    <rPh sb="5" eb="7">
      <t>ソウゴウ</t>
    </rPh>
    <rPh sb="7" eb="9">
      <t>ジム</t>
    </rPh>
    <rPh sb="9" eb="11">
      <t>クミアイ</t>
    </rPh>
    <rPh sb="12" eb="14">
      <t>イッパン</t>
    </rPh>
    <rPh sb="14" eb="16">
      <t>カイケイ</t>
    </rPh>
    <phoneticPr fontId="2"/>
  </si>
  <si>
    <t>伝法川防災溜池事業組合（一般会計）</t>
    <rPh sb="0" eb="2">
      <t>デンポウ</t>
    </rPh>
    <rPh sb="2" eb="3">
      <t>ガワ</t>
    </rPh>
    <rPh sb="3" eb="5">
      <t>ボウサイ</t>
    </rPh>
    <rPh sb="5" eb="7">
      <t>タメイケ</t>
    </rPh>
    <rPh sb="7" eb="9">
      <t>ジギョウ</t>
    </rPh>
    <rPh sb="9" eb="11">
      <t>クミアイ</t>
    </rPh>
    <rPh sb="12" eb="14">
      <t>イッパン</t>
    </rPh>
    <rPh sb="14" eb="16">
      <t>カイケイ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</si>
  <si>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</si>
  <si>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</si>
  <si>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小豆島中央病院企業団（病院事業）</t>
    <rPh sb="0" eb="3">
      <t>ショウドシマ</t>
    </rPh>
    <rPh sb="3" eb="5">
      <t>チュウオウ</t>
    </rPh>
    <rPh sb="5" eb="7">
      <t>ビョウイン</t>
    </rPh>
    <rPh sb="7" eb="9">
      <t>キギョウ</t>
    </rPh>
    <rPh sb="9" eb="10">
      <t>ダン</t>
    </rPh>
    <rPh sb="11" eb="13">
      <t>ビョウイン</t>
    </rPh>
    <rPh sb="13" eb="15">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</si>
  <si>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</si>
  <si>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</si>
  <si>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5">
      <t>ホウテキヨウキギョウ</t>
    </rPh>
    <phoneticPr fontId="2"/>
  </si>
  <si>
    <t>（株）小豆島オリーブバス</t>
    <rPh sb="0" eb="3">
      <t>カブ</t>
    </rPh>
    <rPh sb="3" eb="6">
      <t>ショウドシマ</t>
    </rPh>
    <phoneticPr fontId="2"/>
  </si>
  <si>
    <t>（一財）小豆島北部みらい</t>
    <rPh sb="1" eb="3">
      <t>イチザイ</t>
    </rPh>
    <rPh sb="4" eb="7">
      <t>ショウドシマ</t>
    </rPh>
    <rPh sb="7" eb="9">
      <t>ホクブ</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</si>
  <si>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</si>
  <si>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</si>
  <si>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</si>
  <si>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</si>
  <si>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</si>
  <si>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土地開発公社が先行取得していた事業用地を令和４年度に買い戻したことにより実質公債費比率が大幅に悪化し、さらに元利償還金額も高い水準で推移しているため、令和５年度も引き続き悪化している。これは、施設の多くが老朽化等により更新整備が必要となり、地方債を活用して整備してきたことに起因している。一方で、将来負担比率は、地方債現在高の減少や充当可能基金の増加等により令和４年度に引き続き大幅に改善した。しかし、類似団体と比べるとまだ高い水準であり、実質公債費比率についても同様である。引き続き、普通建設事業の見直しや実施時期の再検討等により地方債の発行抑制に努めていく必要がある。</t>
    <rPh sb="1" eb="3">
      <t>トチ</t>
    </rPh>
    <rPh sb="3" eb="5">
      <t>カイハツ</t>
    </rPh>
    <rPh sb="5" eb="7">
      <t>コウシャ</t>
    </rPh>
    <rPh sb="8" eb="10">
      <t>センコウ</t>
    </rPh>
    <rPh sb="10" eb="12">
      <t>シュトク</t>
    </rPh>
    <rPh sb="16" eb="20">
      <t>ジギョウヨウチ</t>
    </rPh>
    <rPh sb="21" eb="23">
      <t>レイワ</t>
    </rPh>
    <rPh sb="24" eb="26">
      <t>ネンド</t>
    </rPh>
    <rPh sb="27" eb="28">
      <t>カ</t>
    </rPh>
    <rPh sb="29" eb="30">
      <t>モド</t>
    </rPh>
    <rPh sb="37" eb="39">
      <t>ジッシツ</t>
    </rPh>
    <rPh sb="39" eb="42">
      <t>コウサイヒ</t>
    </rPh>
    <rPh sb="42" eb="44">
      <t>ヒリツ</t>
    </rPh>
    <rPh sb="45" eb="47">
      <t>オオハバ</t>
    </rPh>
    <rPh sb="48" eb="50">
      <t>アッカ</t>
    </rPh>
    <rPh sb="55" eb="60">
      <t>ガンリショウカンキン</t>
    </rPh>
    <rPh sb="60" eb="61">
      <t>ガク</t>
    </rPh>
    <rPh sb="62" eb="63">
      <t>タカ</t>
    </rPh>
    <rPh sb="64" eb="66">
      <t>スイジュン</t>
    </rPh>
    <rPh sb="67" eb="69">
      <t>スイイ</t>
    </rPh>
    <rPh sb="76" eb="78">
      <t>レイワ</t>
    </rPh>
    <rPh sb="79" eb="81">
      <t>ネンド</t>
    </rPh>
    <rPh sb="82" eb="83">
      <t>ヒ</t>
    </rPh>
    <rPh sb="84" eb="85">
      <t>ツヅ</t>
    </rPh>
    <rPh sb="86" eb="88">
      <t>アッカ</t>
    </rPh>
    <rPh sb="97" eb="99">
      <t>シセツ</t>
    </rPh>
    <rPh sb="100" eb="101">
      <t>オオ</t>
    </rPh>
    <rPh sb="103" eb="106">
      <t>ロウキュウカ</t>
    </rPh>
    <rPh sb="106" eb="107">
      <t>トウ</t>
    </rPh>
    <rPh sb="110" eb="112">
      <t>コウシン</t>
    </rPh>
    <rPh sb="112" eb="114">
      <t>セイビ</t>
    </rPh>
    <rPh sb="115" eb="117">
      <t>ヒツヨウ</t>
    </rPh>
    <rPh sb="121" eb="124">
      <t>チホウサイ</t>
    </rPh>
    <rPh sb="125" eb="127">
      <t>カツヨウ</t>
    </rPh>
    <rPh sb="129" eb="131">
      <t>セイビ</t>
    </rPh>
    <rPh sb="138" eb="140">
      <t>キイン</t>
    </rPh>
    <rPh sb="145" eb="147">
      <t>イッポウ</t>
    </rPh>
    <rPh sb="149" eb="155">
      <t>ショウライフタンヒリツ</t>
    </rPh>
    <rPh sb="157" eb="160">
      <t>チホウサイ</t>
    </rPh>
    <rPh sb="160" eb="163">
      <t>ゲンザイダカ</t>
    </rPh>
    <rPh sb="164" eb="166">
      <t>ゲンショウ</t>
    </rPh>
    <rPh sb="167" eb="169">
      <t>ジュウトウ</t>
    </rPh>
    <rPh sb="169" eb="173">
      <t>カノウキキン</t>
    </rPh>
    <rPh sb="174" eb="176">
      <t>ゾウカ</t>
    </rPh>
    <rPh sb="176" eb="177">
      <t>トウ</t>
    </rPh>
    <rPh sb="180" eb="182">
      <t>レイワ</t>
    </rPh>
    <rPh sb="183" eb="185">
      <t>ネンド</t>
    </rPh>
    <rPh sb="186" eb="187">
      <t>ヒ</t>
    </rPh>
    <rPh sb="188" eb="189">
      <t>ツヅ</t>
    </rPh>
    <rPh sb="190" eb="192">
      <t>オオハバ</t>
    </rPh>
    <rPh sb="193" eb="195">
      <t>カイゼン</t>
    </rPh>
    <rPh sb="202" eb="206">
      <t>ルイジダンタイ</t>
    </rPh>
    <rPh sb="207" eb="208">
      <t>クラ</t>
    </rPh>
    <rPh sb="213" eb="214">
      <t>タカ</t>
    </rPh>
    <rPh sb="215" eb="217">
      <t>スイジュン</t>
    </rPh>
    <rPh sb="221" eb="223">
      <t>ジッシツ</t>
    </rPh>
    <rPh sb="223" eb="228">
      <t>コウサイヒヒリツ</t>
    </rPh>
    <rPh sb="233" eb="235">
      <t>ドウヨウ</t>
    </rPh>
    <rPh sb="239" eb="240">
      <t>ヒ</t>
    </rPh>
    <rPh sb="241" eb="242">
      <t>ツヅ</t>
    </rPh>
    <rPh sb="244" eb="246">
      <t>フツウ</t>
    </rPh>
    <rPh sb="246" eb="248">
      <t>ケンセツ</t>
    </rPh>
    <rPh sb="248" eb="250">
      <t>ジギョウ</t>
    </rPh>
    <rPh sb="251" eb="253">
      <t>ミナオ</t>
    </rPh>
    <rPh sb="255" eb="257">
      <t>ジッシ</t>
    </rPh>
    <rPh sb="257" eb="259">
      <t>ジキ</t>
    </rPh>
    <rPh sb="260" eb="263">
      <t>サイケントウ</t>
    </rPh>
    <rPh sb="263" eb="264">
      <t>トウ</t>
    </rPh>
    <rPh sb="267" eb="270">
      <t>チホウサイ</t>
    </rPh>
    <rPh sb="271" eb="273">
      <t>ハッコウ</t>
    </rPh>
    <rPh sb="273" eb="275">
      <t>ヨクセイ</t>
    </rPh>
    <rPh sb="276" eb="277">
      <t>ツト</t>
    </rPh>
    <rPh sb="281" eb="283">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</si>
  <si>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</si>
  <si>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</si>
  <si>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</si>
  <si>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３年度で庁舎建設事業が完了し、元金の償還が開始したことや地方債の新規発行の抑制等により地方債現在高が減少し、将来負担比率は減少した。一方で、有形固定資産減価償却率は、類似団体と比べ低い水準ではあるものの、施設全体の老朽化が進んでおり、増加傾向にある。今後も多くの施設の更新が必要となってくるが、事業の平準化や地方債の新規発行の抑制等、将来負担を考慮しながら、引き続き各施設の必要性を見定め、施設の集約化・複合化や除却等を検討し、計画的な整備に努めていく必要がある。</t>
    <rPh sb="1" eb="3">
      <t>レイワ</t>
    </rPh>
    <rPh sb="4" eb="6">
      <t>ネンド</t>
    </rPh>
    <rPh sb="7" eb="9">
      <t>チョウシャ</t>
    </rPh>
    <rPh sb="9" eb="11">
      <t>ケンセツ</t>
    </rPh>
    <rPh sb="11" eb="13">
      <t>ジギョウ</t>
    </rPh>
    <rPh sb="14" eb="16">
      <t>カンリョウ</t>
    </rPh>
    <rPh sb="18" eb="20">
      <t>ガンキン</t>
    </rPh>
    <rPh sb="21" eb="23">
      <t>ショウカン</t>
    </rPh>
    <rPh sb="24" eb="26">
      <t>カイシ</t>
    </rPh>
    <rPh sb="31" eb="34">
      <t>チホウサイ</t>
    </rPh>
    <rPh sb="35" eb="37">
      <t>シンキ</t>
    </rPh>
    <rPh sb="37" eb="39">
      <t>ハッコウ</t>
    </rPh>
    <rPh sb="40" eb="42">
      <t>ヨクセイ</t>
    </rPh>
    <rPh sb="42" eb="43">
      <t>トウ</t>
    </rPh>
    <rPh sb="46" eb="49">
      <t>チホウサイ</t>
    </rPh>
    <rPh sb="49" eb="52">
      <t>ゲンザイダカ</t>
    </rPh>
    <rPh sb="53" eb="55">
      <t>ゲンショウ</t>
    </rPh>
    <rPh sb="57" eb="59">
      <t>ショウライ</t>
    </rPh>
    <rPh sb="59" eb="63">
      <t>フタンヒリツ</t>
    </rPh>
    <rPh sb="64" eb="66">
      <t>ゲンショウ</t>
    </rPh>
    <rPh sb="69" eb="71">
      <t>イッポウ</t>
    </rPh>
    <rPh sb="73" eb="79">
      <t>ユウケイコテイシサン</t>
    </rPh>
    <rPh sb="79" eb="84">
      <t>ゲンカショウキャクリツ</t>
    </rPh>
    <rPh sb="86" eb="90">
      <t>ルイジダンタイ</t>
    </rPh>
    <rPh sb="91" eb="92">
      <t>クラ</t>
    </rPh>
    <rPh sb="93" eb="94">
      <t>ヒク</t>
    </rPh>
    <rPh sb="95" eb="97">
      <t>スイジュン</t>
    </rPh>
    <rPh sb="105" eb="107">
      <t>シセツ</t>
    </rPh>
    <rPh sb="107" eb="109">
      <t>ゼンタイ</t>
    </rPh>
    <rPh sb="110" eb="113">
      <t>ロウキュウカ</t>
    </rPh>
    <rPh sb="114" eb="115">
      <t>スス</t>
    </rPh>
    <rPh sb="120" eb="122">
      <t>ゾウカ</t>
    </rPh>
    <rPh sb="122" eb="124">
      <t>ケイコウ</t>
    </rPh>
    <rPh sb="128" eb="130">
      <t>コンゴ</t>
    </rPh>
    <rPh sb="131" eb="132">
      <t>オオ</t>
    </rPh>
    <rPh sb="134" eb="136">
      <t>シセツ</t>
    </rPh>
    <rPh sb="137" eb="139">
      <t>コウシン</t>
    </rPh>
    <rPh sb="140" eb="142">
      <t>ヒツヨウ</t>
    </rPh>
    <rPh sb="150" eb="152">
      <t>ジギョウ</t>
    </rPh>
    <rPh sb="153" eb="156">
      <t>ヘイジュンカ</t>
    </rPh>
    <rPh sb="157" eb="160">
      <t>チホウサイ</t>
    </rPh>
    <rPh sb="161" eb="163">
      <t>シンキ</t>
    </rPh>
    <rPh sb="163" eb="165">
      <t>ハッコウ</t>
    </rPh>
    <rPh sb="166" eb="168">
      <t>ヨクセイ</t>
    </rPh>
    <rPh sb="168" eb="169">
      <t>トウ</t>
    </rPh>
    <rPh sb="170" eb="172">
      <t>ショウライ</t>
    </rPh>
    <rPh sb="172" eb="174">
      <t>フタン</t>
    </rPh>
    <rPh sb="175" eb="177">
      <t>コウリョ</t>
    </rPh>
    <rPh sb="217" eb="220">
      <t>ケイカクテキ</t>
    </rPh>
    <rPh sb="221" eb="223">
      <t>セイビ</t>
    </rPh>
    <rPh sb="224" eb="225">
      <t>ツト</t>
    </rPh>
    <rPh sb="229" eb="23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</si>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</sst>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4AC98F-382C-499C-AC69-FF9578B827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65D3-461E-9593-28D39FEBAC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174304</c:v>
                </c:pt>
                <c:pt idx="1">
                  <c:v>235296</c:v>
                </c:pt>
                <c:pt idx="2">
                  <c:v>152223</c:v>
                </c:pt>
                <c:pt idx="3">
                  <c:v>132864</c:v>
                </c:pt>
                <c:pt idx="4">
                  <c:v>85676</c:v>
                </c:pt>
              </c:numCache>
            </c:numRef>
          </c:val>
          <c:smooth val="0"/>
          <c:extLst>
            <c:ext xmlns:c16="http://schemas.microsoft.com/office/drawing/2014/chart" uri="{C3380CC4-5D6E-409C-BE32-E72D297353CC}">
              <c16:uniqueId val="{00000001-65D3-461E-9593-28D39FEBAC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10.77</c:v>
                </c:pt>
                <c:pt idx="1">
                  <c:v>21.57</c:v>
                </c:pt>
                <c:pt idx="2">
                  <c:v>22.51</c:v>
                </c:pt>
                <c:pt idx="3">
                  <c:v>16</c:v>
                </c:pt>
                <c:pt idx="4">
                  <c:v>12.81</c:v>
                </c:pt>
              </c:numCache>
            </c:numRef>
          </c:val>
          <c:extLst>
            <c:ext xmlns:c16="http://schemas.microsoft.com/office/drawing/2014/chart" uri="{C3380CC4-5D6E-409C-BE32-E72D297353CC}">
              <c16:uniqueId val="{00000000-E8E0-41BA-9D08-AF2FBEF4EC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43.18</c:v>
                </c:pt>
                <c:pt idx="1">
                  <c:v>31.95</c:v>
                </c:pt>
                <c:pt idx="2">
                  <c:v>33.49</c:v>
                </c:pt>
                <c:pt idx="3">
                  <c:v>45.85</c:v>
                </c:pt>
                <c:pt idx="4">
                  <c:v>54.48</c:v>
                </c:pt>
              </c:numCache>
            </c:numRef>
          </c:val>
          <c:extLst>
            <c:ext xmlns:c16="http://schemas.microsoft.com/office/drawing/2014/chart" uri="{C3380CC4-5D6E-409C-BE32-E72D297353CC}">
              <c16:uniqueId val="{00000001-E8E0-41BA-9D08-AF2FBEF4EC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-11.79</c:v>
                </c:pt>
                <c:pt idx="1">
                  <c:v>-2.2599999999999998</c:v>
                </c:pt>
                <c:pt idx="2">
                  <c:v>-4.01</c:v>
                </c:pt>
                <c:pt idx="3">
                  <c:v>-7</c:v>
                </c:pt>
                <c:pt idx="4">
                  <c:v>-3.32</c:v>
                </c:pt>
              </c:numCache>
            </c:numRef>
          </c:val>
          <c:smooth val="0"/>
          <c:extLst>
            <c:ext xmlns:c16="http://schemas.microsoft.com/office/drawing/2014/chart" uri="{C3380CC4-5D6E-409C-BE32-E72D297353CC}">
              <c16:uniqueId val="{00000002-E8E0-41BA-9D08-AF2FBEF4EC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5F-4567-825C-7D48AAF37B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5F-4567-825C-7D48AAF37BA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D5F-4567-825C-7D48AAF37BA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3-DD5F-4567-825C-7D48AAF37BA1}"/>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4-DD5F-4567-825C-7D48AAF37BA1}"/>
            </c:ext>
          </c:extLst>
        </c:ser>
        <c:ser>
          <c:idx val="5"/>
          <c:order val="5"/>
          <c:tx>
            <c:strRef>
              <c:f>データシート!$A$32</c:f>
              <c:strCache>
                <c:ptCount val="1"/>
                <c:pt idx="0">
                  <c:v>福祉サービス事業特別会計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0.09</c:v>
                </c:pt>
                <c:pt idx="6">
                  <c:v>#N/A</c:v>
                </c:pt>
                <c:pt idx="7">
                  <c:v>0.17</c:v>
                </c:pt>
                <c:pt idx="8">
                  <c:v>#N/A</c:v>
                </c:pt>
                <c:pt idx="9">
                  <c:v>0.34</c:v>
                </c:pt>
              </c:numCache>
            </c:numRef>
          </c:val>
          <c:extLst>
            <c:ext xmlns:c16="http://schemas.microsoft.com/office/drawing/2014/chart" uri="{C3380CC4-5D6E-409C-BE32-E72D297353CC}">
              <c16:uniqueId val="{00000005-DD5F-4567-825C-7D48AAF37BA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1.58</c:v>
                </c:pt>
                <c:pt idx="2">
                  <c:v>#N/A</c:v>
                </c:pt>
                <c:pt idx="3">
                  <c:v>1.78</c:v>
                </c:pt>
                <c:pt idx="4">
                  <c:v>#N/A</c:v>
                </c:pt>
                <c:pt idx="5">
                  <c:v>1.2</c:v>
                </c:pt>
                <c:pt idx="6">
                  <c:v>#N/A</c:v>
                </c:pt>
                <c:pt idx="7">
                  <c:v>1.01</c:v>
                </c:pt>
                <c:pt idx="8">
                  <c:v>#N/A</c:v>
                </c:pt>
                <c:pt idx="9">
                  <c:v>0.45</c:v>
                </c:pt>
              </c:numCache>
            </c:numRef>
          </c:val>
          <c:extLst>
            <c:ext xmlns:c16="http://schemas.microsoft.com/office/drawing/2014/chart" uri="{C3380CC4-5D6E-409C-BE32-E72D297353CC}">
              <c16:uniqueId val="{00000006-DD5F-4567-825C-7D48AAF37BA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2.38</c:v>
                </c:pt>
                <c:pt idx="4">
                  <c:v>#N/A</c:v>
                </c:pt>
                <c:pt idx="5">
                  <c:v>3.56</c:v>
                </c:pt>
                <c:pt idx="6">
                  <c:v>#N/A</c:v>
                </c:pt>
                <c:pt idx="7">
                  <c:v>4.49</c:v>
                </c:pt>
                <c:pt idx="8">
                  <c:v>#N/A</c:v>
                </c:pt>
                <c:pt idx="9">
                  <c:v>4.74</c:v>
                </c:pt>
              </c:numCache>
            </c:numRef>
          </c:val>
          <c:extLst>
            <c:ext xmlns:c16="http://schemas.microsoft.com/office/drawing/2014/chart" uri="{C3380CC4-5D6E-409C-BE32-E72D297353CC}">
              <c16:uniqueId val="{00000007-DD5F-4567-825C-7D48AAF37B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10.77</c:v>
                </c:pt>
                <c:pt idx="2">
                  <c:v>#N/A</c:v>
                </c:pt>
                <c:pt idx="3">
                  <c:v>21.56</c:v>
                </c:pt>
                <c:pt idx="4">
                  <c:v>#N/A</c:v>
                </c:pt>
                <c:pt idx="5">
                  <c:v>22.5</c:v>
                </c:pt>
                <c:pt idx="6">
                  <c:v>#N/A</c:v>
                </c:pt>
                <c:pt idx="7">
                  <c:v>16</c:v>
                </c:pt>
                <c:pt idx="8">
                  <c:v>#N/A</c:v>
                </c:pt>
                <c:pt idx="9">
                  <c:v>12.81</c:v>
                </c:pt>
              </c:numCache>
            </c:numRef>
          </c:val>
          <c:extLst>
            <c:ext xmlns:c16="http://schemas.microsoft.com/office/drawing/2014/chart" uri="{C3380CC4-5D6E-409C-BE32-E72D297353CC}">
              <c16:uniqueId val="{00000008-DD5F-4567-825C-7D48AAF37BA1}"/>
            </c:ext>
          </c:extLst>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0.01</c:v>
                </c:pt>
                <c:pt idx="1">
                  <c:v>#N/A</c:v>
                </c:pt>
                <c:pt idx="2">
                  <c:v>0.03</c:v>
                </c:pt>
                <c:pt idx="3">
                  <c:v>#N/A</c:v>
                </c:pt>
                <c:pt idx="4">
                  <c:v>0.01</c:v>
                </c:pt>
                <c:pt idx="5">
                  <c:v>#N/A</c:v>
                </c:pt>
                <c:pt idx="6">
                  <c:v>#N/A</c:v>
                </c:pt>
                <c:pt idx="7">
                  <c:v>0</c:v>
                </c:pt>
                <c:pt idx="8">
                  <c:v>#N/A</c:v>
                </c:pt>
                <c:pt idx="9">
                  <c:v>0</c:v>
                </c:pt>
              </c:numCache>
            </c:numRef>
          </c:val>
          <c:extLst>
            <c:ext xmlns:c16="http://schemas.microsoft.com/office/drawing/2014/chart" uri="{C3380CC4-5D6E-409C-BE32-E72D297353CC}">
              <c16:uniqueId val="{00000009-DD5F-4567-825C-7D48AAF37B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731</c:v>
                </c:pt>
                <c:pt idx="5">
                  <c:v>804</c:v>
                </c:pt>
                <c:pt idx="8">
                  <c:v>887</c:v>
                </c:pt>
                <c:pt idx="11">
                  <c:v>919</c:v>
                </c:pt>
                <c:pt idx="14">
                  <c:v>917</c:v>
                </c:pt>
              </c:numCache>
            </c:numRef>
          </c:val>
          <c:extLst>
            <c:ext xmlns:c16="http://schemas.microsoft.com/office/drawing/2014/chart" uri="{C3380CC4-5D6E-409C-BE32-E72D297353CC}">
              <c16:uniqueId val="{00000000-A7F9-4DFD-A2F4-ED654A9E7E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F9-4DFD-A2F4-ED654A9E7E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1</c:v>
                </c:pt>
                <c:pt idx="9">
                  <c:v>220</c:v>
                </c:pt>
                <c:pt idx="12">
                  <c:v>1</c:v>
                </c:pt>
              </c:numCache>
            </c:numRef>
          </c:val>
          <c:extLst>
            <c:ext xmlns:c16="http://schemas.microsoft.com/office/drawing/2014/chart" uri="{C3380CC4-5D6E-409C-BE32-E72D297353CC}">
              <c16:uniqueId val="{00000002-A7F9-4DFD-A2F4-ED654A9E7E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113</c:v>
                </c:pt>
                <c:pt idx="3">
                  <c:v>112</c:v>
                </c:pt>
                <c:pt idx="6">
                  <c:v>114</c:v>
                </c:pt>
                <c:pt idx="9">
                  <c:v>108</c:v>
                </c:pt>
                <c:pt idx="12">
                  <c:v>110</c:v>
                </c:pt>
              </c:numCache>
            </c:numRef>
          </c:val>
          <c:extLst>
            <c:ext xmlns:c16="http://schemas.microsoft.com/office/drawing/2014/chart" uri="{C3380CC4-5D6E-409C-BE32-E72D297353CC}">
              <c16:uniqueId val="{00000003-A7F9-4DFD-A2F4-ED654A9E7E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14</c:v>
                </c:pt>
                <c:pt idx="6">
                  <c:v>13</c:v>
                </c:pt>
                <c:pt idx="9">
                  <c:v>10</c:v>
                </c:pt>
                <c:pt idx="12">
                  <c:v>5</c:v>
                </c:pt>
              </c:numCache>
            </c:numRef>
          </c:val>
          <c:extLst>
            <c:ext xmlns:c16="http://schemas.microsoft.com/office/drawing/2014/chart" uri="{C3380CC4-5D6E-409C-BE32-E72D297353CC}">
              <c16:uniqueId val="{00000004-A7F9-4DFD-A2F4-ED654A9E7E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F9-4DFD-A2F4-ED654A9E7E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F9-4DFD-A2F4-ED654A9E7E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933</c:v>
                </c:pt>
                <c:pt idx="3">
                  <c:v>1009</c:v>
                </c:pt>
                <c:pt idx="6">
                  <c:v>1172</c:v>
                </c:pt>
                <c:pt idx="9">
                  <c:v>1263</c:v>
                </c:pt>
                <c:pt idx="12">
                  <c:v>1244</c:v>
                </c:pt>
              </c:numCache>
            </c:numRef>
          </c:val>
          <c:extLst>
            <c:ext xmlns:c16="http://schemas.microsoft.com/office/drawing/2014/chart" uri="{C3380CC4-5D6E-409C-BE32-E72D297353CC}">
              <c16:uniqueId val="{00000007-A7F9-4DFD-A2F4-ED654A9E7E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333</c:v>
                </c:pt>
                <c:pt idx="5">
                  <c:v>#N/A</c:v>
                </c:pt>
                <c:pt idx="6">
                  <c:v>#N/A</c:v>
                </c:pt>
                <c:pt idx="7">
                  <c:v>413</c:v>
                </c:pt>
                <c:pt idx="8">
                  <c:v>#N/A</c:v>
                </c:pt>
                <c:pt idx="9">
                  <c:v>#N/A</c:v>
                </c:pt>
                <c:pt idx="10">
                  <c:v>682</c:v>
                </c:pt>
                <c:pt idx="11">
                  <c:v>#N/A</c:v>
                </c:pt>
                <c:pt idx="12">
                  <c:v>#N/A</c:v>
                </c:pt>
                <c:pt idx="13">
                  <c:v>443</c:v>
                </c:pt>
                <c:pt idx="14">
                  <c:v>#N/A</c:v>
                </c:pt>
              </c:numCache>
            </c:numRef>
          </c:val>
          <c:smooth val="0"/>
          <c:extLst>
            <c:ext xmlns:c16="http://schemas.microsoft.com/office/drawing/2014/chart" uri="{C3380CC4-5D6E-409C-BE32-E72D297353CC}">
              <c16:uniqueId val="{00000008-A7F9-4DFD-A2F4-ED654A9E7E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9353</c:v>
                </c:pt>
                <c:pt idx="5">
                  <c:v>9715</c:v>
                </c:pt>
                <c:pt idx="8">
                  <c:v>9406</c:v>
                </c:pt>
                <c:pt idx="11">
                  <c:v>9244</c:v>
                </c:pt>
                <c:pt idx="14">
                  <c:v>9200</c:v>
                </c:pt>
              </c:numCache>
            </c:numRef>
          </c:val>
          <c:extLst>
            <c:ext xmlns:c16="http://schemas.microsoft.com/office/drawing/2014/chart" uri="{C3380CC4-5D6E-409C-BE32-E72D297353CC}">
              <c16:uniqueId val="{00000000-2F16-48BE-ACD4-A5E555600C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562</c:v>
                </c:pt>
                <c:pt idx="5">
                  <c:v>686</c:v>
                </c:pt>
                <c:pt idx="8">
                  <c:v>731</c:v>
                </c:pt>
                <c:pt idx="11">
                  <c:v>676</c:v>
                </c:pt>
                <c:pt idx="14">
                  <c:v>601</c:v>
                </c:pt>
              </c:numCache>
            </c:numRef>
          </c:val>
          <c:extLst>
            <c:ext xmlns:c16="http://schemas.microsoft.com/office/drawing/2014/chart" uri="{C3380CC4-5D6E-409C-BE32-E72D297353CC}">
              <c16:uniqueId val="{00000001-2F16-48BE-ACD4-A5E555600C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3577</c:v>
                </c:pt>
                <c:pt idx="5">
                  <c:v>2753</c:v>
                </c:pt>
                <c:pt idx="8">
                  <c:v>3084</c:v>
                </c:pt>
                <c:pt idx="11">
                  <c:v>3754</c:v>
                </c:pt>
                <c:pt idx="14">
                  <c:v>4228</c:v>
                </c:pt>
              </c:numCache>
            </c:numRef>
          </c:val>
          <c:extLst>
            <c:ext xmlns:c16="http://schemas.microsoft.com/office/drawing/2014/chart" uri="{C3380CC4-5D6E-409C-BE32-E72D297353CC}">
              <c16:uniqueId val="{00000002-2F16-48BE-ACD4-A5E555600C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16-48BE-ACD4-A5E555600C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16-48BE-ACD4-A5E555600C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200</c:v>
                </c:pt>
                <c:pt idx="6">
                  <c:v>204</c:v>
                </c:pt>
                <c:pt idx="9">
                  <c:v>0</c:v>
                </c:pt>
                <c:pt idx="12">
                  <c:v>0</c:v>
                </c:pt>
              </c:numCache>
            </c:numRef>
          </c:val>
          <c:extLst>
            <c:ext xmlns:c16="http://schemas.microsoft.com/office/drawing/2014/chart" uri="{C3380CC4-5D6E-409C-BE32-E72D297353CC}">
              <c16:uniqueId val="{00000005-2F16-48BE-ACD4-A5E555600C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1280</c:v>
                </c:pt>
                <c:pt idx="3">
                  <c:v>1198</c:v>
                </c:pt>
                <c:pt idx="6">
                  <c:v>1101</c:v>
                </c:pt>
                <c:pt idx="9">
                  <c:v>1028</c:v>
                </c:pt>
                <c:pt idx="12">
                  <c:v>996</c:v>
                </c:pt>
              </c:numCache>
            </c:numRef>
          </c:val>
          <c:extLst>
            <c:ext xmlns:c16="http://schemas.microsoft.com/office/drawing/2014/chart" uri="{C3380CC4-5D6E-409C-BE32-E72D297353CC}">
              <c16:uniqueId val="{00000006-2F16-48BE-ACD4-A5E555600C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1182</c:v>
                </c:pt>
                <c:pt idx="3">
                  <c:v>1101</c:v>
                </c:pt>
                <c:pt idx="6">
                  <c:v>1025</c:v>
                </c:pt>
                <c:pt idx="9">
                  <c:v>945</c:v>
                </c:pt>
                <c:pt idx="12">
                  <c:v>877</c:v>
                </c:pt>
              </c:numCache>
            </c:numRef>
          </c:val>
          <c:extLst>
            <c:ext xmlns:c16="http://schemas.microsoft.com/office/drawing/2014/chart" uri="{C3380CC4-5D6E-409C-BE32-E72D297353CC}">
              <c16:uniqueId val="{00000007-2F16-48BE-ACD4-A5E555600C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c:v>
                </c:pt>
                <c:pt idx="3">
                  <c:v>31</c:v>
                </c:pt>
                <c:pt idx="6">
                  <c:v>19</c:v>
                </c:pt>
                <c:pt idx="9">
                  <c:v>10</c:v>
                </c:pt>
                <c:pt idx="12">
                  <c:v>7</c:v>
                </c:pt>
              </c:numCache>
            </c:numRef>
          </c:val>
          <c:extLst>
            <c:ext xmlns:c16="http://schemas.microsoft.com/office/drawing/2014/chart" uri="{C3380CC4-5D6E-409C-BE32-E72D297353CC}">
              <c16:uniqueId val="{00000008-2F16-48BE-ACD4-A5E555600C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214</c:v>
                </c:pt>
                <c:pt idx="3">
                  <c:v>4</c:v>
                </c:pt>
                <c:pt idx="6">
                  <c:v>2</c:v>
                </c:pt>
                <c:pt idx="9">
                  <c:v>1</c:v>
                </c:pt>
                <c:pt idx="12">
                  <c:v>0</c:v>
                </c:pt>
              </c:numCache>
            </c:numRef>
          </c:val>
          <c:extLst>
            <c:ext xmlns:c16="http://schemas.microsoft.com/office/drawing/2014/chart" uri="{C3380CC4-5D6E-409C-BE32-E72D297353CC}">
              <c16:uniqueId val="{00000009-2F16-48BE-ACD4-A5E555600C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11335</c:v>
                </c:pt>
                <c:pt idx="3">
                  <c:v>12612</c:v>
                </c:pt>
                <c:pt idx="6">
                  <c:v>13015</c:v>
                </c:pt>
                <c:pt idx="9">
                  <c:v>12693</c:v>
                </c:pt>
                <c:pt idx="12">
                  <c:v>12306</c:v>
                </c:pt>
              </c:numCache>
            </c:numRef>
          </c:val>
          <c:extLst>
            <c:ext xmlns:c16="http://schemas.microsoft.com/office/drawing/2014/chart" uri="{C3380CC4-5D6E-409C-BE32-E72D297353CC}">
              <c16:uniqueId val="{0000000A-2F16-48BE-ACD4-A5E555600C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559</c:v>
                </c:pt>
                <c:pt idx="2">
                  <c:v>#N/A</c:v>
                </c:pt>
                <c:pt idx="3">
                  <c:v>#N/A</c:v>
                </c:pt>
                <c:pt idx="4">
                  <c:v>1992</c:v>
                </c:pt>
                <c:pt idx="5">
                  <c:v>#N/A</c:v>
                </c:pt>
                <c:pt idx="6">
                  <c:v>#N/A</c:v>
                </c:pt>
                <c:pt idx="7">
                  <c:v>2144</c:v>
                </c:pt>
                <c:pt idx="8">
                  <c:v>#N/A</c:v>
                </c:pt>
                <c:pt idx="9">
                  <c:v>#N/A</c:v>
                </c:pt>
                <c:pt idx="10">
                  <c:v>1002</c:v>
                </c:pt>
                <c:pt idx="11">
                  <c:v>#N/A</c:v>
                </c:pt>
                <c:pt idx="12">
                  <c:v>#N/A</c:v>
                </c:pt>
                <c:pt idx="13">
                  <c:v>157</c:v>
                </c:pt>
                <c:pt idx="14">
                  <c:v>#N/A</c:v>
                </c:pt>
              </c:numCache>
            </c:numRef>
          </c:val>
          <c:smooth val="0"/>
          <c:extLst>
            <c:ext xmlns:c16="http://schemas.microsoft.com/office/drawing/2014/chart" uri="{C3380CC4-5D6E-409C-BE32-E72D297353CC}">
              <c16:uniqueId val="{0000000B-2F16-48BE-ACD4-A5E555600C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1818</c:v>
                </c:pt>
                <c:pt idx="1">
                  <c:v>2432</c:v>
                </c:pt>
                <c:pt idx="2">
                  <c:v>2858</c:v>
                </c:pt>
              </c:numCache>
            </c:numRef>
          </c:val>
          <c:extLst>
            <c:ext xmlns:c16="http://schemas.microsoft.com/office/drawing/2014/chart" uri="{C3380CC4-5D6E-409C-BE32-E72D297353CC}">
              <c16:uniqueId val="{00000000-FFE7-4A5F-9DC7-5DF5CA7480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c:v>
                </c:pt>
                <c:pt idx="1">
                  <c:v>11</c:v>
                </c:pt>
                <c:pt idx="2">
                  <c:v>11</c:v>
                </c:pt>
              </c:numCache>
            </c:numRef>
          </c:val>
          <c:extLst>
            <c:ext xmlns:c16="http://schemas.microsoft.com/office/drawing/2014/chart" uri="{C3380CC4-5D6E-409C-BE32-E72D297353CC}">
              <c16:uniqueId val="{00000001-FFE7-4A5F-9DC7-5DF5CA7480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810</c:v>
                </c:pt>
                <c:pt idx="1">
                  <c:v>826</c:v>
                </c:pt>
                <c:pt idx="2">
                  <c:v>847</c:v>
                </c:pt>
              </c:numCache>
            </c:numRef>
          </c:val>
          <c:extLst>
            <c:ext xmlns:c16="http://schemas.microsoft.com/office/drawing/2014/chart" uri="{C3380CC4-5D6E-409C-BE32-E72D297353CC}">
              <c16:uniqueId val="{00000002-FFE7-4A5F-9DC7-5DF5CA7480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{8D7EA043-27F4-4C65-A8E9-59F9F671ACFD}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9BC-4FBE-90A9-414BE4E821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{9E6AC0B1-E3C6-4D6D-AEA7-F5847EB88EEC}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BC-4FBE-90A9-414BE4E821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{B5DEF846-2B55-4AAA-95E8-0235084AFCAC}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BC-4FBE-90A9-414BE4E821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{022610C8-5579-4402-A42B-4E5A7058EBC0}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BC-4FBE-90A9-414BE4E821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{76F75176-2E7E-424B-A9EA-486BA90A554C}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BC-4FBE-90A9-414BE4E821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{32E00635-E9E8-4DB8-AB2B-E125A8CD2371}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9BC-4FBE-90A9-414BE4E821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{738CFBAC-A432-47C2-9D8F-D2D9D42E8BE4}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9BC-4FBE-90A9-414BE4E821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{4088FC16-F1FE-4FB7-A44D-330485B04F39}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9BC-4FBE-90A9-414BE4E821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{105E2594-4474-4E44-B4C8-6F6D1CEA7C6C}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9BC-4FBE-90A9-414BE4E821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59.9</c:v>
                </c:pt>
                <c:pt idx="16">
                  <c:v>56.7</c:v>
                </c:pt>
                <c:pt idx="24">
                  <c:v>58.3</c:v>
                </c:pt>
                <c:pt idx="32">
                  <c:v>59.3</c:v>
                </c:pt>
              </c:numCache>
            </c:numRef>
          </c:xVal>
          <c:yVal>
            <c:numRef>
              <c:f>公会計指標分析・財政指標組合せ分析表!$BP$51:$DC$51</c:f>
              <c:numCache>
                <c:formatCode>#,##0.0;"▲ "#,##0.0</c:formatCode>
                <c:ptCount val="40"/>
                <c:pt idx="0">
                  <c:v>13.8</c:v>
                </c:pt>
                <c:pt idx="8">
                  <c:v>46.6</c:v>
                </c:pt>
                <c:pt idx="16">
                  <c:v>46.9</c:v>
                </c:pt>
                <c:pt idx="24">
                  <c:v>22.7</c:v>
                </c:pt>
                <c:pt idx="32">
                  <c:v>3.5</c:v>
                </c:pt>
              </c:numCache>
            </c:numRef>
          </c:yVal>
          <c:smooth val="0"/>
          <c:extLst>
            <c:ext xmlns:c16="http://schemas.microsoft.com/office/drawing/2014/chart" uri="{C3380CC4-5D6E-409C-BE32-E72D297353CC}">
              <c16:uniqueId val="{00000009-29BC-4FBE-90A9-414BE4E821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{A912143C-7DF9-4DFF-80F5-14E067822828}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9BC-4FBE-90A9-414BE4E821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{BB405D28-9FB6-476D-8FBF-622A3ADFE514}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BC-4FBE-90A9-414BE4E821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{C42344C0-F0E6-4BE3-B8AC-21C854257371}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BC-4FBE-90A9-414BE4E821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{516BB0E2-46E8-4037-9FF9-95544EE83E79}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BC-4FBE-90A9-414BE4E821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{D4C96A80-25D4-4C59-8780-4DF5FDBE6908}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BC-4FBE-90A9-414BE4E821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{86443767-A319-4B35-89C0-80C70A3D75DE}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9BC-4FBE-90A9-414BE4E821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{2B89BEFA-1FF4-4587-9592-E840B5DFB95F}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9BC-4FBE-90A9-414BE4E821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{55494350-1878-4DB5-9A15-A6AE7FFEA97C}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9BC-4FBE-90A9-414BE4E821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{55CF2A41-41CF-4C2C-8A9F-A0148620BC38}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9BC-4FBE-90A9-414BE4E821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9BC-4FBE-90A9-414BE4E82106}"/>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{08E87B87-7833-4946-8F69-ADBD20925633}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C7-45A0-BE86-150CA5DCAB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{0DF7489F-9A71-48F9-A699-2F981F270F2C}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C7-45A0-BE86-150CA5DCAB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{C4A5FFEB-79BC-450A-994E-4AE7D44531E3}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C7-45A0-BE86-150CA5DCAB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{25D7C3D5-FE93-4D4A-AEFD-FFA834AEABC1}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C7-45A0-BE86-150CA5DCAB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{5448E616-F768-4EB1-A778-8C36F3C271C7}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C7-45A0-BE86-150CA5DCAB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{81A77DF1-83D5-4269-ABF6-DFEE02658D23}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C7-45A0-BE86-150CA5DCAB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{CF71DA29-AF17-4A9F-B6D7-E07747181579}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C7-45A0-BE86-150CA5DCAB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{1368273C-7A5C-4D92-955F-4B64281C60DA}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C7-45A0-BE86-150CA5DCAB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{CE102B37-4092-4859-8B5D-09F4108E0D0C}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C7-45A0-BE86-150CA5DCAB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c:v>
                </c:pt>
                <c:pt idx="16">
                  <c:v>8.3000000000000007</c:v>
                </c:pt>
                <c:pt idx="24">
                  <c:v>10.7</c:v>
                </c:pt>
                <c:pt idx="32">
                  <c:v>11.5</c:v>
                </c:pt>
              </c:numCache>
            </c:numRef>
          </c:xVal>
          <c:yVal>
            <c:numRef>
              <c:f>公会計指標分析・財政指標組合せ分析表!$BP$73:$DC$73</c:f>
              <c:numCache>
                <c:formatCode>#,##0.0;"▲ "#,##0.0</c:formatCode>
                <c:ptCount val="40"/>
                <c:pt idx="0">
                  <c:v>13.8</c:v>
                </c:pt>
                <c:pt idx="8">
                  <c:v>46.6</c:v>
                </c:pt>
                <c:pt idx="16">
                  <c:v>46.9</c:v>
                </c:pt>
                <c:pt idx="24">
                  <c:v>22.7</c:v>
                </c:pt>
                <c:pt idx="32">
                  <c:v>3.5</c:v>
                </c:pt>
              </c:numCache>
            </c:numRef>
          </c:yVal>
          <c:smooth val="0"/>
          <c:extLst>
            <c:ext xmlns:c16="http://schemas.microsoft.com/office/drawing/2014/chart" uri="{C3380CC4-5D6E-409C-BE32-E72D297353CC}">
              <c16:uniqueId val="{00000009-22C7-45A0-BE86-150CA5DCAB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104243626477576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{AF151951-DB47-4DF3-BF61-798791E4B053}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C7-45A0-BE86-150CA5DCAB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{CAF5683E-5131-47A5-92A0-B64053C3A264}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C7-45A0-BE86-150CA5DCAB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{AF0012AC-2537-4643-BCD9-CE1BF1E9BB17}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C7-45A0-BE86-150CA5DCAB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{2319161A-7991-4DAD-B851-3D5B922965B0}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C7-45A0-BE86-150CA5DCAB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{07635827-67AA-47AD-90F8-6D386E859B70}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C7-45A0-BE86-150CA5DCAB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{437C71F7-DECB-41A7-A1F3-9FB268FF6CCD}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C7-45A0-BE86-150CA5DCABA6}"/>
                </c:ext>
              </c:extLst>
            </c:dLbl>
            <c:dLbl>
              <c:idx val="16"/>
              <c:layout>
                <c:manualLayout>
                  <c:x val="0"/>
                  <c:y val="2.936488420152750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{234B2E21-285B-47BD-A90D-46828C4A8F58}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C7-45A0-BE86-150CA5DCABA6}"/>
                </c:ext>
              </c:extLst>
            </c:dLbl>
            <c:dLbl>
              <c:idx val="24"/>
              <c:layout>
                <c:manualLayout>
                  <c:x val="0"/>
                  <c:y val="-2.14410917955732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{83684579-D001-4481-B243-0B157D7B4B9A}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C7-45A0-BE86-150CA5DCABA6}"/>
                </c:ext>
              </c:extLst>
            </c:dLbl>
            <c:dLbl>
              <c:idx val="32"/>
              <c:layout>
                <c:manualLayout>
                  <c:x val="0"/>
                  <c:y val="1.640035974894287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{CF8D2E35-6353-4D8F-9E2B-7925DC3ADB2E}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C7-45A0-BE86-150CA5DCAB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2C7-45A0-BE86-150CA5DCABA6}"/>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公共施設の更新整備等により、元利償還金額が増加傾向にあるが、財政措置による算入公債費等を念頭に置いた地方債の発行を実施しているため、普通交付税における算入公債費等も増加傾向にある。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年度に一般廃棄物処理施設用地として土地開発公社が先行取得していた用地の買戻しを行い、債務負担行為に基づく支出額が増加したが、令和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年度は同経費が皆減となったため比率が低下した。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年度は前年度と比べ元利償還金が減少したが、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今後も大型の公共事業が予定されており、地方債現在高がさらに膨らむ可能性があるため、引き続き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公共施設の更新整備等が続いているものの、事業の実施及び実施時期について再検討することにより、地方債現在高を減少させることができた。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また、各種将来負担額が減少したことに加え、前年度決算剰余金により、財政調整基金残高が増加するとともに、令和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年度において同基金の取崩しを行わなかったことにより充当可能基金が増加した結果、将来負担比率が低下した。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今後も、引き続き大型の公共事業が続くことから、地方債現在高は高水準で推移する見込みであるが、地方債を発行する際には基準財政需要額算入見込額を考慮することはもとより、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事業実施前に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は必ず</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再検討を行う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で、将来負担比率の上昇抑制に努める。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香川県土庄町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普通会計全体で４４８百万円の増加となった。これは、令和５年度において財政調整基金の取り崩しがなかったこと、その他特定目的基金において新たな基金を設置したこと等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るため、災害の発生等による急な支出や公共施設の老朽化対策などの今後の財政需要の増大に対応できるよう、一定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・豊かなふるさとづくり基金：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ふるさと納税制度による寄附金を積み立て、福祉、教育、環境、地域振興に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・地域福祉基金：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高齢者及び障害者等の健康づくり、生きがいづくり、在宅福祉の向上等、保健福祉活動の活性化を図る。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・観光振興基金：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入湯税を積み立て、観光施設の整備、誘客促進事業の推進等により観光振興を図る。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・ふるさと創生基金：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イメージづくり、イベント実施、人材育成、防災行政通信施設の設置等に活用する。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・泉野鯉勢子福祉基金：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高齢者等の生きがいづくり、健康づくり、在宅及び施設サービスの向上等を図る。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・第３期すこやかこども基金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第３期かがわ健やか子ども基金補助金を受け、令和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年度から基金を設置したことにより皆増。（１１百万円の増）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・豊かなふるさとづくり基金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ふるさと納税寄付金額の増加により積立額が増加した。（７百万円の増）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・観光振興基金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入湯税の収入額が増加し、積立額が取崩し額を上回ったため増加した。（７百万円の増）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人口減少や事業所数の減少等により町税や交付税等が減少していく見込みであり、厳しい財政状況が続くと予想されるため、基金の目的に沿った事業が継続できるよう、一定額を確保していく必要がある。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令和５年度末の基金残高は、２，８５８百万円となっており、前年度から４２６百万円の増加となっている。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普通交付税が前年度より大幅に減少したものの、ふるさと納税等の歳入の確保、歳出抑制により、財政調整基金の取り崩しを行わなかったため、前年度決算余剰金の積立に伴い基金残高が増加している。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　</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継続して安定した財政運営ができるよう、</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社会情勢の変化等による収入の大幅な減少や</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災害の発生等の</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不測の事態に備え、一定額を確保していく必要がある。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令和５年度末の基金残高は、基金運用利子の積立てのみであるため、前年度と同水準の１１百万円である。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施設の老朽化に伴う更新整備等、今後も大型の公共事業が予定されおり、元利償還金が増加する見込みであることから、一定額を確保していく必要がある。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BB0CE5-C0E2-42B0-A256-204E3A3B7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E9BD7B-A6BC-47AA-BB9E-CDB92603B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AA112E-4E03-4E0F-BD5D-585A308B92C1}"/>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6EA7A5B-9D0D-431F-AFCD-1D53317CA229}"/>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C3A7D14-CA59-487E-95A4-0CF34A2A11F2}"/>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0C37A1D-2095-4B72-92A7-56DB21CFF1E2}"/>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A973872-5F49-40CE-8DC7-BA5B38B0F493}"/>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8500719-8AF8-4BF5-A7C9-CB471E198654}"/>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557EA1-4372-4A1E-BFA6-A7F4C2E38046}"/>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3975CD5-886F-4B29-890F-2CFF7EEAC3CD}"/>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E1AF2BF-02F2-4073-890D-47A473420A01}"/>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F2CE7DB-1A46-486C-AE59-473FE4D8DB09}"/>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82B32B6-9367-499A-85D3-D69D310CB929}"/>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C20CA76-94E2-4C6D-8812-4D7B9CD6CEE5}"/>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A1FB457-3A4A-43AB-851C-5CE1EB334B8B}"/>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B408411-E964-4CA3-B474-FAEDF8E43F1F}"/>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333660A-42C2-4549-BD97-2B328A5FD248}"/>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B2FE715-2E19-4250-8919-1A4AFA0A0F3A}"/>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BE1A963-8B10-436D-A934-E344DB63B2C8}"/>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B41A61-26BA-4778-B976-51C22FDB4841}"/>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4D31874-75C0-41C7-A554-5988652CCF16}"/>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DE9BF5-D44F-47B7-A735-FDA024CE5BDF}"/>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9425B8D-5536-45AB-ADC2-E92DA2FFF8E8}"/>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CED2EBD-6DD8-48AC-BEAB-066A851AF776}"/>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5093660-0B32-43CF-A699-1F29EE95DE98}"/>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967936-8EF5-4120-BB6B-97C178377CE1}"/>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66577E7-9B3C-4280-987F-571502C81E5C}"/>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B40992-036C-4F94-83D1-F6C7E06E8E6D}"/>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8590C4-DE18-4F7F-A64B-E6FE9001D7FE}"/>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AEBFF0D-CB93-4A5A-B05D-43BE23A46B6B}"/>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F176BEB-E791-4F94-8B1B-538D4BE6FDC3}"/>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BC7E3C-805D-469D-8D04-10268692A93D}"/>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B421FEC-3370-4698-977F-D9AE05B7C5A0}"/>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BC309A9-7F55-422B-B85A-DC185D15A872}"/>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A679AF8-B0E1-42A3-9FA8-EA5E941352B1}"/>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48B83D7-DFBD-4AC3-B6D7-19AD364544FD}"/>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656647F-091E-4052-88D0-C0A18CD86F9E}"/>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2B3574A-978E-4BC8-9009-0A8309E0831B}"/>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428A5E-73B4-4EF4-B5C0-027A4FCC8178}"/>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7A3BC78-FCDC-423D-B06D-5D1799DA60F2}"/>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B3FA51C-7E0A-4EC3-A2EB-46A01CDF22F5}"/>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500353E-7624-4CDD-9479-7A54EC86DEB2}"/>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92196EA-9280-45FF-9A82-6BA586AECAE5}"/>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A76ADEC-F7CF-4BA3-92F2-535DE3877517}"/>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050F8F-2BDB-4841-9AD1-188382D204B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04CDBE9-492D-4D9E-A97F-9B59209A557B}"/>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93CD2D-0B8D-47F3-A25B-4FE5D950AF2E}"/>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に新庁舎の整備が完了した影響により、有形固定資産減価償却率は改善したが、施設全体の老朽化により再び上昇傾向にある。類似団体に比べ低い水準を維持しているものの、老朽化した施設が多くあるため、引き続き施設の集約化・複合化や除却等を検討し、計画的な整備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CBB1452-F0FB-4369-8D80-A2483C47D0A7}"/>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231B41C-5F1C-4E15-B2F9-C3747932EB0E}"/>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B0CA912-1590-4246-B224-1D31AE5E1476}"/>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959DBF6E-1209-41E5-9823-2CE059E000D6}"/>
            </a:ext>
          </a:extLst>
        </xdr:cNvPr>
        <xdr:cNvCxnSpPr/>
      </xdr:nvCxnSpPr>
      <xdr:spPr>
        <a:xfrm>
          <a:off x="1152525" y="58483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951D096F-EBBF-41A4-B022-34F3553AEC93}"/>
            </a:ext>
          </a:extLst>
        </xdr:cNvPr>
        <xdr:cNvSpPr txBox="1"/>
      </xdr:nvSpPr>
      <xdr:spPr>
        <a:xfrm>
          <a:off x="786781" y="5760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D490D56-DF68-4EFF-817E-E84FCFCC2C0E}"/>
            </a:ext>
          </a:extLst>
        </xdr:cNvPr>
        <xdr:cNvCxnSpPr/>
      </xdr:nvCxnSpPr>
      <xdr:spPr>
        <a:xfrm>
          <a:off x="1152525" y="5591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96689A81-917A-4221-9981-D50CE37D95A4}"/>
            </a:ext>
          </a:extLst>
        </xdr:cNvPr>
        <xdr:cNvSpPr txBox="1"/>
      </xdr:nvSpPr>
      <xdr:spPr>
        <a:xfrm>
          <a:off x="786781" y="5497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33FF250B-D4E7-4454-9995-0C9C55BE2FB4}"/>
            </a:ext>
          </a:extLst>
        </xdr:cNvPr>
        <xdr:cNvCxnSpPr/>
      </xdr:nvCxnSpPr>
      <xdr:spPr>
        <a:xfrm>
          <a:off x="1152525" y="53276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E4BEA45-953A-4A26-A00C-51DBEB7BBB97}"/>
            </a:ext>
          </a:extLst>
        </xdr:cNvPr>
        <xdr:cNvSpPr txBox="1"/>
      </xdr:nvSpPr>
      <xdr:spPr>
        <a:xfrm>
          <a:off x="786781" y="5240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327B322-8D58-479A-BAB1-8C9C6FBF2ECC}"/>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2DF518D7-1B1C-423A-B385-01CE5FE78603}"/>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87A2010A-BD5A-48B3-BCA8-1BA6FAFBC2AE}"/>
            </a:ext>
          </a:extLst>
        </xdr:cNvPr>
        <xdr:cNvCxnSpPr/>
      </xdr:nvCxnSpPr>
      <xdr:spPr>
        <a:xfrm>
          <a:off x="1152525" y="48069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6F60F830-53E0-4272-9FD3-B99D03FBDBAC}"/>
            </a:ext>
          </a:extLst>
        </xdr:cNvPr>
        <xdr:cNvSpPr txBox="1"/>
      </xdr:nvSpPr>
      <xdr:spPr>
        <a:xfrm>
          <a:off x="786781" y="47194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8B862F7F-6699-4998-991F-5D7852ABE2FD}"/>
            </a:ext>
          </a:extLst>
        </xdr:cNvPr>
        <xdr:cNvCxnSpPr/>
      </xdr:nvCxnSpPr>
      <xdr:spPr>
        <a:xfrm>
          <a:off x="1152525" y="4549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63232D7B-0E71-4F07-91E4-4E0990B5D4B4}"/>
            </a:ext>
          </a:extLst>
        </xdr:cNvPr>
        <xdr:cNvSpPr txBox="1"/>
      </xdr:nvSpPr>
      <xdr:spPr>
        <a:xfrm>
          <a:off x="786781" y="4455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B8729D4C-AE4C-4B28-934A-D8BA1AD30F69}"/>
            </a:ext>
          </a:extLst>
        </xdr:cNvPr>
        <xdr:cNvCxnSpPr/>
      </xdr:nvCxnSpPr>
      <xdr:spPr>
        <a:xfrm>
          <a:off x="1152525" y="42926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42A4FC4B-C9BC-47BD-8869-0F6582B93D43}"/>
            </a:ext>
          </a:extLst>
        </xdr:cNvPr>
        <xdr:cNvSpPr txBox="1"/>
      </xdr:nvSpPr>
      <xdr:spPr>
        <a:xfrm>
          <a:off x="786781" y="4198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7562A19-05FE-474E-8FF5-7CF9C9DDE990}"/>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1202618-270D-4391-AAB6-372444347560}"/>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14E9251-3945-49D9-9F20-FCCD6592D7D5}"/>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1C50E063-3AA0-4C59-98D2-3C8291B4F1A3}"/>
            </a:ext>
          </a:extLst>
        </xdr:cNvPr>
        <xdr:cNvCxnSpPr/>
      </xdr:nvCxnSpPr>
      <xdr:spPr>
        <a:xfrm flipV="1">
          <a:off x="4300220" y="4383405"/>
          <a:ext cx="1270" cy="128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407CF22F-8DE7-4F34-8E27-92A233D4D0F0}"/>
            </a:ext>
          </a:extLst>
        </xdr:cNvPr>
        <xdr:cNvSpPr txBox="1"/>
      </xdr:nvSpPr>
      <xdr:spPr>
        <a:xfrm>
          <a:off x="4352925" y="567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07EBFFA5-2981-4609-98A1-B6EF9A41DB82}"/>
            </a:ext>
          </a:extLst>
        </xdr:cNvPr>
        <xdr:cNvCxnSpPr/>
      </xdr:nvCxnSpPr>
      <xdr:spPr>
        <a:xfrm>
          <a:off x="4213225" y="56684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F9627D55-DE44-4691-A2A4-D279E4A3BC41}"/>
            </a:ext>
          </a:extLst>
        </xdr:cNvPr>
        <xdr:cNvSpPr txBox="1"/>
      </xdr:nvSpPr>
      <xdr:spPr>
        <a:xfrm>
          <a:off x="4352925" y="41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649AE90F-46D9-4232-81AF-8B379A02C800}"/>
            </a:ext>
          </a:extLst>
        </xdr:cNvPr>
        <xdr:cNvCxnSpPr/>
      </xdr:nvCxnSpPr>
      <xdr:spPr>
        <a:xfrm>
          <a:off x="4213225" y="43834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a:extLst>
            <a:ext uri="{FF2B5EF4-FFF2-40B4-BE49-F238E27FC236}">
              <a16:creationId xmlns:a16="http://schemas.microsoft.com/office/drawing/2014/main" id="{1D26CA48-6F7B-41F0-B976-063F7DA993B5}"/>
            </a:ext>
          </a:extLst>
        </xdr:cNvPr>
        <xdr:cNvSpPr txBox="1"/>
      </xdr:nvSpPr>
      <xdr:spPr>
        <a:xfrm>
          <a:off x="4352925" y="511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D6DE95A2-441E-402F-9D78-20015C38B31E}"/>
            </a:ext>
          </a:extLst>
        </xdr:cNvPr>
        <xdr:cNvSpPr/>
      </xdr:nvSpPr>
      <xdr:spPr>
        <a:xfrm>
          <a:off x="4251325" y="51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88A610B6-6AF8-4B8B-B608-BDBF92609C73}"/>
            </a:ext>
          </a:extLst>
        </xdr:cNvPr>
        <xdr:cNvSpPr/>
      </xdr:nvSpPr>
      <xdr:spPr>
        <a:xfrm>
          <a:off x="3616325" y="5108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2D4E8E6-07ED-413D-8554-006FEB42697E}"/>
            </a:ext>
          </a:extLst>
        </xdr:cNvPr>
        <xdr:cNvSpPr/>
      </xdr:nvSpPr>
      <xdr:spPr>
        <a:xfrm>
          <a:off x="2930525" y="5097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D2F4CA46-4034-45E5-B353-DBC065FE6C4E}"/>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BFE85CAD-EB37-40B0-BE85-041107BF99F1}"/>
            </a:ext>
          </a:extLst>
        </xdr:cNvPr>
        <xdr:cNvSpPr/>
      </xdr:nvSpPr>
      <xdr:spPr>
        <a:xfrm>
          <a:off x="1558925" y="5052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C1811F2-AF8C-4323-AE0C-04D9CDEDD21A}"/>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F9AF8E0-B54B-4A5E-BD05-5B1F1EA2DB31}"/>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EFD5170-BDF4-4F71-9F58-44E5AA8B2534}"/>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140F373-866E-44DA-B256-ADDF0F6FA0FE}"/>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23D8A83-65F1-4AAD-88E2-0D88494B9DB7}"/>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47784</xdr:rowOff>
    </xdr:from>
    <xdr:to>
      <xdr:col>23</xdr:col>
      <xdr:colOff>136525</xdr:colOff>
      <xdr:row>30</xdr:row>
      <xdr:rowOff>149384</xdr:rowOff>
    </xdr:to>
    <xdr:sp macro="" textlink="">
      <xdr:nvSpPr>
        <xdr:cNvPr id="85" name="楕円 84">
          <a:extLst>
            <a:ext uri="{FF2B5EF4-FFF2-40B4-BE49-F238E27FC236}">
              <a16:creationId xmlns:a16="http://schemas.microsoft.com/office/drawing/2014/main" id="{D006D885-CF86-4962-AD99-FB4188798BB1}"/>
            </a:ext>
          </a:extLst>
        </xdr:cNvPr>
        <xdr:cNvSpPr/>
      </xdr:nvSpPr>
      <xdr:spPr>
        <a:xfrm>
          <a:off x="4251325" y="500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70661</xdr:rowOff>
    </xdr:from>
    <xdr:ext cx="405111" cy="259045"/>
    <xdr:sp macro="" textlink="">
      <xdr:nvSpPr>
        <xdr:cNvPr id="86" name="有形固定資産減価償却率該当値テキスト">
          <a:extLst>
            <a:ext uri="{FF2B5EF4-FFF2-40B4-BE49-F238E27FC236}">
              <a16:creationId xmlns:a16="http://schemas.microsoft.com/office/drawing/2014/main" id="{40731457-87F1-46CA-87FC-0D4EECCBE690}"/>
            </a:ext>
          </a:extLst>
        </xdr:cNvPr>
        <xdr:cNvSpPr txBox="1"/>
      </xdr:nvSpPr>
      <xdr:spPr>
        <a:xfrm>
          <a:off x="4352925" y="4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20796</xdr:rowOff>
    </xdr:from>
    <xdr:to>
      <xdr:col>19</xdr:col>
      <xdr:colOff>187325</xdr:colOff>
      <xdr:row>30</xdr:row>
      <xdr:rowOff>122396</xdr:rowOff>
    </xdr:to>
    <xdr:sp macro="" textlink="">
      <xdr:nvSpPr>
        <xdr:cNvPr id="87" name="楕円 86">
          <a:extLst>
            <a:ext uri="{FF2B5EF4-FFF2-40B4-BE49-F238E27FC236}">
              <a16:creationId xmlns:a16="http://schemas.microsoft.com/office/drawing/2014/main" id="{FA69FA5F-B1F6-4E59-872C-02B38BF54925}"/>
            </a:ext>
          </a:extLst>
        </xdr:cNvPr>
        <xdr:cNvSpPr/>
      </xdr:nvSpPr>
      <xdr:spPr>
        <a:xfrm>
          <a:off x="3616325" y="4973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71596</xdr:rowOff>
    </xdr:from>
    <xdr:to>
      <xdr:col>23</xdr:col>
      <xdr:colOff>85725</xdr:colOff>
      <xdr:row>30</xdr:row>
      <xdr:rowOff>98584</xdr:rowOff>
    </xdr:to>
    <xdr:cxnSp macro="">
      <xdr:nvCxnSpPr>
        <xdr:cNvPr id="88" name="直線コネクタ 87">
          <a:extLst>
            <a:ext uri="{FF2B5EF4-FFF2-40B4-BE49-F238E27FC236}">
              <a16:creationId xmlns:a16="http://schemas.microsoft.com/office/drawing/2014/main" id="{CC06D204-14B3-4282-984A-B6297A79A167}"/>
            </a:ext>
          </a:extLst>
        </xdr:cNvPr>
        <xdr:cNvCxnSpPr/>
      </xdr:nvCxnSpPr>
      <xdr:spPr>
        <a:xfrm>
          <a:off x="3667125" y="5024596"/>
          <a:ext cx="635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149066</xdr:rowOff>
    </xdr:from>
    <xdr:to>
      <xdr:col>15</xdr:col>
      <xdr:colOff>187325</xdr:colOff>
      <xdr:row>30</xdr:row>
      <xdr:rowOff>79216</xdr:rowOff>
    </xdr:to>
    <xdr:sp macro="" textlink="">
      <xdr:nvSpPr>
        <xdr:cNvPr id="89" name="楕円 88">
          <a:extLst>
            <a:ext uri="{FF2B5EF4-FFF2-40B4-BE49-F238E27FC236}">
              <a16:creationId xmlns:a16="http://schemas.microsoft.com/office/drawing/2014/main" id="{FF63720A-A8EF-4527-B487-82640DCF0F0F}"/>
            </a:ext>
          </a:extLst>
        </xdr:cNvPr>
        <xdr:cNvSpPr/>
      </xdr:nvSpPr>
      <xdr:spPr>
        <a:xfrm>
          <a:off x="2930525" y="4936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28416</xdr:rowOff>
    </xdr:from>
    <xdr:to>
      <xdr:col>19</xdr:col>
      <xdr:colOff>136525</xdr:colOff>
      <xdr:row>30</xdr:row>
      <xdr:rowOff>71596</xdr:rowOff>
    </xdr:to>
    <xdr:cxnSp macro="">
      <xdr:nvCxnSpPr>
        <xdr:cNvPr id="90" name="直線コネクタ 89">
          <a:extLst>
            <a:ext uri="{FF2B5EF4-FFF2-40B4-BE49-F238E27FC236}">
              <a16:creationId xmlns:a16="http://schemas.microsoft.com/office/drawing/2014/main" id="{CC13AF5F-1183-41A0-B01C-33001B105922}"/>
            </a:ext>
          </a:extLst>
        </xdr:cNvPr>
        <xdr:cNvCxnSpPr/>
      </xdr:nvCxnSpPr>
      <xdr:spPr>
        <a:xfrm>
          <a:off x="2981325" y="4981416"/>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63976</xdr:rowOff>
    </xdr:from>
    <xdr:to>
      <xdr:col>11</xdr:col>
      <xdr:colOff>187325</xdr:colOff>
      <xdr:row>30</xdr:row>
      <xdr:rowOff>165576</xdr:rowOff>
    </xdr:to>
    <xdr:sp macro="" textlink="">
      <xdr:nvSpPr>
        <xdr:cNvPr id="91" name="楕円 90">
          <a:extLst>
            <a:ext uri="{FF2B5EF4-FFF2-40B4-BE49-F238E27FC236}">
              <a16:creationId xmlns:a16="http://schemas.microsoft.com/office/drawing/2014/main" id="{BB665F1B-CB36-4AA6-AD1A-523E497ACA93}"/>
            </a:ext>
          </a:extLst>
        </xdr:cNvPr>
        <xdr:cNvSpPr/>
      </xdr:nvSpPr>
      <xdr:spPr>
        <a:xfrm>
          <a:off x="2244725" y="5016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28416</xdr:rowOff>
    </xdr:from>
    <xdr:to>
      <xdr:col>15</xdr:col>
      <xdr:colOff>136525</xdr:colOff>
      <xdr:row>30</xdr:row>
      <xdr:rowOff>114776</xdr:rowOff>
    </xdr:to>
    <xdr:cxnSp macro="">
      <xdr:nvCxnSpPr>
        <xdr:cNvPr id="92" name="直線コネクタ 91">
          <a:extLst>
            <a:ext uri="{FF2B5EF4-FFF2-40B4-BE49-F238E27FC236}">
              <a16:creationId xmlns:a16="http://schemas.microsoft.com/office/drawing/2014/main" id="{D58672AB-1263-48BA-A0C6-86E94B66D7F4}"/>
            </a:ext>
          </a:extLst>
        </xdr:cNvPr>
        <xdr:cNvCxnSpPr/>
      </xdr:nvCxnSpPr>
      <xdr:spPr>
        <a:xfrm flipV="1">
          <a:off x="2295525" y="4981416"/>
          <a:ext cx="6858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47784</xdr:rowOff>
    </xdr:from>
    <xdr:to>
      <xdr:col>7</xdr:col>
      <xdr:colOff>187325</xdr:colOff>
      <xdr:row>30</xdr:row>
      <xdr:rowOff>149384</xdr:rowOff>
    </xdr:to>
    <xdr:sp macro="" textlink="">
      <xdr:nvSpPr>
        <xdr:cNvPr id="93" name="楕円 92">
          <a:extLst>
            <a:ext uri="{FF2B5EF4-FFF2-40B4-BE49-F238E27FC236}">
              <a16:creationId xmlns:a16="http://schemas.microsoft.com/office/drawing/2014/main" id="{517DD13F-627A-47BA-9F58-D812D10FC529}"/>
            </a:ext>
          </a:extLst>
        </xdr:cNvPr>
        <xdr:cNvSpPr/>
      </xdr:nvSpPr>
      <xdr:spPr>
        <a:xfrm>
          <a:off x="1558925" y="5000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98584</xdr:rowOff>
    </xdr:from>
    <xdr:to>
      <xdr:col>11</xdr:col>
      <xdr:colOff>136525</xdr:colOff>
      <xdr:row>30</xdr:row>
      <xdr:rowOff>114776</xdr:rowOff>
    </xdr:to>
    <xdr:cxnSp macro="">
      <xdr:nvCxnSpPr>
        <xdr:cNvPr id="94" name="直線コネクタ 93">
          <a:extLst>
            <a:ext uri="{FF2B5EF4-FFF2-40B4-BE49-F238E27FC236}">
              <a16:creationId xmlns:a16="http://schemas.microsoft.com/office/drawing/2014/main" id="{047DA4BB-7F11-4D01-A3CD-2815EF414FCA}"/>
            </a:ext>
          </a:extLst>
        </xdr:cNvPr>
        <xdr:cNvCxnSpPr/>
      </xdr:nvCxnSpPr>
      <xdr:spPr>
        <a:xfrm>
          <a:off x="1609725" y="5051584"/>
          <a:ext cx="6858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a:extLst>
            <a:ext uri="{FF2B5EF4-FFF2-40B4-BE49-F238E27FC236}">
              <a16:creationId xmlns:a16="http://schemas.microsoft.com/office/drawing/2014/main" id="{3596B98A-F7D2-47CA-82C3-9DB9D67B026B}"/>
            </a:ext>
          </a:extLst>
        </xdr:cNvPr>
        <xdr:cNvSpPr txBox="1"/>
      </xdr:nvSpPr>
      <xdr:spPr>
        <a:xfrm>
          <a:off x="3470919" y="519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E2AF5C58-41F8-4DDE-9F87-4ABEA59034BD}"/>
            </a:ext>
          </a:extLst>
        </xdr:cNvPr>
        <xdr:cNvSpPr txBox="1"/>
      </xdr:nvSpPr>
      <xdr:spPr>
        <a:xfrm>
          <a:off x="2797819" y="51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6D4451E6-FE49-48BC-BD09-2CBC39B9A794}"/>
            </a:ext>
          </a:extLst>
        </xdr:cNvPr>
        <xdr:cNvSpPr txBox="1"/>
      </xdr:nvSpPr>
      <xdr:spPr>
        <a:xfrm>
          <a:off x="2112019"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8" name="n_4aveValue有形固定資産減価償却率">
          <a:extLst>
            <a:ext uri="{FF2B5EF4-FFF2-40B4-BE49-F238E27FC236}">
              <a16:creationId xmlns:a16="http://schemas.microsoft.com/office/drawing/2014/main" id="{0E7E5D84-7D92-4DE0-AFD1-37D1B5508B08}"/>
            </a:ext>
          </a:extLst>
        </xdr:cNvPr>
        <xdr:cNvSpPr txBox="1"/>
      </xdr:nvSpPr>
      <xdr:spPr>
        <a:xfrm>
          <a:off x="1426219"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138923</xdr:rowOff>
    </xdr:from>
    <xdr:ext cx="405111" cy="259045"/>
    <xdr:sp macro="" textlink="">
      <xdr:nvSpPr>
        <xdr:cNvPr id="99" name="n_1mainValue有形固定資産減価償却率">
          <a:extLst>
            <a:ext uri="{FF2B5EF4-FFF2-40B4-BE49-F238E27FC236}">
              <a16:creationId xmlns:a16="http://schemas.microsoft.com/office/drawing/2014/main" id="{C63FE1F9-DBB4-40CA-8D2B-3D8851A0192B}"/>
            </a:ext>
          </a:extLst>
        </xdr:cNvPr>
        <xdr:cNvSpPr txBox="1"/>
      </xdr:nvSpPr>
      <xdr:spPr>
        <a:xfrm>
          <a:off x="3470919" y="476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95743</xdr:rowOff>
    </xdr:from>
    <xdr:ext cx="405111" cy="259045"/>
    <xdr:sp macro="" textlink="">
      <xdr:nvSpPr>
        <xdr:cNvPr id="100" name="n_2mainValue有形固定資産減価償却率">
          <a:extLst>
            <a:ext uri="{FF2B5EF4-FFF2-40B4-BE49-F238E27FC236}">
              <a16:creationId xmlns:a16="http://schemas.microsoft.com/office/drawing/2014/main" id="{382EB3D2-B4FA-4CD6-9523-6661185CE944}"/>
            </a:ext>
          </a:extLst>
        </xdr:cNvPr>
        <xdr:cNvSpPr txBox="1"/>
      </xdr:nvSpPr>
      <xdr:spPr>
        <a:xfrm>
          <a:off x="2797819" y="4718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10653</xdr:rowOff>
    </xdr:from>
    <xdr:ext cx="405111" cy="259045"/>
    <xdr:sp macro="" textlink="">
      <xdr:nvSpPr>
        <xdr:cNvPr id="101" name="n_3mainValue有形固定資産減価償却率">
          <a:extLst>
            <a:ext uri="{FF2B5EF4-FFF2-40B4-BE49-F238E27FC236}">
              <a16:creationId xmlns:a16="http://schemas.microsoft.com/office/drawing/2014/main" id="{506209BA-F0F3-420D-86B5-1C489E2F466F}"/>
            </a:ext>
          </a:extLst>
        </xdr:cNvPr>
        <xdr:cNvSpPr txBox="1"/>
      </xdr:nvSpPr>
      <xdr:spPr>
        <a:xfrm>
          <a:off x="2112019" y="479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165911</xdr:rowOff>
    </xdr:from>
    <xdr:ext cx="405111" cy="259045"/>
    <xdr:sp macro="" textlink="">
      <xdr:nvSpPr>
        <xdr:cNvPr id="102" name="n_4mainValue有形固定資産減価償却率">
          <a:extLst>
            <a:ext uri="{FF2B5EF4-FFF2-40B4-BE49-F238E27FC236}">
              <a16:creationId xmlns:a16="http://schemas.microsoft.com/office/drawing/2014/main" id="{B995F51E-4A85-4730-872D-41FCC7DA1A26}"/>
            </a:ext>
          </a:extLst>
        </xdr:cNvPr>
        <xdr:cNvSpPr txBox="1"/>
      </xdr:nvSpPr>
      <xdr:spPr>
        <a:xfrm>
          <a:off x="1426219" y="4788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F17C24A-640A-4D8A-B2E0-1432C619174E}"/>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2BEFE41-C9D1-47B0-99BF-FC8751E564D0}"/>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D9D253D5-504D-4A9D-927F-DEFCAB47EA0C}"/>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8EE326F-D68B-449E-ABFD-7E941E3F69ED}"/>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AFE0F15-4095-478C-9365-5A8CAC3FD267}"/>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0103800-8F0B-4626-8417-27C16F5CA3B9}"/>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26DDC88-BAFB-48FB-81B4-91BDC58AF464}"/>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27068B4-FEA2-47E8-98CB-42E5B9E64384}"/>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BC971F4-9177-4E59-89DE-6F106DDC29BB}"/>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F92989B-E396-4405-A859-A9CEA672FF7A}"/>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754DF42-EC57-4403-A8A3-093F4AC498CB}"/>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B7434E1-FABE-48DE-900E-2F29847BF4F0}"/>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B29A72F-7BEB-4199-B1C5-C060BC0838E7}"/>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等により将来負担額は減少したものの、普通交付税や地方税の減少により経常一般財源等が減少し、さらに、人件費の上昇等により経常経費充当財源等が増加し、償還財源が減少したため、債務償還比率が悪化す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類似団体との比較でも依然と高い水準であり、今後も引き続き地方債現在高の減少等に努めていく必要がある。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849F287-D937-4F8A-98A8-BE46BA8871D8}"/>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D2138207-9F1C-4F0F-B780-4845879D3EB5}"/>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2F6F16D-53DD-4259-A04D-DAE52ADCECBA}"/>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D17A8035-28AE-49B2-8EF8-66659EB172C3}"/>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B54E1AE-6360-48FA-A239-64002F395EC6}"/>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C938612A-9305-4B00-ADFF-1F861FBBDC42}"/>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46AD21AF-79A0-4925-8103-F1DE31A7BA61}"/>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755FAE6E-B43E-493A-A2BD-A42411EAE38E}"/>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CE859B9-E680-435A-B2AA-8ABD7081DF32}"/>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A19EF14F-0FE5-4BFC-9303-8DBBC13DB1BA}"/>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F322820-ADA5-47B2-8154-BA9FD094CCD8}"/>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C2489969-4AE5-4F3C-A996-86C9A07BE676}"/>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5F5DCDF2-EC80-420C-8D00-7D3604685946}"/>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72E4489D-6018-4EA1-8C6A-0805084D156D}"/>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959790C3-CC7B-4F25-A8ED-62CF81A19C50}"/>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20BF3EAA-0F3C-4066-97FF-88608C37C3D9}"/>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5CB53F6-DFA2-4D19-BEAB-7C8706969DA8}"/>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D214F1E4-E08B-4B60-B020-6D54FDBB3ECC}"/>
            </a:ext>
          </a:extLst>
        </xdr:cNvPr>
        <xdr:cNvCxnSpPr/>
      </xdr:nvCxnSpPr>
      <xdr:spPr>
        <a:xfrm flipV="1">
          <a:off x="13323570" y="4324803"/>
          <a:ext cx="1269" cy="1282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6340F4E0-BE60-484C-9441-6173EC5BE288}"/>
            </a:ext>
          </a:extLst>
        </xdr:cNvPr>
        <xdr:cNvSpPr txBox="1"/>
      </xdr:nvSpPr>
      <xdr:spPr>
        <a:xfrm>
          <a:off x="13376275" y="5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E80D35D3-0FC8-44A5-96FA-DED429AA8D6C}"/>
            </a:ext>
          </a:extLst>
        </xdr:cNvPr>
        <xdr:cNvCxnSpPr/>
      </xdr:nvCxnSpPr>
      <xdr:spPr>
        <a:xfrm>
          <a:off x="13255625" y="5607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AFECD48B-0571-4D02-9F79-9D2931E0425D}"/>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57DCF667-A942-4949-A397-58609E930520}"/>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B318E861-5E4A-40CC-B496-E71C68CE8DD6}"/>
            </a:ext>
          </a:extLst>
        </xdr:cNvPr>
        <xdr:cNvSpPr txBox="1"/>
      </xdr:nvSpPr>
      <xdr:spPr>
        <a:xfrm>
          <a:off x="13376275" y="4780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165826A6-6134-4DD8-9228-45FA73350F35}"/>
            </a:ext>
          </a:extLst>
        </xdr:cNvPr>
        <xdr:cNvSpPr/>
      </xdr:nvSpPr>
      <xdr:spPr>
        <a:xfrm>
          <a:off x="13293725" y="4922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5B76780F-9453-48DA-97BD-CFC9E043D871}"/>
            </a:ext>
          </a:extLst>
        </xdr:cNvPr>
        <xdr:cNvSpPr/>
      </xdr:nvSpPr>
      <xdr:spPr>
        <a:xfrm>
          <a:off x="12639675" y="4908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E2F4C31B-1E0E-4D5C-B1C8-832264E9C3AA}"/>
            </a:ext>
          </a:extLst>
        </xdr:cNvPr>
        <xdr:cNvSpPr/>
      </xdr:nvSpPr>
      <xdr:spPr>
        <a:xfrm>
          <a:off x="11953875" y="4901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C44DFBEC-EBFE-48EE-AF70-67FB433A7A94}"/>
            </a:ext>
          </a:extLst>
        </xdr:cNvPr>
        <xdr:cNvSpPr/>
      </xdr:nvSpPr>
      <xdr:spPr>
        <a:xfrm>
          <a:off x="11268075" y="5099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5842C92E-A8DA-4E50-8A10-117CF82C7D60}"/>
            </a:ext>
          </a:extLst>
        </xdr:cNvPr>
        <xdr:cNvSpPr/>
      </xdr:nvSpPr>
      <xdr:spPr>
        <a:xfrm>
          <a:off x="10582275" y="5051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F7F3A0-06DD-46E7-B7D7-DCD9B682E3AC}"/>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10C868B-B2E8-4F57-B537-731F8A55536D}"/>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08A86E3-906A-4ED0-B86A-767214D15EAF}"/>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B6D7F3D-B369-4BAB-A57A-A113B5E407B8}"/>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8E6791F-8F20-41EA-A8AD-771D0437920B}"/>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29854</xdr:rowOff>
    </xdr:from>
    <xdr:to>
      <xdr:col>76</xdr:col>
      <xdr:colOff>73025</xdr:colOff>
      <xdr:row>31</xdr:row>
      <xdr:rowOff>131454</xdr:rowOff>
    </xdr:to>
    <xdr:sp macro="" textlink="">
      <xdr:nvSpPr>
        <xdr:cNvPr id="149" name="楕円 148">
          <a:extLst>
            <a:ext uri="{FF2B5EF4-FFF2-40B4-BE49-F238E27FC236}">
              <a16:creationId xmlns:a16="http://schemas.microsoft.com/office/drawing/2014/main" id="{99D86A44-9995-498E-AD9F-EF064F7AA040}"/>
            </a:ext>
          </a:extLst>
        </xdr:cNvPr>
        <xdr:cNvSpPr/>
      </xdr:nvSpPr>
      <xdr:spPr>
        <a:xfrm>
          <a:off x="13293725" y="51479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8281</xdr:rowOff>
    </xdr:from>
    <xdr:ext cx="469744" cy="259045"/>
    <xdr:sp macro="" textlink="">
      <xdr:nvSpPr>
        <xdr:cNvPr id="150" name="債務償還比率該当値テキスト">
          <a:extLst>
            <a:ext uri="{FF2B5EF4-FFF2-40B4-BE49-F238E27FC236}">
              <a16:creationId xmlns:a16="http://schemas.microsoft.com/office/drawing/2014/main" id="{DE47F195-BF72-49D0-BF48-FD825612948C}"/>
            </a:ext>
          </a:extLst>
        </xdr:cNvPr>
        <xdr:cNvSpPr txBox="1"/>
      </xdr:nvSpPr>
      <xdr:spPr>
        <a:xfrm>
          <a:off x="13376275" y="51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91812</xdr:rowOff>
    </xdr:from>
    <xdr:to>
      <xdr:col>72</xdr:col>
      <xdr:colOff>123825</xdr:colOff>
      <xdr:row>31</xdr:row>
      <xdr:rowOff>21962</xdr:rowOff>
    </xdr:to>
    <xdr:sp macro="" textlink="">
      <xdr:nvSpPr>
        <xdr:cNvPr id="151" name="楕円 150">
          <a:extLst>
            <a:ext uri="{FF2B5EF4-FFF2-40B4-BE49-F238E27FC236}">
              <a16:creationId xmlns:a16="http://schemas.microsoft.com/office/drawing/2014/main" id="{DAF04AEE-065F-49B1-81DF-3AA63C5E0D75}"/>
            </a:ext>
          </a:extLst>
        </xdr:cNvPr>
        <xdr:cNvSpPr/>
      </xdr:nvSpPr>
      <xdr:spPr>
        <a:xfrm>
          <a:off x="12639675" y="5044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142612</xdr:rowOff>
    </xdr:from>
    <xdr:to>
      <xdr:col>76</xdr:col>
      <xdr:colOff>22225</xdr:colOff>
      <xdr:row>31</xdr:row>
      <xdr:rowOff>80654</xdr:rowOff>
    </xdr:to>
    <xdr:cxnSp macro="">
      <xdr:nvCxnSpPr>
        <xdr:cNvPr id="152" name="直線コネクタ 151">
          <a:extLst>
            <a:ext uri="{FF2B5EF4-FFF2-40B4-BE49-F238E27FC236}">
              <a16:creationId xmlns:a16="http://schemas.microsoft.com/office/drawing/2014/main" id="{4E549622-D30E-4DBA-8D04-3196C6FB85B2}"/>
            </a:ext>
          </a:extLst>
        </xdr:cNvPr>
        <xdr:cNvCxnSpPr/>
      </xdr:nvCxnSpPr>
      <xdr:spPr>
        <a:xfrm>
          <a:off x="12690475" y="5095612"/>
          <a:ext cx="635000" cy="10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36177</xdr:rowOff>
    </xdr:from>
    <xdr:to>
      <xdr:col>68</xdr:col>
      <xdr:colOff>123825</xdr:colOff>
      <xdr:row>31</xdr:row>
      <xdr:rowOff>137777</xdr:rowOff>
    </xdr:to>
    <xdr:sp macro="" textlink="">
      <xdr:nvSpPr>
        <xdr:cNvPr id="153" name="楕円 152">
          <a:extLst>
            <a:ext uri="{FF2B5EF4-FFF2-40B4-BE49-F238E27FC236}">
              <a16:creationId xmlns:a16="http://schemas.microsoft.com/office/drawing/2014/main" id="{2D20C861-2D75-4BDE-947F-5635D1AAB078}"/>
            </a:ext>
          </a:extLst>
        </xdr:cNvPr>
        <xdr:cNvSpPr/>
      </xdr:nvSpPr>
      <xdr:spPr>
        <a:xfrm>
          <a:off x="11953875" y="51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142612</xdr:rowOff>
    </xdr:from>
    <xdr:to>
      <xdr:col>72</xdr:col>
      <xdr:colOff>73025</xdr:colOff>
      <xdr:row>31</xdr:row>
      <xdr:rowOff>86977</xdr:rowOff>
    </xdr:to>
    <xdr:cxnSp macro="">
      <xdr:nvCxnSpPr>
        <xdr:cNvPr id="154" name="直線コネクタ 153">
          <a:extLst>
            <a:ext uri="{FF2B5EF4-FFF2-40B4-BE49-F238E27FC236}">
              <a16:creationId xmlns:a16="http://schemas.microsoft.com/office/drawing/2014/main" id="{5ACCB687-8617-4704-B2E6-CF32F1984703}"/>
            </a:ext>
          </a:extLst>
        </xdr:cNvPr>
        <xdr:cNvCxnSpPr/>
      </xdr:nvCxnSpPr>
      <xdr:spPr>
        <a:xfrm flipV="1">
          <a:off x="12004675" y="5095612"/>
          <a:ext cx="685800" cy="10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21291</xdr:rowOff>
    </xdr:from>
    <xdr:to>
      <xdr:col>64</xdr:col>
      <xdr:colOff>123825</xdr:colOff>
      <xdr:row>33</xdr:row>
      <xdr:rowOff>122890</xdr:rowOff>
    </xdr:to>
    <xdr:sp macro="" textlink="">
      <xdr:nvSpPr>
        <xdr:cNvPr id="155" name="楕円 154">
          <a:extLst>
            <a:ext uri="{FF2B5EF4-FFF2-40B4-BE49-F238E27FC236}">
              <a16:creationId xmlns:a16="http://schemas.microsoft.com/office/drawing/2014/main" id="{AF24408C-AA28-4398-87C9-C7B1707A8736}"/>
            </a:ext>
          </a:extLst>
        </xdr:cNvPr>
        <xdr:cNvSpPr/>
      </xdr:nvSpPr>
      <xdr:spPr>
        <a:xfrm>
          <a:off x="11268075" y="54695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86977</xdr:rowOff>
    </xdr:from>
    <xdr:to>
      <xdr:col>68</xdr:col>
      <xdr:colOff>73025</xdr:colOff>
      <xdr:row>33</xdr:row>
      <xdr:rowOff>72091</xdr:rowOff>
    </xdr:to>
    <xdr:cxnSp macro="">
      <xdr:nvCxnSpPr>
        <xdr:cNvPr id="156" name="直線コネクタ 155">
          <a:extLst>
            <a:ext uri="{FF2B5EF4-FFF2-40B4-BE49-F238E27FC236}">
              <a16:creationId xmlns:a16="http://schemas.microsoft.com/office/drawing/2014/main" id="{C401B1DB-9893-4864-85B0-302CFA47B96D}"/>
            </a:ext>
          </a:extLst>
        </xdr:cNvPr>
        <xdr:cNvCxnSpPr/>
      </xdr:nvCxnSpPr>
      <xdr:spPr>
        <a:xfrm flipV="1">
          <a:off x="11318875" y="5205077"/>
          <a:ext cx="685800" cy="31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132443</xdr:rowOff>
    </xdr:from>
    <xdr:to>
      <xdr:col>60</xdr:col>
      <xdr:colOff>123825</xdr:colOff>
      <xdr:row>33</xdr:row>
      <xdr:rowOff>62593</xdr:rowOff>
    </xdr:to>
    <xdr:sp macro="" textlink="">
      <xdr:nvSpPr>
        <xdr:cNvPr id="157" name="楕円 156">
          <a:extLst>
            <a:ext uri="{FF2B5EF4-FFF2-40B4-BE49-F238E27FC236}">
              <a16:creationId xmlns:a16="http://schemas.microsoft.com/office/drawing/2014/main" id="{37644E2E-31E3-4611-8C8E-37ED04571EA8}"/>
            </a:ext>
          </a:extLst>
        </xdr:cNvPr>
        <xdr:cNvSpPr/>
      </xdr:nvSpPr>
      <xdr:spPr>
        <a:xfrm>
          <a:off x="10582275" y="5415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11793</xdr:rowOff>
    </xdr:from>
    <xdr:to>
      <xdr:col>64</xdr:col>
      <xdr:colOff>73025</xdr:colOff>
      <xdr:row>33</xdr:row>
      <xdr:rowOff>72091</xdr:rowOff>
    </xdr:to>
    <xdr:cxnSp macro="">
      <xdr:nvCxnSpPr>
        <xdr:cNvPr id="158" name="直線コネクタ 157">
          <a:extLst>
            <a:ext uri="{FF2B5EF4-FFF2-40B4-BE49-F238E27FC236}">
              <a16:creationId xmlns:a16="http://schemas.microsoft.com/office/drawing/2014/main" id="{ED130938-CFC6-4978-AB11-65350AEF09C6}"/>
            </a:ext>
          </a:extLst>
        </xdr:cNvPr>
        <xdr:cNvCxnSpPr/>
      </xdr:nvCxnSpPr>
      <xdr:spPr>
        <a:xfrm>
          <a:off x="10633075" y="5460093"/>
          <a:ext cx="685800" cy="6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CE43DDE0-9185-4D66-AE0A-C62E598DD2E0}"/>
            </a:ext>
          </a:extLst>
        </xdr:cNvPr>
        <xdr:cNvSpPr txBox="1"/>
      </xdr:nvSpPr>
      <xdr:spPr>
        <a:xfrm>
          <a:off x="12461952" y="4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9430F0A5-B9E5-4E5C-B95A-56F25A793D14}"/>
            </a:ext>
          </a:extLst>
        </xdr:cNvPr>
        <xdr:cNvSpPr txBox="1"/>
      </xdr:nvSpPr>
      <xdr:spPr>
        <a:xfrm>
          <a:off x="11788852" y="468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280384BB-4767-4600-AEAC-1C434005EF21}"/>
            </a:ext>
          </a:extLst>
        </xdr:cNvPr>
        <xdr:cNvSpPr txBox="1"/>
      </xdr:nvSpPr>
      <xdr:spPr>
        <a:xfrm>
          <a:off x="11103052" y="488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8BA3744F-70CC-497F-B317-4C008DA0AC65}"/>
            </a:ext>
          </a:extLst>
        </xdr:cNvPr>
        <xdr:cNvSpPr txBox="1"/>
      </xdr:nvSpPr>
      <xdr:spPr>
        <a:xfrm>
          <a:off x="10417252" y="483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13089</xdr:rowOff>
    </xdr:from>
    <xdr:ext cx="469744" cy="259045"/>
    <xdr:sp macro="" textlink="">
      <xdr:nvSpPr>
        <xdr:cNvPr id="163" name="n_1mainValue債務償還比率">
          <a:extLst>
            <a:ext uri="{FF2B5EF4-FFF2-40B4-BE49-F238E27FC236}">
              <a16:creationId xmlns:a16="http://schemas.microsoft.com/office/drawing/2014/main" id="{CD688EC0-11C2-42E5-830D-87018497883A}"/>
            </a:ext>
          </a:extLst>
        </xdr:cNvPr>
        <xdr:cNvSpPr txBox="1"/>
      </xdr:nvSpPr>
      <xdr:spPr>
        <a:xfrm>
          <a:off x="12461952" y="513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128904</xdr:rowOff>
    </xdr:from>
    <xdr:ext cx="469744" cy="259045"/>
    <xdr:sp macro="" textlink="">
      <xdr:nvSpPr>
        <xdr:cNvPr id="164" name="n_2mainValue債務償還比率">
          <a:extLst>
            <a:ext uri="{FF2B5EF4-FFF2-40B4-BE49-F238E27FC236}">
              <a16:creationId xmlns:a16="http://schemas.microsoft.com/office/drawing/2014/main" id="{4670266C-A958-40DA-B713-61E1CACB5911}"/>
            </a:ext>
          </a:extLst>
        </xdr:cNvPr>
        <xdr:cNvSpPr txBox="1"/>
      </xdr:nvSpPr>
      <xdr:spPr>
        <a:xfrm>
          <a:off x="11788852" y="52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114018</xdr:rowOff>
    </xdr:from>
    <xdr:ext cx="469744" cy="259045"/>
    <xdr:sp macro="" textlink="">
      <xdr:nvSpPr>
        <xdr:cNvPr id="165" name="n_3mainValue債務償還比率">
          <a:extLst>
            <a:ext uri="{FF2B5EF4-FFF2-40B4-BE49-F238E27FC236}">
              <a16:creationId xmlns:a16="http://schemas.microsoft.com/office/drawing/2014/main" id="{5156A359-4146-47FB-85C3-CD8EBD6FF0F0}"/>
            </a:ext>
          </a:extLst>
        </xdr:cNvPr>
        <xdr:cNvSpPr txBox="1"/>
      </xdr:nvSpPr>
      <xdr:spPr>
        <a:xfrm>
          <a:off x="11103052" y="556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53720</xdr:rowOff>
    </xdr:from>
    <xdr:ext cx="469744" cy="259045"/>
    <xdr:sp macro="" textlink="">
      <xdr:nvSpPr>
        <xdr:cNvPr id="166" name="n_4mainValue債務償還比率">
          <a:extLst>
            <a:ext uri="{FF2B5EF4-FFF2-40B4-BE49-F238E27FC236}">
              <a16:creationId xmlns:a16="http://schemas.microsoft.com/office/drawing/2014/main" id="{052A0D87-F5AD-4498-9F3A-11EA22AE7620}"/>
            </a:ext>
          </a:extLst>
        </xdr:cNvPr>
        <xdr:cNvSpPr txBox="1"/>
      </xdr:nvSpPr>
      <xdr:spPr>
        <a:xfrm>
          <a:off x="10417252" y="55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CC65801-8C4B-47D2-9D28-F7AFF0AA677B}"/>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AEF28CD-F2D8-4255-991A-81BA9121094D}"/>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82E7080-5035-4684-A4D4-FC1BE83DC83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142EB68-D12E-46A8-9493-683309AC75B8}"/>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23E1A73-70F9-4094-8E86-0B3723EA4064}"/>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06E1D69-9B52-41B8-8EC0-FFBFF4E58031}"/>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4256C4-61F9-4ED5-AF76-4BA568E8DC9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89DB60-4AE6-4BF5-99E4-19A14C2B84CF}"/>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593D34-585A-4146-A831-4A06C2E938F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337417-8CFA-4A2D-BB5C-54E37A62317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6FF496-CB52-4C72-AD75-CE8B9D0934C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BD70BD-0133-4614-AFF8-1519549AE48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2B7750-92F1-4878-8372-F13F2B2120EC}"/>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5E4CA8-DDBA-4ADA-8325-C4397DD46F5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879C53-71F9-402E-9819-52AAD57215C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67735E-EF93-4153-9A1E-6FA36DB47387}"/>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2AA7FB-3956-4F9B-9F2A-0B17AEF77DB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C3D02C-8AC8-4F9B-B4B8-24B415573769}"/>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D82F91-CA5E-45AA-9C9A-4244FC75AAB5}"/>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4D854A-A860-44EC-8309-0DEC19A8B171}"/>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13CF18-0244-4E37-8640-3B02E5C559B8}"/>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F6C880-5634-409D-96FE-0DCA45728E9C}"/>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FE457F-AE79-4BB6-9A37-4F5727EBDC53}"/>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D4DA4E-A3CB-40A2-863E-6C42BC79A5B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A3A1B3-09D2-4743-AF5D-9AFD4CE1EB4D}"/>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4FC45A-C848-4696-AC17-8D5806791CC5}"/>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0009E1-C8F4-474F-87D8-B61CCD25900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05DE25-B301-4A20-BEF5-6CF74C753E61}"/>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B0D676-6F86-454D-8D7C-326F4FA498AE}"/>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7899BB-7254-46FF-9AE1-8AB3D5614F7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8941A7-8FAC-4516-A7E8-15463A53A4A6}"/>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9EA490-5825-45E3-A579-5AFDA25FB277}"/>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DD96A0-BDC8-4BA1-AA59-B2C1766E8BAD}"/>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F14745-1CFA-4470-B96E-B220FF1E4084}"/>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FD7C03-2969-4911-AF63-58AE0137A673}"/>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CAE4F6-0AA7-4616-8368-7C6BC560AD91}"/>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C2BD84-5D13-46B7-94F7-BFFEAEBFB845}"/>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918AA9-AF84-4C2A-8778-DE7E27F541D1}"/>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0F145F-C67F-40E4-9E28-4EAF760C32EF}"/>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BC820F-4950-419E-A150-EF29F8246C46}"/>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BD3D00-314E-44FA-9E23-19D10156CEBA}"/>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1876A3-E758-483A-8D13-F73658D407E3}"/>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989065-C443-4F27-AC1D-4724C566C056}"/>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915EFD-FEAC-425A-A794-D8373945427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E7DED6-9CB8-45AE-9D78-469A7A119CBC}"/>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73F89A-F752-4C7B-A3AF-62245E598BE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5C998D-15E9-4109-ADA0-D33F4E5B5A62}"/>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4C3CA4-F336-469E-8893-13A48E360BD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2ACCC50-9D77-48A9-A5BA-B9D2F67509F6}"/>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A78C94A-18E7-4F4D-9BBB-8BD7F60FA3B3}"/>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E493CC0-4C2D-4251-AC77-F654FA4EA18C}"/>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88B7D94-B928-460C-9C01-6B477621D8F6}"/>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EB2DC3F-ED7C-4D02-9313-B9DBF977BEDF}"/>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8E947AD-EBBD-4F4E-BA13-C18ACBA04371}"/>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CD699BF-3B33-4E46-AEC2-87B9CD8EB815}"/>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EA22A16-B9D6-4FD7-ABCE-7A1D732B734A}"/>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022E4CF-8FE6-4329-AAFD-A651B36A511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84CFD62-9EBD-4351-97AE-0E09F4663CB4}"/>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9FD78B8-AB42-41F5-BC22-ECA811170B53}"/>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AEBF7585-D479-4A39-BA7D-11C4E0B89CE5}"/>
            </a:ext>
          </a:extLst>
        </xdr:cNvPr>
        <xdr:cNvCxnSpPr/>
      </xdr:nvCxnSpPr>
      <xdr:spPr>
        <a:xfrm flipV="1">
          <a:off x="4177665" y="5556504"/>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A5FDD454-9092-49DA-9E03-8273CE658EEF}"/>
            </a:ext>
          </a:extLst>
        </xdr:cNvPr>
        <xdr:cNvSpPr txBox="1"/>
      </xdr:nvSpPr>
      <xdr:spPr>
        <a:xfrm>
          <a:off x="4216400" y="683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D42B658-5AAB-4033-B7F6-8DE7B8871AD8}"/>
            </a:ext>
          </a:extLst>
        </xdr:cNvPr>
        <xdr:cNvCxnSpPr/>
      </xdr:nvCxnSpPr>
      <xdr:spPr>
        <a:xfrm>
          <a:off x="4108450" y="6831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10C32DDF-BCBE-4ABA-BD52-7CEE4EEA2EE3}"/>
            </a:ext>
          </a:extLst>
        </xdr:cNvPr>
        <xdr:cNvSpPr txBox="1"/>
      </xdr:nvSpPr>
      <xdr:spPr>
        <a:xfrm>
          <a:off x="4216400" y="53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FE3E891-52A4-4245-B1DC-6D3418B963C0}"/>
            </a:ext>
          </a:extLst>
        </xdr:cNvPr>
        <xdr:cNvCxnSpPr/>
      </xdr:nvCxnSpPr>
      <xdr:spPr>
        <a:xfrm>
          <a:off x="4108450" y="5556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0F2414C1-657C-44F5-A77C-4352A59FBFA6}"/>
            </a:ext>
          </a:extLst>
        </xdr:cNvPr>
        <xdr:cNvSpPr txBox="1"/>
      </xdr:nvSpPr>
      <xdr:spPr>
        <a:xfrm>
          <a:off x="4216400" y="601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3701D513-717C-4952-8011-BD39F5219525}"/>
            </a:ext>
          </a:extLst>
        </xdr:cNvPr>
        <xdr:cNvSpPr/>
      </xdr:nvSpPr>
      <xdr:spPr>
        <a:xfrm>
          <a:off x="41275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32AC3395-DD70-47FB-8CFC-A3B993EDA297}"/>
            </a:ext>
          </a:extLst>
        </xdr:cNvPr>
        <xdr:cNvSpPr/>
      </xdr:nvSpPr>
      <xdr:spPr>
        <a:xfrm>
          <a:off x="3384550" y="6120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88BDA87-E6A9-46E1-AF29-C29FE031EF76}"/>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F4B84482-2C09-4327-97AC-40C9123E7EAC}"/>
            </a:ext>
          </a:extLst>
        </xdr:cNvPr>
        <xdr:cNvSpPr/>
      </xdr:nvSpPr>
      <xdr:spPr>
        <a:xfrm>
          <a:off x="1778000" y="607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E785EA7D-796E-47E6-A050-08F90EF6D93E}"/>
            </a:ext>
          </a:extLst>
        </xdr:cNvPr>
        <xdr:cNvSpPr/>
      </xdr:nvSpPr>
      <xdr:spPr>
        <a:xfrm>
          <a:off x="984250" y="6046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825AB45-5113-4C38-8144-BF48FB6BCA9D}"/>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DFF36E3-1110-4865-9401-E29F74B2804A}"/>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D074ED-5BAA-4AD7-B57D-20D042081FD9}"/>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83BD19-8331-47B5-9B38-1940370BCB8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033153-92B1-4308-808C-36669EF429AC}"/>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71" name="楕円 70">
          <a:extLst>
            <a:ext uri="{FF2B5EF4-FFF2-40B4-BE49-F238E27FC236}">
              <a16:creationId xmlns:a16="http://schemas.microsoft.com/office/drawing/2014/main" id="{BB6484A8-F8F1-48C2-863E-AB30D24D86B0}"/>
            </a:ext>
          </a:extLst>
        </xdr:cNvPr>
        <xdr:cNvSpPr/>
      </xdr:nvSpPr>
      <xdr:spPr>
        <a:xfrm>
          <a:off x="4127500" y="64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28973</xdr:rowOff>
    </xdr:from>
    <xdr:ext cx="405111" cy="259045"/>
    <xdr:sp macro="" textlink="">
      <xdr:nvSpPr>
        <xdr:cNvPr id="72" name="【道路】&#10;有形固定資産減価償却率該当値テキスト">
          <a:extLst>
            <a:ext uri="{FF2B5EF4-FFF2-40B4-BE49-F238E27FC236}">
              <a16:creationId xmlns:a16="http://schemas.microsoft.com/office/drawing/2014/main" id="{380C034A-00A0-4061-B98E-979FA550DE84}"/>
            </a:ext>
          </a:extLst>
        </xdr:cNvPr>
        <xdr:cNvSpPr txBox="1"/>
      </xdr:nvSpPr>
      <xdr:spPr>
        <a:xfrm>
          <a:off x="4216400" y="646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3" name="楕円 72">
          <a:extLst>
            <a:ext uri="{FF2B5EF4-FFF2-40B4-BE49-F238E27FC236}">
              <a16:creationId xmlns:a16="http://schemas.microsoft.com/office/drawing/2014/main" id="{100F9E48-A9D4-480E-A488-138A1B894BEA}"/>
            </a:ext>
          </a:extLst>
        </xdr:cNvPr>
        <xdr:cNvSpPr/>
      </xdr:nvSpPr>
      <xdr:spPr>
        <a:xfrm>
          <a:off x="3384550" y="6475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101346</xdr:rowOff>
    </xdr:to>
    <xdr:cxnSp macro="">
      <xdr:nvCxnSpPr>
        <xdr:cNvPr id="74" name="直線コネクタ 73">
          <a:extLst>
            <a:ext uri="{FF2B5EF4-FFF2-40B4-BE49-F238E27FC236}">
              <a16:creationId xmlns:a16="http://schemas.microsoft.com/office/drawing/2014/main" id="{108DE36B-735D-42DA-AEE5-1CD6B679F7FB}"/>
            </a:ext>
          </a:extLst>
        </xdr:cNvPr>
        <xdr:cNvCxnSpPr/>
      </xdr:nvCxnSpPr>
      <xdr:spPr>
        <a:xfrm>
          <a:off x="3429000" y="6526530"/>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27686</xdr:rowOff>
    </xdr:from>
    <xdr:to>
      <xdr:col>15</xdr:col>
      <xdr:colOff>101600</xdr:colOff>
      <xdr:row>39</xdr:row>
      <xdr:rowOff>129286</xdr:rowOff>
    </xdr:to>
    <xdr:sp macro="" textlink="">
      <xdr:nvSpPr>
        <xdr:cNvPr id="75" name="楕円 74">
          <a:extLst>
            <a:ext uri="{FF2B5EF4-FFF2-40B4-BE49-F238E27FC236}">
              <a16:creationId xmlns:a16="http://schemas.microsoft.com/office/drawing/2014/main" id="{9BB1AD72-DC8A-453E-AF6A-E591DBF6FA0C}"/>
            </a:ext>
          </a:extLst>
        </xdr:cNvPr>
        <xdr:cNvSpPr/>
      </xdr:nvSpPr>
      <xdr:spPr>
        <a:xfrm>
          <a:off x="2571750" y="64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78486</xdr:rowOff>
    </xdr:from>
    <xdr:to>
      <xdr:col>19</xdr:col>
      <xdr:colOff>177800</xdr:colOff>
      <xdr:row>39</xdr:row>
      <xdr:rowOff>87630</xdr:rowOff>
    </xdr:to>
    <xdr:cxnSp macro="">
      <xdr:nvCxnSpPr>
        <xdr:cNvPr id="76" name="直線コネクタ 75">
          <a:extLst>
            <a:ext uri="{FF2B5EF4-FFF2-40B4-BE49-F238E27FC236}">
              <a16:creationId xmlns:a16="http://schemas.microsoft.com/office/drawing/2014/main" id="{FB929D78-51A8-43E6-92A1-CD21127AE4C4}"/>
            </a:ext>
          </a:extLst>
        </xdr:cNvPr>
        <xdr:cNvCxnSpPr/>
      </xdr:nvCxnSpPr>
      <xdr:spPr>
        <a:xfrm>
          <a:off x="2622550" y="6517386"/>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xdr:rowOff>
    </xdr:from>
    <xdr:to>
      <xdr:col>10</xdr:col>
      <xdr:colOff>165100</xdr:colOff>
      <xdr:row>39</xdr:row>
      <xdr:rowOff>117856</xdr:rowOff>
    </xdr:to>
    <xdr:sp macro="" textlink="">
      <xdr:nvSpPr>
        <xdr:cNvPr id="77" name="楕円 76">
          <a:extLst>
            <a:ext uri="{FF2B5EF4-FFF2-40B4-BE49-F238E27FC236}">
              <a16:creationId xmlns:a16="http://schemas.microsoft.com/office/drawing/2014/main" id="{94D71E0D-D81F-42EB-B02A-0864C0E50627}"/>
            </a:ext>
          </a:extLst>
        </xdr:cNvPr>
        <xdr:cNvSpPr/>
      </xdr:nvSpPr>
      <xdr:spPr>
        <a:xfrm>
          <a:off x="1778000" y="6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67056</xdr:rowOff>
    </xdr:from>
    <xdr:to>
      <xdr:col>15</xdr:col>
      <xdr:colOff>50800</xdr:colOff>
      <xdr:row>39</xdr:row>
      <xdr:rowOff>78486</xdr:rowOff>
    </xdr:to>
    <xdr:cxnSp macro="">
      <xdr:nvCxnSpPr>
        <xdr:cNvPr id="78" name="直線コネクタ 77">
          <a:extLst>
            <a:ext uri="{FF2B5EF4-FFF2-40B4-BE49-F238E27FC236}">
              <a16:creationId xmlns:a16="http://schemas.microsoft.com/office/drawing/2014/main" id="{4FAA2931-251B-4803-AFF0-1993E62D4DB6}"/>
            </a:ext>
          </a:extLst>
        </xdr:cNvPr>
        <xdr:cNvCxnSpPr/>
      </xdr:nvCxnSpPr>
      <xdr:spPr>
        <a:xfrm>
          <a:off x="1828800" y="6505956"/>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20828</xdr:rowOff>
    </xdr:from>
    <xdr:to>
      <xdr:col>6</xdr:col>
      <xdr:colOff>38100</xdr:colOff>
      <xdr:row>39</xdr:row>
      <xdr:rowOff>122428</xdr:rowOff>
    </xdr:to>
    <xdr:sp macro="" textlink="">
      <xdr:nvSpPr>
        <xdr:cNvPr id="79" name="楕円 78">
          <a:extLst>
            <a:ext uri="{FF2B5EF4-FFF2-40B4-BE49-F238E27FC236}">
              <a16:creationId xmlns:a16="http://schemas.microsoft.com/office/drawing/2014/main" id="{089ABDBD-4121-448C-A9A4-2DB8D3315519}"/>
            </a:ext>
          </a:extLst>
        </xdr:cNvPr>
        <xdr:cNvSpPr/>
      </xdr:nvSpPr>
      <xdr:spPr>
        <a:xfrm>
          <a:off x="984250" y="6459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67056</xdr:rowOff>
    </xdr:from>
    <xdr:to>
      <xdr:col>10</xdr:col>
      <xdr:colOff>114300</xdr:colOff>
      <xdr:row>39</xdr:row>
      <xdr:rowOff>71628</xdr:rowOff>
    </xdr:to>
    <xdr:cxnSp macro="">
      <xdr:nvCxnSpPr>
        <xdr:cNvPr id="80" name="直線コネクタ 79">
          <a:extLst>
            <a:ext uri="{FF2B5EF4-FFF2-40B4-BE49-F238E27FC236}">
              <a16:creationId xmlns:a16="http://schemas.microsoft.com/office/drawing/2014/main" id="{2ADA6E83-E2A4-4E1C-B4E7-C2BF5DEC5DE7}"/>
            </a:ext>
          </a:extLst>
        </xdr:cNvPr>
        <xdr:cNvCxnSpPr/>
      </xdr:nvCxnSpPr>
      <xdr:spPr>
        <a:xfrm flipV="1">
          <a:off x="1028700" y="650595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25E00291-F692-43EB-8209-848EBF3B804D}"/>
            </a:ext>
          </a:extLst>
        </xdr:cNvPr>
        <xdr:cNvSpPr txBox="1"/>
      </xdr:nvSpPr>
      <xdr:spPr>
        <a:xfrm>
          <a:off x="3239144" y="5908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3BC802C-1D85-4BA0-829E-014760301054}"/>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1AA52213-D6BA-440C-ADE3-E75925D4DEB1}"/>
            </a:ext>
          </a:extLst>
        </xdr:cNvPr>
        <xdr:cNvSpPr txBox="1"/>
      </xdr:nvSpPr>
      <xdr:spPr>
        <a:xfrm>
          <a:off x="1645294" y="585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84EE67CD-C93B-4CB7-B819-A63BB979E703}"/>
            </a:ext>
          </a:extLst>
        </xdr:cNvPr>
        <xdr:cNvSpPr txBox="1"/>
      </xdr:nvSpPr>
      <xdr:spPr>
        <a:xfrm>
          <a:off x="8515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5" name="n_1mainValue【道路】&#10;有形固定資産減価償却率">
          <a:extLst>
            <a:ext uri="{FF2B5EF4-FFF2-40B4-BE49-F238E27FC236}">
              <a16:creationId xmlns:a16="http://schemas.microsoft.com/office/drawing/2014/main" id="{AC4C2577-C9BF-4401-B20D-D54E961B809F}"/>
            </a:ext>
          </a:extLst>
        </xdr:cNvPr>
        <xdr:cNvSpPr txBox="1"/>
      </xdr:nvSpPr>
      <xdr:spPr>
        <a:xfrm>
          <a:off x="32391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6" name="n_2mainValue【道路】&#10;有形固定資産減価償却率">
          <a:extLst>
            <a:ext uri="{FF2B5EF4-FFF2-40B4-BE49-F238E27FC236}">
              <a16:creationId xmlns:a16="http://schemas.microsoft.com/office/drawing/2014/main" id="{0B7879A4-AA0F-49A1-9883-7D1B6419D79C}"/>
            </a:ext>
          </a:extLst>
        </xdr:cNvPr>
        <xdr:cNvSpPr txBox="1"/>
      </xdr:nvSpPr>
      <xdr:spPr>
        <a:xfrm>
          <a:off x="2439044" y="65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108983</xdr:rowOff>
    </xdr:from>
    <xdr:ext cx="405111" cy="259045"/>
    <xdr:sp macro="" textlink="">
      <xdr:nvSpPr>
        <xdr:cNvPr id="87" name="n_3mainValue【道路】&#10;有形固定資産減価償却率">
          <a:extLst>
            <a:ext uri="{FF2B5EF4-FFF2-40B4-BE49-F238E27FC236}">
              <a16:creationId xmlns:a16="http://schemas.microsoft.com/office/drawing/2014/main" id="{0E55B4E8-FF3F-43FE-8F99-F9122D12CD71}"/>
            </a:ext>
          </a:extLst>
        </xdr:cNvPr>
        <xdr:cNvSpPr txBox="1"/>
      </xdr:nvSpPr>
      <xdr:spPr>
        <a:xfrm>
          <a:off x="1645294" y="654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113555</xdr:rowOff>
    </xdr:from>
    <xdr:ext cx="405111" cy="259045"/>
    <xdr:sp macro="" textlink="">
      <xdr:nvSpPr>
        <xdr:cNvPr id="88" name="n_4mainValue【道路】&#10;有形固定資産減価償却率">
          <a:extLst>
            <a:ext uri="{FF2B5EF4-FFF2-40B4-BE49-F238E27FC236}">
              <a16:creationId xmlns:a16="http://schemas.microsoft.com/office/drawing/2014/main" id="{7B59D97B-68D1-4DEB-9486-881342D31B9F}"/>
            </a:ext>
          </a:extLst>
        </xdr:cNvPr>
        <xdr:cNvSpPr txBox="1"/>
      </xdr:nvSpPr>
      <xdr:spPr>
        <a:xfrm>
          <a:off x="851544" y="655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D2B661E-727B-4A48-9532-B03E9DB82B6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C64A477-B03D-4076-AB2A-72722B764176}"/>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95F704F-7CE0-4341-97CB-2DAE9E952FD6}"/>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EC69032-E3DA-487D-837A-DB05AD08385E}"/>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DF49C18-5719-47F6-8F4B-CE5239951E3B}"/>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BA06658-1DF9-4410-9532-D0CBB3505F3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72412F9-25CB-4863-A4E6-BD12E73C94D5}"/>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BEE9D6-BE30-4B54-9115-BFFEE5BED89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9322A95-250D-41CA-AF2E-6E2DEA21C545}"/>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594B5E1-B111-4CE0-94EB-21F9CBDDC7DA}"/>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AAB38D0-0A3F-44DC-BFB6-DADB3BCB33FD}"/>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3864A8F-3410-41C1-BE73-03F0677B4448}"/>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A229971-CF9E-49C5-AB67-7FE0B87D6A7D}"/>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F46007F-7507-4FE2-82B9-D0C088916D4F}"/>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26E2E76-936D-4B24-86B7-D616D4C746EB}"/>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1B26162-D00D-4D59-AD44-4A1928EF0BF7}"/>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D1FEC9E-AA9A-42CF-93A0-175B7133D5B5}"/>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D5C0983-D030-430C-8E5D-0827B8AEEDDC}"/>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A8D74C3-4D43-40C4-B06E-E276E119FD6F}"/>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1625296-182F-4A5D-9693-387C2AF1A6DF}"/>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30E83DD-833B-4C03-BFBE-3D3B01BDCBB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28E6E29-2368-4BB4-8A83-7C9CDC9BEC22}"/>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744223B-52D8-4C9B-95DB-687D0BCC39BD}"/>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8B2E3D16-8750-4636-B720-A822B6089819}"/>
            </a:ext>
          </a:extLst>
        </xdr:cNvPr>
        <xdr:cNvCxnSpPr/>
      </xdr:nvCxnSpPr>
      <xdr:spPr>
        <a:xfrm flipV="1">
          <a:off x="9429115" y="5677598"/>
          <a:ext cx="0" cy="123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48385C2F-AAE6-4E01-B8FE-27ED642894F6}"/>
            </a:ext>
          </a:extLst>
        </xdr:cNvPr>
        <xdr:cNvSpPr txBox="1"/>
      </xdr:nvSpPr>
      <xdr:spPr>
        <a:xfrm>
          <a:off x="9467850" y="691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AF95108-7688-4C66-9A46-95EC0BA04EAB}"/>
            </a:ext>
          </a:extLst>
        </xdr:cNvPr>
        <xdr:cNvCxnSpPr/>
      </xdr:nvCxnSpPr>
      <xdr:spPr>
        <a:xfrm>
          <a:off x="9359900" y="6915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423C1E98-FC8A-4B7F-AE6A-B555362416B3}"/>
            </a:ext>
          </a:extLst>
        </xdr:cNvPr>
        <xdr:cNvSpPr txBox="1"/>
      </xdr:nvSpPr>
      <xdr:spPr>
        <a:xfrm>
          <a:off x="9467850" y="54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3847C2C2-2207-462C-86E8-414D79772CBB}"/>
            </a:ext>
          </a:extLst>
        </xdr:cNvPr>
        <xdr:cNvCxnSpPr/>
      </xdr:nvCxnSpPr>
      <xdr:spPr>
        <a:xfrm>
          <a:off x="9359900" y="567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4577C5AF-5361-4BD8-B8E5-A5C88CC48C22}"/>
            </a:ext>
          </a:extLst>
        </xdr:cNvPr>
        <xdr:cNvSpPr txBox="1"/>
      </xdr:nvSpPr>
      <xdr:spPr>
        <a:xfrm>
          <a:off x="9467850" y="637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54872DB8-2174-41E4-AC16-4C26680DD32E}"/>
            </a:ext>
          </a:extLst>
        </xdr:cNvPr>
        <xdr:cNvSpPr/>
      </xdr:nvSpPr>
      <xdr:spPr>
        <a:xfrm>
          <a:off x="9398000" y="65209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E44819D4-DD31-406E-9AE7-4F1EC3D5B6E9}"/>
            </a:ext>
          </a:extLst>
        </xdr:cNvPr>
        <xdr:cNvSpPr/>
      </xdr:nvSpPr>
      <xdr:spPr>
        <a:xfrm>
          <a:off x="8636000" y="6517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3B22CFCB-83E8-4AC4-952A-799DD274B4D1}"/>
            </a:ext>
          </a:extLst>
        </xdr:cNvPr>
        <xdr:cNvSpPr/>
      </xdr:nvSpPr>
      <xdr:spPr>
        <a:xfrm>
          <a:off x="7842250" y="6527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19264FE5-748C-4B93-AC24-31D78FC72609}"/>
            </a:ext>
          </a:extLst>
        </xdr:cNvPr>
        <xdr:cNvSpPr/>
      </xdr:nvSpPr>
      <xdr:spPr>
        <a:xfrm>
          <a:off x="7029450" y="6537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49991561-A95D-4AE9-A50A-4D467330D9EA}"/>
            </a:ext>
          </a:extLst>
        </xdr:cNvPr>
        <xdr:cNvSpPr/>
      </xdr:nvSpPr>
      <xdr:spPr>
        <a:xfrm>
          <a:off x="6235700" y="654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85EEADC-BCC6-4B4E-8767-1C468C078AC3}"/>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4A4F84-9FFB-41F5-A93F-AB9B7224322F}"/>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37B995-29B8-45E9-85C9-8ED86E922EFE}"/>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709C05-39B4-4502-A822-58AAFC469897}"/>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4A0039-8292-4083-A2B2-6B83E38AFEC8}"/>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153435</xdr:rowOff>
    </xdr:from>
    <xdr:to>
      <xdr:col>55</xdr:col>
      <xdr:colOff>50800</xdr:colOff>
      <xdr:row>40</xdr:row>
      <xdr:rowOff>83585</xdr:rowOff>
    </xdr:to>
    <xdr:sp macro="" textlink="">
      <xdr:nvSpPr>
        <xdr:cNvPr id="128" name="楕円 127">
          <a:extLst>
            <a:ext uri="{FF2B5EF4-FFF2-40B4-BE49-F238E27FC236}">
              <a16:creationId xmlns:a16="http://schemas.microsoft.com/office/drawing/2014/main" id="{C2895223-5EAF-49A6-A0F1-BE50C0FCDDDF}"/>
            </a:ext>
          </a:extLst>
        </xdr:cNvPr>
        <xdr:cNvSpPr/>
      </xdr:nvSpPr>
      <xdr:spPr>
        <a:xfrm>
          <a:off x="9398000" y="65923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131862</xdr:rowOff>
    </xdr:from>
    <xdr:ext cx="534377" cy="259045"/>
    <xdr:sp macro="" textlink="">
      <xdr:nvSpPr>
        <xdr:cNvPr id="129" name="【道路】&#10;一人当たり延長該当値テキスト">
          <a:extLst>
            <a:ext uri="{FF2B5EF4-FFF2-40B4-BE49-F238E27FC236}">
              <a16:creationId xmlns:a16="http://schemas.microsoft.com/office/drawing/2014/main" id="{5A100F72-3E5A-4D67-9BA0-9211B3BF7EF9}"/>
            </a:ext>
          </a:extLst>
        </xdr:cNvPr>
        <xdr:cNvSpPr txBox="1"/>
      </xdr:nvSpPr>
      <xdr:spPr>
        <a:xfrm>
          <a:off x="9467850" y="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160407</xdr:rowOff>
    </xdr:from>
    <xdr:to>
      <xdr:col>50</xdr:col>
      <xdr:colOff>165100</xdr:colOff>
      <xdr:row>40</xdr:row>
      <xdr:rowOff>90557</xdr:rowOff>
    </xdr:to>
    <xdr:sp macro="" textlink="">
      <xdr:nvSpPr>
        <xdr:cNvPr id="130" name="楕円 129">
          <a:extLst>
            <a:ext uri="{FF2B5EF4-FFF2-40B4-BE49-F238E27FC236}">
              <a16:creationId xmlns:a16="http://schemas.microsoft.com/office/drawing/2014/main" id="{E9F98D53-FADC-483C-B056-FF81665927C6}"/>
            </a:ext>
          </a:extLst>
        </xdr:cNvPr>
        <xdr:cNvSpPr/>
      </xdr:nvSpPr>
      <xdr:spPr>
        <a:xfrm>
          <a:off x="8636000" y="6599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32785</xdr:rowOff>
    </xdr:from>
    <xdr:to>
      <xdr:col>55</xdr:col>
      <xdr:colOff>0</xdr:colOff>
      <xdr:row>40</xdr:row>
      <xdr:rowOff>39757</xdr:rowOff>
    </xdr:to>
    <xdr:cxnSp macro="">
      <xdr:nvCxnSpPr>
        <xdr:cNvPr id="131" name="直線コネクタ 130">
          <a:extLst>
            <a:ext uri="{FF2B5EF4-FFF2-40B4-BE49-F238E27FC236}">
              <a16:creationId xmlns:a16="http://schemas.microsoft.com/office/drawing/2014/main" id="{C5EFD0F8-FB09-4C82-9427-B7AFC2C2A9B7}"/>
            </a:ext>
          </a:extLst>
        </xdr:cNvPr>
        <xdr:cNvCxnSpPr/>
      </xdr:nvCxnSpPr>
      <xdr:spPr>
        <a:xfrm flipV="1">
          <a:off x="8686800" y="6636785"/>
          <a:ext cx="74295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168028</xdr:rowOff>
    </xdr:from>
    <xdr:to>
      <xdr:col>46</xdr:col>
      <xdr:colOff>38100</xdr:colOff>
      <xdr:row>40</xdr:row>
      <xdr:rowOff>98178</xdr:rowOff>
    </xdr:to>
    <xdr:sp macro="" textlink="">
      <xdr:nvSpPr>
        <xdr:cNvPr id="132" name="楕円 131">
          <a:extLst>
            <a:ext uri="{FF2B5EF4-FFF2-40B4-BE49-F238E27FC236}">
              <a16:creationId xmlns:a16="http://schemas.microsoft.com/office/drawing/2014/main" id="{837DB7CE-A355-44FB-9FBC-3B6626CBC7BD}"/>
            </a:ext>
          </a:extLst>
        </xdr:cNvPr>
        <xdr:cNvSpPr/>
      </xdr:nvSpPr>
      <xdr:spPr>
        <a:xfrm>
          <a:off x="7842250" y="66069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39757</xdr:rowOff>
    </xdr:from>
    <xdr:to>
      <xdr:col>50</xdr:col>
      <xdr:colOff>114300</xdr:colOff>
      <xdr:row>40</xdr:row>
      <xdr:rowOff>47378</xdr:rowOff>
    </xdr:to>
    <xdr:cxnSp macro="">
      <xdr:nvCxnSpPr>
        <xdr:cNvPr id="133" name="直線コネクタ 132">
          <a:extLst>
            <a:ext uri="{FF2B5EF4-FFF2-40B4-BE49-F238E27FC236}">
              <a16:creationId xmlns:a16="http://schemas.microsoft.com/office/drawing/2014/main" id="{6C9252FA-E03E-4992-809F-086D3370300D}"/>
            </a:ext>
          </a:extLst>
        </xdr:cNvPr>
        <xdr:cNvCxnSpPr/>
      </xdr:nvCxnSpPr>
      <xdr:spPr>
        <a:xfrm flipV="1">
          <a:off x="7886700" y="6643757"/>
          <a:ext cx="8001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2711</xdr:rowOff>
    </xdr:from>
    <xdr:to>
      <xdr:col>41</xdr:col>
      <xdr:colOff>101600</xdr:colOff>
      <xdr:row>40</xdr:row>
      <xdr:rowOff>104311</xdr:rowOff>
    </xdr:to>
    <xdr:sp macro="" textlink="">
      <xdr:nvSpPr>
        <xdr:cNvPr id="134" name="楕円 133">
          <a:extLst>
            <a:ext uri="{FF2B5EF4-FFF2-40B4-BE49-F238E27FC236}">
              <a16:creationId xmlns:a16="http://schemas.microsoft.com/office/drawing/2014/main" id="{63DF23A4-CAD0-45D1-97B9-BB93D2CF2CE5}"/>
            </a:ext>
          </a:extLst>
        </xdr:cNvPr>
        <xdr:cNvSpPr/>
      </xdr:nvSpPr>
      <xdr:spPr>
        <a:xfrm>
          <a:off x="7029450" y="66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47378</xdr:rowOff>
    </xdr:from>
    <xdr:to>
      <xdr:col>45</xdr:col>
      <xdr:colOff>177800</xdr:colOff>
      <xdr:row>40</xdr:row>
      <xdr:rowOff>53511</xdr:rowOff>
    </xdr:to>
    <xdr:cxnSp macro="">
      <xdr:nvCxnSpPr>
        <xdr:cNvPr id="135" name="直線コネクタ 134">
          <a:extLst>
            <a:ext uri="{FF2B5EF4-FFF2-40B4-BE49-F238E27FC236}">
              <a16:creationId xmlns:a16="http://schemas.microsoft.com/office/drawing/2014/main" id="{511F3222-28EA-4B8E-9415-2B0139C9D648}"/>
            </a:ext>
          </a:extLst>
        </xdr:cNvPr>
        <xdr:cNvCxnSpPr/>
      </xdr:nvCxnSpPr>
      <xdr:spPr>
        <a:xfrm flipV="1">
          <a:off x="7080250" y="6651378"/>
          <a:ext cx="80645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8103</xdr:rowOff>
    </xdr:from>
    <xdr:to>
      <xdr:col>36</xdr:col>
      <xdr:colOff>165100</xdr:colOff>
      <xdr:row>40</xdr:row>
      <xdr:rowOff>109703</xdr:rowOff>
    </xdr:to>
    <xdr:sp macro="" textlink="">
      <xdr:nvSpPr>
        <xdr:cNvPr id="136" name="楕円 135">
          <a:extLst>
            <a:ext uri="{FF2B5EF4-FFF2-40B4-BE49-F238E27FC236}">
              <a16:creationId xmlns:a16="http://schemas.microsoft.com/office/drawing/2014/main" id="{2E3237BA-D877-4005-9A6A-9149D193EE70}"/>
            </a:ext>
          </a:extLst>
        </xdr:cNvPr>
        <xdr:cNvSpPr/>
      </xdr:nvSpPr>
      <xdr:spPr>
        <a:xfrm>
          <a:off x="6235700" y="66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53511</xdr:rowOff>
    </xdr:from>
    <xdr:to>
      <xdr:col>41</xdr:col>
      <xdr:colOff>50800</xdr:colOff>
      <xdr:row>40</xdr:row>
      <xdr:rowOff>58903</xdr:rowOff>
    </xdr:to>
    <xdr:cxnSp macro="">
      <xdr:nvCxnSpPr>
        <xdr:cNvPr id="137" name="直線コネクタ 136">
          <a:extLst>
            <a:ext uri="{FF2B5EF4-FFF2-40B4-BE49-F238E27FC236}">
              <a16:creationId xmlns:a16="http://schemas.microsoft.com/office/drawing/2014/main" id="{80ADD935-C065-496C-B438-8F02FDEB366F}"/>
            </a:ext>
          </a:extLst>
        </xdr:cNvPr>
        <xdr:cNvCxnSpPr/>
      </xdr:nvCxnSpPr>
      <xdr:spPr>
        <a:xfrm flipV="1">
          <a:off x="6286500" y="6657511"/>
          <a:ext cx="79375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C5272AE0-BFB7-4FE2-B923-1E24E3753450}"/>
            </a:ext>
          </a:extLst>
        </xdr:cNvPr>
        <xdr:cNvSpPr txBox="1"/>
      </xdr:nvSpPr>
      <xdr:spPr>
        <a:xfrm>
          <a:off x="8425961" y="62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0B3A357E-4DC9-4540-9A76-0E082474A8C7}"/>
            </a:ext>
          </a:extLst>
        </xdr:cNvPr>
        <xdr:cNvSpPr txBox="1"/>
      </xdr:nvSpPr>
      <xdr:spPr>
        <a:xfrm>
          <a:off x="7644911" y="63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9B4279F4-58F5-4A00-B155-4078B9DE1950}"/>
            </a:ext>
          </a:extLst>
        </xdr:cNvPr>
        <xdr:cNvSpPr txBox="1"/>
      </xdr:nvSpPr>
      <xdr:spPr>
        <a:xfrm>
          <a:off x="6851161" y="63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669467B-6FA5-44E5-B3EC-653A09C026EE}"/>
            </a:ext>
          </a:extLst>
        </xdr:cNvPr>
        <xdr:cNvSpPr txBox="1"/>
      </xdr:nvSpPr>
      <xdr:spPr>
        <a:xfrm>
          <a:off x="6038361" y="63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81684</xdr:rowOff>
    </xdr:from>
    <xdr:ext cx="534377" cy="259045"/>
    <xdr:sp macro="" textlink="">
      <xdr:nvSpPr>
        <xdr:cNvPr id="142" name="n_1mainValue【道路】&#10;一人当たり延長">
          <a:extLst>
            <a:ext uri="{FF2B5EF4-FFF2-40B4-BE49-F238E27FC236}">
              <a16:creationId xmlns:a16="http://schemas.microsoft.com/office/drawing/2014/main" id="{AEB03BE8-5F12-4259-AEB1-5D7A3F619262}"/>
            </a:ext>
          </a:extLst>
        </xdr:cNvPr>
        <xdr:cNvSpPr txBox="1"/>
      </xdr:nvSpPr>
      <xdr:spPr>
        <a:xfrm>
          <a:off x="8425961" y="66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89305</xdr:rowOff>
    </xdr:from>
    <xdr:ext cx="534377" cy="259045"/>
    <xdr:sp macro="" textlink="">
      <xdr:nvSpPr>
        <xdr:cNvPr id="143" name="n_2mainValue【道路】&#10;一人当たり延長">
          <a:extLst>
            <a:ext uri="{FF2B5EF4-FFF2-40B4-BE49-F238E27FC236}">
              <a16:creationId xmlns:a16="http://schemas.microsoft.com/office/drawing/2014/main" id="{8120AA2A-5FA7-4351-ACA1-2EC27AD495E3}"/>
            </a:ext>
          </a:extLst>
        </xdr:cNvPr>
        <xdr:cNvSpPr txBox="1"/>
      </xdr:nvSpPr>
      <xdr:spPr>
        <a:xfrm>
          <a:off x="7644911" y="66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95438</xdr:rowOff>
    </xdr:from>
    <xdr:ext cx="534377" cy="259045"/>
    <xdr:sp macro="" textlink="">
      <xdr:nvSpPr>
        <xdr:cNvPr id="144" name="n_3mainValue【道路】&#10;一人当たり延長">
          <a:extLst>
            <a:ext uri="{FF2B5EF4-FFF2-40B4-BE49-F238E27FC236}">
              <a16:creationId xmlns:a16="http://schemas.microsoft.com/office/drawing/2014/main" id="{768F74C9-18C9-4347-90F6-85100B5387E5}"/>
            </a:ext>
          </a:extLst>
        </xdr:cNvPr>
        <xdr:cNvSpPr txBox="1"/>
      </xdr:nvSpPr>
      <xdr:spPr>
        <a:xfrm>
          <a:off x="6851161" y="66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100830</xdr:rowOff>
    </xdr:from>
    <xdr:ext cx="534377" cy="259045"/>
    <xdr:sp macro="" textlink="">
      <xdr:nvSpPr>
        <xdr:cNvPr id="145" name="n_4mainValue【道路】&#10;一人当たり延長">
          <a:extLst>
            <a:ext uri="{FF2B5EF4-FFF2-40B4-BE49-F238E27FC236}">
              <a16:creationId xmlns:a16="http://schemas.microsoft.com/office/drawing/2014/main" id="{1A5AC6FC-BBBC-4502-B1CB-09E33BE0B920}"/>
            </a:ext>
          </a:extLst>
        </xdr:cNvPr>
        <xdr:cNvSpPr txBox="1"/>
      </xdr:nvSpPr>
      <xdr:spPr>
        <a:xfrm>
          <a:off x="6038361" y="67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299BA6E-6C32-41DE-9969-C26ABC20B057}"/>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37217FB-9A30-498F-A0DC-C018FFF10B3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A8F032D-06B7-45E4-A51E-2CFD66ABB31F}"/>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E868462-C92B-4FCE-BFED-6D634FCCACE1}"/>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D7EFC28-FE4D-4EB0-92EA-4678ED767D8A}"/>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795D12D-89CC-431F-B941-5F9EFCC25198}"/>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AA34B55-C263-42D2-B883-9565F0CC45E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4D76A0E-F41C-43F1-BADF-8060D484725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55A6B60-1DD6-48CE-AD12-39173CC7751F}"/>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EF10CD5-0392-4EC8-8E5A-D6DBC707196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870791D-2774-4380-BAB0-715F13AFD057}"/>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CE1F54B-9B65-4709-9302-192C28C7D463}"/>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F6963E7-3AFE-482D-B1BA-B9F37C1AAD09}"/>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0AA51EB-1372-4359-A3EF-6D5F88135785}"/>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0E4FF1B-D58E-41EC-873C-A4670E27D692}"/>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AF4E894-23B8-4503-B79D-D05B271B26F4}"/>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6EE3238-E8D3-4249-BCDB-FFEAB0977FB4}"/>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34C0DB7-5123-4AFD-B20F-096562596228}"/>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1C3B832-D4B9-43FB-B72E-34F08B7F1AD1}"/>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D1757C7-2972-4E53-8E65-DC87321DBDEB}"/>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0D8B2A9-3FE2-46F6-B895-0737585BBCD7}"/>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BFF604B-A28A-4C7C-9BB4-055D4B9EA6CC}"/>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8A3C3FA-640B-4FB9-8945-7BFC62E6F119}"/>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DD13725-785D-4944-B806-A65D31A5153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34ABADF-5A3E-46C0-BACD-A5EABBCAF831}"/>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F00E4AF-2ED0-42CB-895C-0144EB7D2484}"/>
            </a:ext>
          </a:extLst>
        </xdr:cNvPr>
        <xdr:cNvCxnSpPr/>
      </xdr:nvCxnSpPr>
      <xdr:spPr>
        <a:xfrm flipV="1">
          <a:off x="4177665" y="92013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9151A1DE-FA90-49D8-9603-311443FDB611}"/>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65F20FFC-F5A7-459C-835D-3D16CB0E268C}"/>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2D089E3-FD66-4709-B23B-E27709EA69E2}"/>
            </a:ext>
          </a:extLst>
        </xdr:cNvPr>
        <xdr:cNvSpPr txBox="1"/>
      </xdr:nvSpPr>
      <xdr:spPr>
        <a:xfrm>
          <a:off x="4216400" y="89829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24A93134-3544-4E7D-9809-F554D3805739}"/>
            </a:ext>
          </a:extLst>
        </xdr:cNvPr>
        <xdr:cNvCxnSpPr/>
      </xdr:nvCxnSpPr>
      <xdr:spPr>
        <a:xfrm>
          <a:off x="4108450" y="9201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2300C8C-0033-4B4D-9370-F0E00DC6455E}"/>
            </a:ext>
          </a:extLst>
        </xdr:cNvPr>
        <xdr:cNvSpPr txBox="1"/>
      </xdr:nvSpPr>
      <xdr:spPr>
        <a:xfrm>
          <a:off x="4216400" y="9905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E5664ADB-2612-4160-966B-911D578C8C57}"/>
            </a:ext>
          </a:extLst>
        </xdr:cNvPr>
        <xdr:cNvSpPr/>
      </xdr:nvSpPr>
      <xdr:spPr>
        <a:xfrm>
          <a:off x="4127500" y="10047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ED90AE3D-5BB8-415C-BAF5-B921C8EF32A2}"/>
            </a:ext>
          </a:extLst>
        </xdr:cNvPr>
        <xdr:cNvSpPr/>
      </xdr:nvSpPr>
      <xdr:spPr>
        <a:xfrm>
          <a:off x="3384550" y="10057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B2FC2194-7C0F-4F83-81BE-326BED66F676}"/>
            </a:ext>
          </a:extLst>
        </xdr:cNvPr>
        <xdr:cNvSpPr/>
      </xdr:nvSpPr>
      <xdr:spPr>
        <a:xfrm>
          <a:off x="257175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2F5461FF-D3A1-484D-BB54-FA250F9AB31D}"/>
            </a:ext>
          </a:extLst>
        </xdr:cNvPr>
        <xdr:cNvSpPr/>
      </xdr:nvSpPr>
      <xdr:spPr>
        <a:xfrm>
          <a:off x="1778000" y="10003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5D3F8947-8EAA-474B-9A91-D3AEDC1ABE0A}"/>
            </a:ext>
          </a:extLst>
        </xdr:cNvPr>
        <xdr:cNvSpPr/>
      </xdr:nvSpPr>
      <xdr:spPr>
        <a:xfrm>
          <a:off x="984250" y="99776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F82D9B-DE75-4940-A544-8C415E74D73F}"/>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B36088E-6B3A-4996-BF7A-456FE1DF398C}"/>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AECC4B-9690-4A03-9533-02CB7713000F}"/>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B7EF50-A31D-4C7C-8173-E6168AA56249}"/>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6C1294-CE4E-4CB8-8772-EF63D10ED748}"/>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9616</xdr:rowOff>
    </xdr:from>
    <xdr:to>
      <xdr:col>24</xdr:col>
      <xdr:colOff>114300</xdr:colOff>
      <xdr:row>63</xdr:row>
      <xdr:rowOff>111216</xdr:rowOff>
    </xdr:to>
    <xdr:sp macro="" textlink="">
      <xdr:nvSpPr>
        <xdr:cNvPr id="187" name="楕円 186">
          <a:extLst>
            <a:ext uri="{FF2B5EF4-FFF2-40B4-BE49-F238E27FC236}">
              <a16:creationId xmlns:a16="http://schemas.microsoft.com/office/drawing/2014/main" id="{53CFAFF9-1388-48FC-8DBC-C0816821BCD9}"/>
            </a:ext>
          </a:extLst>
        </xdr:cNvPr>
        <xdr:cNvSpPr/>
      </xdr:nvSpPr>
      <xdr:spPr>
        <a:xfrm>
          <a:off x="412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159493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E37226C-99A2-4334-8466-828C44072AB9}"/>
            </a:ext>
          </a:extLst>
        </xdr:cNvPr>
        <xdr:cNvSpPr txBox="1"/>
      </xdr:nvSpPr>
      <xdr:spPr>
        <a:xfrm>
          <a:off x="4216400" y="10395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89" name="楕円 188">
          <a:extLst>
            <a:ext uri="{FF2B5EF4-FFF2-40B4-BE49-F238E27FC236}">
              <a16:creationId xmlns:a16="http://schemas.microsoft.com/office/drawing/2014/main" id="{50EB4A1A-6C25-4ECD-889B-6F2084EAAE41}"/>
            </a:ext>
          </a:extLst>
        </xdr:cNvPr>
        <xdr:cNvSpPr/>
      </xdr:nvSpPr>
      <xdr:spPr>
        <a:xfrm>
          <a:off x="3384550" y="10399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60416</xdr:rowOff>
    </xdr:to>
    <xdr:cxnSp macro="">
      <xdr:nvCxnSpPr>
        <xdr:cNvPr id="190" name="直線コネクタ 189">
          <a:extLst>
            <a:ext uri="{FF2B5EF4-FFF2-40B4-BE49-F238E27FC236}">
              <a16:creationId xmlns:a16="http://schemas.microsoft.com/office/drawing/2014/main" id="{67B66043-70FF-40F9-BF52-341DC6AC56FE}"/>
            </a:ext>
          </a:extLst>
        </xdr:cNvPr>
        <xdr:cNvCxnSpPr/>
      </xdr:nvCxnSpPr>
      <xdr:spPr>
        <a:xfrm>
          <a:off x="3429000" y="10443754"/>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191" name="楕円 190">
          <a:extLst>
            <a:ext uri="{FF2B5EF4-FFF2-40B4-BE49-F238E27FC236}">
              <a16:creationId xmlns:a16="http://schemas.microsoft.com/office/drawing/2014/main" id="{4C829867-276B-4372-9090-A462DB8E5B66}"/>
            </a:ext>
          </a:extLst>
        </xdr:cNvPr>
        <xdr:cNvSpPr/>
      </xdr:nvSpPr>
      <xdr:spPr>
        <a:xfrm>
          <a:off x="2571750" y="10381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24493</xdr:rowOff>
    </xdr:from>
    <xdr:to>
      <xdr:col>19</xdr:col>
      <xdr:colOff>177800</xdr:colOff>
      <xdr:row>63</xdr:row>
      <xdr:rowOff>42454</xdr:rowOff>
    </xdr:to>
    <xdr:cxnSp macro="">
      <xdr:nvCxnSpPr>
        <xdr:cNvPr id="192" name="直線コネクタ 191">
          <a:extLst>
            <a:ext uri="{FF2B5EF4-FFF2-40B4-BE49-F238E27FC236}">
              <a16:creationId xmlns:a16="http://schemas.microsoft.com/office/drawing/2014/main" id="{1D69CBAA-53C1-4186-8756-1854BBF938AA}"/>
            </a:ext>
          </a:extLst>
        </xdr:cNvPr>
        <xdr:cNvCxnSpPr/>
      </xdr:nvCxnSpPr>
      <xdr:spPr>
        <a:xfrm>
          <a:off x="2622550" y="10425793"/>
          <a:ext cx="8064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123916</xdr:rowOff>
    </xdr:from>
    <xdr:to>
      <xdr:col>10</xdr:col>
      <xdr:colOff>165100</xdr:colOff>
      <xdr:row>63</xdr:row>
      <xdr:rowOff>54066</xdr:rowOff>
    </xdr:to>
    <xdr:sp macro="" textlink="">
      <xdr:nvSpPr>
        <xdr:cNvPr id="193" name="楕円 192">
          <a:extLst>
            <a:ext uri="{FF2B5EF4-FFF2-40B4-BE49-F238E27FC236}">
              <a16:creationId xmlns:a16="http://schemas.microsoft.com/office/drawing/2014/main" id="{D9899970-88AC-49B3-A594-1DE71F876310}"/>
            </a:ext>
          </a:extLst>
        </xdr:cNvPr>
        <xdr:cNvSpPr/>
      </xdr:nvSpPr>
      <xdr:spPr>
        <a:xfrm>
          <a:off x="1778000" y="10360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3266</xdr:rowOff>
    </xdr:from>
    <xdr:to>
      <xdr:col>15</xdr:col>
      <xdr:colOff>50800</xdr:colOff>
      <xdr:row>63</xdr:row>
      <xdr:rowOff>24493</xdr:rowOff>
    </xdr:to>
    <xdr:cxnSp macro="">
      <xdr:nvCxnSpPr>
        <xdr:cNvPr id="194" name="直線コネクタ 193">
          <a:extLst>
            <a:ext uri="{FF2B5EF4-FFF2-40B4-BE49-F238E27FC236}">
              <a16:creationId xmlns:a16="http://schemas.microsoft.com/office/drawing/2014/main" id="{ADA86AA3-F80E-4202-901C-CA541F1D1F6B}"/>
            </a:ext>
          </a:extLst>
        </xdr:cNvPr>
        <xdr:cNvCxnSpPr/>
      </xdr:nvCxnSpPr>
      <xdr:spPr>
        <a:xfrm>
          <a:off x="1828800" y="10404566"/>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105954</xdr:rowOff>
    </xdr:from>
    <xdr:to>
      <xdr:col>6</xdr:col>
      <xdr:colOff>38100</xdr:colOff>
      <xdr:row>63</xdr:row>
      <xdr:rowOff>36104</xdr:rowOff>
    </xdr:to>
    <xdr:sp macro="" textlink="">
      <xdr:nvSpPr>
        <xdr:cNvPr id="195" name="楕円 194">
          <a:extLst>
            <a:ext uri="{FF2B5EF4-FFF2-40B4-BE49-F238E27FC236}">
              <a16:creationId xmlns:a16="http://schemas.microsoft.com/office/drawing/2014/main" id="{D3A7BB13-13C2-4065-8E51-EB8620C4342F}"/>
            </a:ext>
          </a:extLst>
        </xdr:cNvPr>
        <xdr:cNvSpPr/>
      </xdr:nvSpPr>
      <xdr:spPr>
        <a:xfrm>
          <a:off x="984250" y="103421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156754</xdr:rowOff>
    </xdr:from>
    <xdr:to>
      <xdr:col>10</xdr:col>
      <xdr:colOff>114300</xdr:colOff>
      <xdr:row>63</xdr:row>
      <xdr:rowOff>3266</xdr:rowOff>
    </xdr:to>
    <xdr:cxnSp macro="">
      <xdr:nvCxnSpPr>
        <xdr:cNvPr id="196" name="直線コネクタ 195">
          <a:extLst>
            <a:ext uri="{FF2B5EF4-FFF2-40B4-BE49-F238E27FC236}">
              <a16:creationId xmlns:a16="http://schemas.microsoft.com/office/drawing/2014/main" id="{FDE1EA92-F462-4ECB-A07D-B70072EEF71F}"/>
            </a:ext>
          </a:extLst>
        </xdr:cNvPr>
        <xdr:cNvCxnSpPr/>
      </xdr:nvCxnSpPr>
      <xdr:spPr>
        <a:xfrm>
          <a:off x="1028700" y="10392954"/>
          <a:ext cx="8001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D6A2D01-C093-4DF2-AC72-A359077295D6}"/>
            </a:ext>
          </a:extLst>
        </xdr:cNvPr>
        <xdr:cNvSpPr txBox="1"/>
      </xdr:nvSpPr>
      <xdr:spPr>
        <a:xfrm>
          <a:off x="3239144" y="98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BFF6BBF-75D3-4808-A846-EFD2DFD5FE6A}"/>
            </a:ext>
          </a:extLst>
        </xdr:cNvPr>
        <xdr:cNvSpPr txBox="1"/>
      </xdr:nvSpPr>
      <xdr:spPr>
        <a:xfrm>
          <a:off x="2439044" y="982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DBB0DB9-7F1F-40F9-AB83-DC6F5E624B79}"/>
            </a:ext>
          </a:extLst>
        </xdr:cNvPr>
        <xdr:cNvSpPr txBox="1"/>
      </xdr:nvSpPr>
      <xdr:spPr>
        <a:xfrm>
          <a:off x="1645294" y="978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60052C1-F6DD-4E70-9D98-1B05B448DC12}"/>
            </a:ext>
          </a:extLst>
        </xdr:cNvPr>
        <xdr:cNvSpPr txBox="1"/>
      </xdr:nvSpPr>
      <xdr:spPr>
        <a:xfrm>
          <a:off x="851544" y="975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4A3F737-D1E0-4DF4-B2E9-2AA69F53ED17}"/>
            </a:ext>
          </a:extLst>
        </xdr:cNvPr>
        <xdr:cNvSpPr txBox="1"/>
      </xdr:nvSpPr>
      <xdr:spPr>
        <a:xfrm>
          <a:off x="32391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8D6F3DC-8E31-43EC-93A0-FDB5AEF20EC9}"/>
            </a:ext>
          </a:extLst>
        </xdr:cNvPr>
        <xdr:cNvSpPr txBox="1"/>
      </xdr:nvSpPr>
      <xdr:spPr>
        <a:xfrm>
          <a:off x="2439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45193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4B588BE-B128-40A4-8A7A-AC787E9662A2}"/>
            </a:ext>
          </a:extLst>
        </xdr:cNvPr>
        <xdr:cNvSpPr txBox="1"/>
      </xdr:nvSpPr>
      <xdr:spPr>
        <a:xfrm>
          <a:off x="164529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27231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C9821D3-B09A-407E-AF64-46A4481D8B2C}"/>
            </a:ext>
          </a:extLst>
        </xdr:cNvPr>
        <xdr:cNvSpPr txBox="1"/>
      </xdr:nvSpPr>
      <xdr:spPr>
        <a:xfrm>
          <a:off x="8515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A23E439-FFCD-4065-A240-E97DC9EA90A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6A21EF5-CD35-44E9-82C8-572EC0EAEA5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D9FCC5F-0518-4BDD-9A73-A7232AE0D00F}"/>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535281D-4907-4F44-B590-FE470D6E414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0345675-C1A3-4987-B8EB-AEA491B6F05C}"/>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C24047-33AB-4ADC-8F11-B57316FD8B93}"/>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89531AF-336A-410F-9B9C-D7DDC9271897}"/>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0E94AEA-AF98-44C4-BCEB-18949E9657B9}"/>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AE1795E-3F2D-4541-A0CA-45CC9908C68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4602AF7-9A1D-4757-A510-2BCB631B0433}"/>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6551B73-2012-4E2D-95C9-FC9F2BE20598}"/>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ECE5DB1-F9A6-4E3B-9056-41EABD993FF7}"/>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154B93A7-94B6-466A-A3D6-E8ED0B6DE23B}"/>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BC0F0754-6FAE-4868-8685-942C5E9E4D94}"/>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39EC05B-13B7-40E4-BF44-BD3186DCC8B6}"/>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A89F3B6A-BAF6-4752-91D9-47622FFB8C1C}"/>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573C8E13-B5CB-45F4-96D2-120206435E36}"/>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14A294C0-D045-4D62-9F5F-5B5D1CE22B24}"/>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1ED5474-9DD5-41C6-AA75-6C7D51554798}"/>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435D562-FF95-4374-9BA9-4203A439675E}"/>
            </a:ext>
          </a:extLst>
        </xdr:cNvPr>
        <xdr:cNvSpPr txBox="1"/>
      </xdr:nvSpPr>
      <xdr:spPr>
        <a:xfrm>
          <a:off x="5327878" y="92993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1E879BA-541E-4688-90A2-AD78A4998297}"/>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30BDF34A-14F0-4782-B254-BA592FEE442A}"/>
            </a:ext>
          </a:extLst>
        </xdr:cNvPr>
        <xdr:cNvSpPr txBox="1"/>
      </xdr:nvSpPr>
      <xdr:spPr>
        <a:xfrm>
          <a:off x="5327878" y="89854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F29DB6F-719D-4B0F-9473-736879638E83}"/>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78AEA5B-BC55-4C52-BA60-1EB25408C893}"/>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9442F4A-3C7C-48B5-BCCA-EBCE233A3FFF}"/>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712C65CD-1B6C-4D44-B34F-5E472B07D6E5}"/>
            </a:ext>
          </a:extLst>
        </xdr:cNvPr>
        <xdr:cNvCxnSpPr/>
      </xdr:nvCxnSpPr>
      <xdr:spPr>
        <a:xfrm flipV="1">
          <a:off x="9429115" y="9307469"/>
          <a:ext cx="0" cy="13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5794526-65C3-4FDE-9C0D-2539584505F5}"/>
            </a:ext>
          </a:extLst>
        </xdr:cNvPr>
        <xdr:cNvSpPr txBox="1"/>
      </xdr:nvSpPr>
      <xdr:spPr>
        <a:xfrm>
          <a:off x="9467850" y="106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AF36436-0F56-4FF4-9477-A7F09DB99CC0}"/>
            </a:ext>
          </a:extLst>
        </xdr:cNvPr>
        <xdr:cNvCxnSpPr/>
      </xdr:nvCxnSpPr>
      <xdr:spPr>
        <a:xfrm>
          <a:off x="9359900" y="10695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ED9F2E6-E099-4CB0-8E2C-9032D16F6B63}"/>
            </a:ext>
          </a:extLst>
        </xdr:cNvPr>
        <xdr:cNvSpPr txBox="1"/>
      </xdr:nvSpPr>
      <xdr:spPr>
        <a:xfrm>
          <a:off x="9467850" y="9089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62ED366C-9AA0-49A1-BA54-37982F28F03E}"/>
            </a:ext>
          </a:extLst>
        </xdr:cNvPr>
        <xdr:cNvCxnSpPr/>
      </xdr:nvCxnSpPr>
      <xdr:spPr>
        <a:xfrm>
          <a:off x="9359900" y="9307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BF74DD9-DA17-411E-A1A9-BE89FCEB584A}"/>
            </a:ext>
          </a:extLst>
        </xdr:cNvPr>
        <xdr:cNvSpPr txBox="1"/>
      </xdr:nvSpPr>
      <xdr:spPr>
        <a:xfrm>
          <a:off x="9467850" y="101875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E0A2EAC5-23DE-47AD-B336-CEF4170010CF}"/>
            </a:ext>
          </a:extLst>
        </xdr:cNvPr>
        <xdr:cNvSpPr/>
      </xdr:nvSpPr>
      <xdr:spPr>
        <a:xfrm>
          <a:off x="9398000" y="10329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D1E163B-2984-4AFE-9E1A-A39BA1BC63CF}"/>
            </a:ext>
          </a:extLst>
        </xdr:cNvPr>
        <xdr:cNvSpPr/>
      </xdr:nvSpPr>
      <xdr:spPr>
        <a:xfrm>
          <a:off x="8636000" y="10319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F65A1E12-4EC0-454A-997B-B70BFA893E10}"/>
            </a:ext>
          </a:extLst>
        </xdr:cNvPr>
        <xdr:cNvSpPr/>
      </xdr:nvSpPr>
      <xdr:spPr>
        <a:xfrm>
          <a:off x="7842250" y="103357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B407CE75-AA3A-49E0-8F28-1605018E9DA1}"/>
            </a:ext>
          </a:extLst>
        </xdr:cNvPr>
        <xdr:cNvSpPr/>
      </xdr:nvSpPr>
      <xdr:spPr>
        <a:xfrm>
          <a:off x="7029450" y="103422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D294A0B-4E4E-401F-8247-1D847862E274}"/>
            </a:ext>
          </a:extLst>
        </xdr:cNvPr>
        <xdr:cNvSpPr/>
      </xdr:nvSpPr>
      <xdr:spPr>
        <a:xfrm>
          <a:off x="6235700" y="103533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63A7EF1-FAED-4C9A-A816-06A887B9113E}"/>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7F71D4C-BD35-47A7-AC1A-9DB747E317E9}"/>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E25947-B908-4105-AAD2-84F04B0C1B5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4139770-8570-4D5D-8806-CBE28CFE928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A23FCF4-45A4-4D21-B406-761D98306083}"/>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123385</xdr:rowOff>
    </xdr:from>
    <xdr:to>
      <xdr:col>55</xdr:col>
      <xdr:colOff>50800</xdr:colOff>
      <xdr:row>64</xdr:row>
      <xdr:rowOff>53535</xdr:rowOff>
    </xdr:to>
    <xdr:sp macro="" textlink="">
      <xdr:nvSpPr>
        <xdr:cNvPr id="246" name="楕円 245">
          <a:extLst>
            <a:ext uri="{FF2B5EF4-FFF2-40B4-BE49-F238E27FC236}">
              <a16:creationId xmlns:a16="http://schemas.microsoft.com/office/drawing/2014/main" id="{5D8AF256-48E7-437C-8706-3D23F4D46CE2}"/>
            </a:ext>
          </a:extLst>
        </xdr:cNvPr>
        <xdr:cNvSpPr/>
      </xdr:nvSpPr>
      <xdr:spPr>
        <a:xfrm>
          <a:off x="9398000" y="10524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38312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17ED508-39A7-42BF-B549-57A19DE2B9AD}"/>
            </a:ext>
          </a:extLst>
        </xdr:cNvPr>
        <xdr:cNvSpPr txBox="1"/>
      </xdr:nvSpPr>
      <xdr:spPr>
        <a:xfrm>
          <a:off x="9467850" y="1043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125943</xdr:rowOff>
    </xdr:from>
    <xdr:to>
      <xdr:col>50</xdr:col>
      <xdr:colOff>165100</xdr:colOff>
      <xdr:row>64</xdr:row>
      <xdr:rowOff>56093</xdr:rowOff>
    </xdr:to>
    <xdr:sp macro="" textlink="">
      <xdr:nvSpPr>
        <xdr:cNvPr id="248" name="楕円 247">
          <a:extLst>
            <a:ext uri="{FF2B5EF4-FFF2-40B4-BE49-F238E27FC236}">
              <a16:creationId xmlns:a16="http://schemas.microsoft.com/office/drawing/2014/main" id="{3EFADDF7-208A-49FB-8B83-595ACC6A95B4}"/>
            </a:ext>
          </a:extLst>
        </xdr:cNvPr>
        <xdr:cNvSpPr/>
      </xdr:nvSpPr>
      <xdr:spPr>
        <a:xfrm>
          <a:off x="8636000" y="10527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2735</xdr:rowOff>
    </xdr:from>
    <xdr:to>
      <xdr:col>55</xdr:col>
      <xdr:colOff>0</xdr:colOff>
      <xdr:row>64</xdr:row>
      <xdr:rowOff>5293</xdr:rowOff>
    </xdr:to>
    <xdr:cxnSp macro="">
      <xdr:nvCxnSpPr>
        <xdr:cNvPr id="249" name="直線コネクタ 248">
          <a:extLst>
            <a:ext uri="{FF2B5EF4-FFF2-40B4-BE49-F238E27FC236}">
              <a16:creationId xmlns:a16="http://schemas.microsoft.com/office/drawing/2014/main" id="{8FE75CAE-656A-4969-91F4-338D11A1D847}"/>
            </a:ext>
          </a:extLst>
        </xdr:cNvPr>
        <xdr:cNvCxnSpPr/>
      </xdr:nvCxnSpPr>
      <xdr:spPr>
        <a:xfrm flipV="1">
          <a:off x="8686800" y="10569135"/>
          <a:ext cx="74295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128446</xdr:rowOff>
    </xdr:from>
    <xdr:to>
      <xdr:col>46</xdr:col>
      <xdr:colOff>38100</xdr:colOff>
      <xdr:row>64</xdr:row>
      <xdr:rowOff>58596</xdr:rowOff>
    </xdr:to>
    <xdr:sp macro="" textlink="">
      <xdr:nvSpPr>
        <xdr:cNvPr id="250" name="楕円 249">
          <a:extLst>
            <a:ext uri="{FF2B5EF4-FFF2-40B4-BE49-F238E27FC236}">
              <a16:creationId xmlns:a16="http://schemas.microsoft.com/office/drawing/2014/main" id="{888352CF-A5D6-4D94-AB57-4F13072FDB8A}"/>
            </a:ext>
          </a:extLst>
        </xdr:cNvPr>
        <xdr:cNvSpPr/>
      </xdr:nvSpPr>
      <xdr:spPr>
        <a:xfrm>
          <a:off x="7842250" y="10529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5293</xdr:rowOff>
    </xdr:from>
    <xdr:to>
      <xdr:col>50</xdr:col>
      <xdr:colOff>114300</xdr:colOff>
      <xdr:row>64</xdr:row>
      <xdr:rowOff>7796</xdr:rowOff>
    </xdr:to>
    <xdr:cxnSp macro="">
      <xdr:nvCxnSpPr>
        <xdr:cNvPr id="251" name="直線コネクタ 250">
          <a:extLst>
            <a:ext uri="{FF2B5EF4-FFF2-40B4-BE49-F238E27FC236}">
              <a16:creationId xmlns:a16="http://schemas.microsoft.com/office/drawing/2014/main" id="{1E937CD6-C622-4D31-82AE-DC27054F5329}"/>
            </a:ext>
          </a:extLst>
        </xdr:cNvPr>
        <xdr:cNvCxnSpPr/>
      </xdr:nvCxnSpPr>
      <xdr:spPr>
        <a:xfrm flipV="1">
          <a:off x="7886700" y="10571693"/>
          <a:ext cx="8001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130710</xdr:rowOff>
    </xdr:from>
    <xdr:to>
      <xdr:col>41</xdr:col>
      <xdr:colOff>101600</xdr:colOff>
      <xdr:row>64</xdr:row>
      <xdr:rowOff>60860</xdr:rowOff>
    </xdr:to>
    <xdr:sp macro="" textlink="">
      <xdr:nvSpPr>
        <xdr:cNvPr id="252" name="楕円 251">
          <a:extLst>
            <a:ext uri="{FF2B5EF4-FFF2-40B4-BE49-F238E27FC236}">
              <a16:creationId xmlns:a16="http://schemas.microsoft.com/office/drawing/2014/main" id="{0C35BF0B-B1D3-4E33-A2C6-6D83A3B666BC}"/>
            </a:ext>
          </a:extLst>
        </xdr:cNvPr>
        <xdr:cNvSpPr/>
      </xdr:nvSpPr>
      <xdr:spPr>
        <a:xfrm>
          <a:off x="7029450" y="10532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7796</xdr:rowOff>
    </xdr:from>
    <xdr:to>
      <xdr:col>45</xdr:col>
      <xdr:colOff>177800</xdr:colOff>
      <xdr:row>64</xdr:row>
      <xdr:rowOff>10060</xdr:rowOff>
    </xdr:to>
    <xdr:cxnSp macro="">
      <xdr:nvCxnSpPr>
        <xdr:cNvPr id="253" name="直線コネクタ 252">
          <a:extLst>
            <a:ext uri="{FF2B5EF4-FFF2-40B4-BE49-F238E27FC236}">
              <a16:creationId xmlns:a16="http://schemas.microsoft.com/office/drawing/2014/main" id="{9E1D7B72-5E0C-40B5-9622-E43328F08818}"/>
            </a:ext>
          </a:extLst>
        </xdr:cNvPr>
        <xdr:cNvCxnSpPr/>
      </xdr:nvCxnSpPr>
      <xdr:spPr>
        <a:xfrm flipV="1">
          <a:off x="7080250" y="10574196"/>
          <a:ext cx="80645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132831</xdr:rowOff>
    </xdr:from>
    <xdr:to>
      <xdr:col>36</xdr:col>
      <xdr:colOff>165100</xdr:colOff>
      <xdr:row>64</xdr:row>
      <xdr:rowOff>62981</xdr:rowOff>
    </xdr:to>
    <xdr:sp macro="" textlink="">
      <xdr:nvSpPr>
        <xdr:cNvPr id="254" name="楕円 253">
          <a:extLst>
            <a:ext uri="{FF2B5EF4-FFF2-40B4-BE49-F238E27FC236}">
              <a16:creationId xmlns:a16="http://schemas.microsoft.com/office/drawing/2014/main" id="{349C310F-BC17-4DCA-8125-A79D75149C3E}"/>
            </a:ext>
          </a:extLst>
        </xdr:cNvPr>
        <xdr:cNvSpPr/>
      </xdr:nvSpPr>
      <xdr:spPr>
        <a:xfrm>
          <a:off x="6235700" y="10534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10060</xdr:rowOff>
    </xdr:from>
    <xdr:to>
      <xdr:col>41</xdr:col>
      <xdr:colOff>50800</xdr:colOff>
      <xdr:row>64</xdr:row>
      <xdr:rowOff>12181</xdr:rowOff>
    </xdr:to>
    <xdr:cxnSp macro="">
      <xdr:nvCxnSpPr>
        <xdr:cNvPr id="255" name="直線コネクタ 254">
          <a:extLst>
            <a:ext uri="{FF2B5EF4-FFF2-40B4-BE49-F238E27FC236}">
              <a16:creationId xmlns:a16="http://schemas.microsoft.com/office/drawing/2014/main" id="{1ECF027B-6F8F-4BD3-B07F-6DC34884360D}"/>
            </a:ext>
          </a:extLst>
        </xdr:cNvPr>
        <xdr:cNvCxnSpPr/>
      </xdr:nvCxnSpPr>
      <xdr:spPr>
        <a:xfrm flipV="1">
          <a:off x="6286500" y="10576460"/>
          <a:ext cx="79375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5A883D2-1CD9-489F-BC62-24C8C830196A}"/>
            </a:ext>
          </a:extLst>
        </xdr:cNvPr>
        <xdr:cNvSpPr txBox="1"/>
      </xdr:nvSpPr>
      <xdr:spPr>
        <a:xfrm>
          <a:off x="8399995" y="101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69B2B8-18B0-4F79-9ECF-C64B9467CE55}"/>
            </a:ext>
          </a:extLst>
        </xdr:cNvPr>
        <xdr:cNvSpPr txBox="1"/>
      </xdr:nvSpPr>
      <xdr:spPr>
        <a:xfrm>
          <a:off x="7612595" y="1011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57E544F-624E-43C3-9ED8-6F93F1525A23}"/>
            </a:ext>
          </a:extLst>
        </xdr:cNvPr>
        <xdr:cNvSpPr txBox="1"/>
      </xdr:nvSpPr>
      <xdr:spPr>
        <a:xfrm>
          <a:off x="6818845" y="1012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992A182-464A-420C-8B6A-AC80D3959617}"/>
            </a:ext>
          </a:extLst>
        </xdr:cNvPr>
        <xdr:cNvSpPr txBox="1"/>
      </xdr:nvSpPr>
      <xdr:spPr>
        <a:xfrm>
          <a:off x="6006045" y="101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47220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700FFEE-797D-4986-B632-3DFBBAC240E4}"/>
            </a:ext>
          </a:extLst>
        </xdr:cNvPr>
        <xdr:cNvSpPr txBox="1"/>
      </xdr:nvSpPr>
      <xdr:spPr>
        <a:xfrm>
          <a:off x="8399995" y="1061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49723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F581D8F-81B5-4748-9757-CCCA07805EDB}"/>
            </a:ext>
          </a:extLst>
        </xdr:cNvPr>
        <xdr:cNvSpPr txBox="1"/>
      </xdr:nvSpPr>
      <xdr:spPr>
        <a:xfrm>
          <a:off x="7612595" y="1061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51987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E8B1458-54FA-4DFD-B8C7-415C6E31F925}"/>
            </a:ext>
          </a:extLst>
        </xdr:cNvPr>
        <xdr:cNvSpPr txBox="1"/>
      </xdr:nvSpPr>
      <xdr:spPr>
        <a:xfrm>
          <a:off x="6818845" y="1061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54108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5D42767-1677-43CF-BEBF-B7C771E50253}"/>
            </a:ext>
          </a:extLst>
        </xdr:cNvPr>
        <xdr:cNvSpPr txBox="1"/>
      </xdr:nvSpPr>
      <xdr:spPr>
        <a:xfrm>
          <a:off x="6006045" y="1062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8E58C04-4C6A-4511-B78E-375AD5576AF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2A92D76-4415-451F-A042-8F8EAA560E62}"/>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676A625-B339-4715-9553-01DF730245AD}"/>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B6A3B66-656B-4977-A70B-4FF4851AA9FE}"/>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DE41D33-6C54-46C8-9F72-F7582ECC114B}"/>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901FD1A-AD5C-4739-A0A1-51A42934700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D5D53A8-44FF-43DF-BBB9-57BD02665EAB}"/>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269BFAA-806C-4494-9D77-7F8255FD7F19}"/>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71A10E5-9AA6-4D04-89A3-7272484D1949}"/>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00FCAD1-4173-41E3-B309-472EEBF7D64B}"/>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F40B307-039C-466D-A2A1-A1FC2FCB5FB2}"/>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922BC1E-12A6-4DE6-A31D-C4C22291B47F}"/>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9EC95F9-4BF8-46EC-9446-572286A8E022}"/>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AC1F0B3-AC10-45FF-977B-B5F82406C209}"/>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24EC17D-8092-44CD-8BB1-ABA3F8325A98}"/>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E4B919D-B4D6-4AEA-AA1D-FD4DE28F01B1}"/>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5F95935-7700-4330-B30E-7F1AF52624E8}"/>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6C0A097-9541-43CB-A306-A70325EB0BCA}"/>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43CD302-01E4-4907-A152-8E37C72A841C}"/>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DD54297-DCD3-43CE-B935-B8F4F40FC87F}"/>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3CE4FBD-BB67-4292-93C6-5D0C11266516}"/>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D5E39D4-C427-4AF3-942A-CCBF27D8CFD8}"/>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2C3940F-B308-45D5-ABA3-272891838233}"/>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8342D00-81A7-42EB-86EF-5B1B32BA9B9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DD73422-F85D-483F-9EEF-A02462923E9B}"/>
            </a:ext>
          </a:extLst>
        </xdr:cNvPr>
        <xdr:cNvCxnSpPr/>
      </xdr:nvCxnSpPr>
      <xdr:spPr>
        <a:xfrm flipV="1">
          <a:off x="4177665" y="1295590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EFCA73F-D5AD-44BC-80EC-67E35E68775F}"/>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E74F3EB-1E7D-4AD0-9A67-962A5D9BD485}"/>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384117F-8E40-40AD-A0FF-DC1AFC2CEA96}"/>
            </a:ext>
          </a:extLst>
        </xdr:cNvPr>
        <xdr:cNvSpPr txBox="1"/>
      </xdr:nvSpPr>
      <xdr:spPr>
        <a:xfrm>
          <a:off x="4216400"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FCBF111-A00F-4292-B5A9-5280F95F6B3F}"/>
            </a:ext>
          </a:extLst>
        </xdr:cNvPr>
        <xdr:cNvCxnSpPr/>
      </xdr:nvCxnSpPr>
      <xdr:spPr>
        <a:xfrm>
          <a:off x="4108450" y="12955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B9E2A37-97A7-4324-A860-567256B93070}"/>
            </a:ext>
          </a:extLst>
        </xdr:cNvPr>
        <xdr:cNvSpPr txBox="1"/>
      </xdr:nvSpPr>
      <xdr:spPr>
        <a:xfrm>
          <a:off x="4216400" y="13633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B951A5A-B69E-4B08-800C-D14F91E2DD47}"/>
            </a:ext>
          </a:extLst>
        </xdr:cNvPr>
        <xdr:cNvSpPr/>
      </xdr:nvSpPr>
      <xdr:spPr>
        <a:xfrm>
          <a:off x="4127500" y="13655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9E3CA46-091C-4902-A857-D079863BD1B4}"/>
            </a:ext>
          </a:extLst>
        </xdr:cNvPr>
        <xdr:cNvSpPr/>
      </xdr:nvSpPr>
      <xdr:spPr>
        <a:xfrm>
          <a:off x="3384550" y="1362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ADBF15D0-219B-4E65-9073-0D61CFC57D11}"/>
            </a:ext>
          </a:extLst>
        </xdr:cNvPr>
        <xdr:cNvSpPr/>
      </xdr:nvSpPr>
      <xdr:spPr>
        <a:xfrm>
          <a:off x="2571750" y="135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40B9D00B-7986-4494-BE55-1D7C68F6CEC5}"/>
            </a:ext>
          </a:extLst>
        </xdr:cNvPr>
        <xdr:cNvSpPr/>
      </xdr:nvSpPr>
      <xdr:spPr>
        <a:xfrm>
          <a:off x="1778000" y="13607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D795082C-F61F-4F24-83AC-D1A92E733FA5}"/>
            </a:ext>
          </a:extLst>
        </xdr:cNvPr>
        <xdr:cNvSpPr/>
      </xdr:nvSpPr>
      <xdr:spPr>
        <a:xfrm>
          <a:off x="984250" y="13603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877DCF-1C61-420F-BAE7-FA5AA489CEE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A20E93A-4A85-46D5-9D54-7382C6B7BD0C}"/>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6C242D-FECA-4AAF-977E-0A8054949B16}"/>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8A02C31-060B-4CC8-AB3C-9BD78B3BA69A}"/>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A592433-2B87-4A15-AB0D-0CEDF15002F2}"/>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304" name="楕円 303">
          <a:extLst>
            <a:ext uri="{FF2B5EF4-FFF2-40B4-BE49-F238E27FC236}">
              <a16:creationId xmlns:a16="http://schemas.microsoft.com/office/drawing/2014/main" id="{B478B297-BDD7-480A-A9E5-4DFFAE2F4062}"/>
            </a:ext>
          </a:extLst>
        </xdr:cNvPr>
        <xdr:cNvSpPr/>
      </xdr:nvSpPr>
      <xdr:spPr>
        <a:xfrm>
          <a:off x="4127500" y="13444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93997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00102F4-A8FC-4C36-8CE1-AC76221B732F}"/>
            </a:ext>
          </a:extLst>
        </xdr:cNvPr>
        <xdr:cNvSpPr txBox="1"/>
      </xdr:nvSpPr>
      <xdr:spPr>
        <a:xfrm>
          <a:off x="4216400" y="1330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306" name="楕円 305">
          <a:extLst>
            <a:ext uri="{FF2B5EF4-FFF2-40B4-BE49-F238E27FC236}">
              <a16:creationId xmlns:a16="http://schemas.microsoft.com/office/drawing/2014/main" id="{9077EEEF-0500-4554-9F72-63ACC5CC16E1}"/>
            </a:ext>
          </a:extLst>
        </xdr:cNvPr>
        <xdr:cNvSpPr/>
      </xdr:nvSpPr>
      <xdr:spPr>
        <a:xfrm>
          <a:off x="3384550" y="13406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121920</xdr:rowOff>
    </xdr:to>
    <xdr:cxnSp macro="">
      <xdr:nvCxnSpPr>
        <xdr:cNvPr id="307" name="直線コネクタ 306">
          <a:extLst>
            <a:ext uri="{FF2B5EF4-FFF2-40B4-BE49-F238E27FC236}">
              <a16:creationId xmlns:a16="http://schemas.microsoft.com/office/drawing/2014/main" id="{EF2F1689-83C8-4414-8D94-03323B5BF4A1}"/>
            </a:ext>
          </a:extLst>
        </xdr:cNvPr>
        <xdr:cNvCxnSpPr/>
      </xdr:nvCxnSpPr>
      <xdr:spPr>
        <a:xfrm>
          <a:off x="3429000" y="1345692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08" name="楕円 307">
          <a:extLst>
            <a:ext uri="{FF2B5EF4-FFF2-40B4-BE49-F238E27FC236}">
              <a16:creationId xmlns:a16="http://schemas.microsoft.com/office/drawing/2014/main" id="{50BAD4CE-A03B-4D77-A83C-7CFD893CBC35}"/>
            </a:ext>
          </a:extLst>
        </xdr:cNvPr>
        <xdr:cNvSpPr/>
      </xdr:nvSpPr>
      <xdr:spPr>
        <a:xfrm>
          <a:off x="2571750" y="13374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83820</xdr:rowOff>
    </xdr:to>
    <xdr:cxnSp macro="">
      <xdr:nvCxnSpPr>
        <xdr:cNvPr id="309" name="直線コネクタ 308">
          <a:extLst>
            <a:ext uri="{FF2B5EF4-FFF2-40B4-BE49-F238E27FC236}">
              <a16:creationId xmlns:a16="http://schemas.microsoft.com/office/drawing/2014/main" id="{6D676C64-7631-43CE-B653-DB395CB5E8BE}"/>
            </a:ext>
          </a:extLst>
        </xdr:cNvPr>
        <xdr:cNvCxnSpPr/>
      </xdr:nvCxnSpPr>
      <xdr:spPr>
        <a:xfrm>
          <a:off x="2622550" y="1341882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19686</xdr:rowOff>
    </xdr:from>
    <xdr:to>
      <xdr:col>10</xdr:col>
      <xdr:colOff>165100</xdr:colOff>
      <xdr:row>81</xdr:row>
      <xdr:rowOff>121286</xdr:rowOff>
    </xdr:to>
    <xdr:sp macro="" textlink="">
      <xdr:nvSpPr>
        <xdr:cNvPr id="310" name="楕円 309">
          <a:extLst>
            <a:ext uri="{FF2B5EF4-FFF2-40B4-BE49-F238E27FC236}">
              <a16:creationId xmlns:a16="http://schemas.microsoft.com/office/drawing/2014/main" id="{6B963AD8-1FF2-4510-8327-196D7773DD22}"/>
            </a:ext>
          </a:extLst>
        </xdr:cNvPr>
        <xdr:cNvSpPr/>
      </xdr:nvSpPr>
      <xdr:spPr>
        <a:xfrm>
          <a:off x="17780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70486</xdr:rowOff>
    </xdr:to>
    <xdr:cxnSp macro="">
      <xdr:nvCxnSpPr>
        <xdr:cNvPr id="311" name="直線コネクタ 310">
          <a:extLst>
            <a:ext uri="{FF2B5EF4-FFF2-40B4-BE49-F238E27FC236}">
              <a16:creationId xmlns:a16="http://schemas.microsoft.com/office/drawing/2014/main" id="{09B59781-EBFC-4E40-B494-92CEE5F3CBD6}"/>
            </a:ext>
          </a:extLst>
        </xdr:cNvPr>
        <xdr:cNvCxnSpPr/>
      </xdr:nvCxnSpPr>
      <xdr:spPr>
        <a:xfrm flipV="1">
          <a:off x="1828800" y="13418820"/>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12" name="楕円 311">
          <a:extLst>
            <a:ext uri="{FF2B5EF4-FFF2-40B4-BE49-F238E27FC236}">
              <a16:creationId xmlns:a16="http://schemas.microsoft.com/office/drawing/2014/main" id="{E99A5233-D6A2-47BB-8F54-A12179701283}"/>
            </a:ext>
          </a:extLst>
        </xdr:cNvPr>
        <xdr:cNvSpPr/>
      </xdr:nvSpPr>
      <xdr:spPr>
        <a:xfrm>
          <a:off x="984250" y="13406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83820</xdr:rowOff>
    </xdr:to>
    <xdr:cxnSp macro="">
      <xdr:nvCxnSpPr>
        <xdr:cNvPr id="313" name="直線コネクタ 312">
          <a:extLst>
            <a:ext uri="{FF2B5EF4-FFF2-40B4-BE49-F238E27FC236}">
              <a16:creationId xmlns:a16="http://schemas.microsoft.com/office/drawing/2014/main" id="{C0E119ED-E4BE-4F60-9628-CAF4E12E82BA}"/>
            </a:ext>
          </a:extLst>
        </xdr:cNvPr>
        <xdr:cNvCxnSpPr/>
      </xdr:nvCxnSpPr>
      <xdr:spPr>
        <a:xfrm flipV="1">
          <a:off x="1028700" y="13443586"/>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FFEC520F-0B77-40DC-B8EB-0883B82D7288}"/>
            </a:ext>
          </a:extLst>
        </xdr:cNvPr>
        <xdr:cNvSpPr txBox="1"/>
      </xdr:nvSpPr>
      <xdr:spPr>
        <a:xfrm>
          <a:off x="32391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E9412E67-8EE0-49FB-940A-88207CFEDF66}"/>
            </a:ext>
          </a:extLst>
        </xdr:cNvPr>
        <xdr:cNvSpPr txBox="1"/>
      </xdr:nvSpPr>
      <xdr:spPr>
        <a:xfrm>
          <a:off x="2439044" y="1369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FDF74F0-741F-4BF9-B19E-8E925C69F40B}"/>
            </a:ext>
          </a:extLst>
        </xdr:cNvPr>
        <xdr:cNvSpPr txBox="1"/>
      </xdr:nvSpPr>
      <xdr:spPr>
        <a:xfrm>
          <a:off x="1645294" y="1370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6CE175D9-6CAB-4A36-B05D-FC80FB3C1A48}"/>
            </a:ext>
          </a:extLst>
        </xdr:cNvPr>
        <xdr:cNvSpPr txBox="1"/>
      </xdr:nvSpPr>
      <xdr:spPr>
        <a:xfrm>
          <a:off x="851544" y="1369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318" name="n_1mainValue【公営住宅】&#10;有形固定資産減価償却率">
          <a:extLst>
            <a:ext uri="{FF2B5EF4-FFF2-40B4-BE49-F238E27FC236}">
              <a16:creationId xmlns:a16="http://schemas.microsoft.com/office/drawing/2014/main" id="{41C5CF66-9C26-4FED-84ED-A31DE75B8606}"/>
            </a:ext>
          </a:extLst>
        </xdr:cNvPr>
        <xdr:cNvSpPr txBox="1"/>
      </xdr:nvSpPr>
      <xdr:spPr>
        <a:xfrm>
          <a:off x="3239144"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19" name="n_2mainValue【公営住宅】&#10;有形固定資産減価償却率">
          <a:extLst>
            <a:ext uri="{FF2B5EF4-FFF2-40B4-BE49-F238E27FC236}">
              <a16:creationId xmlns:a16="http://schemas.microsoft.com/office/drawing/2014/main" id="{9EEC683D-0368-44F9-BC03-3A3AE8253D1D}"/>
            </a:ext>
          </a:extLst>
        </xdr:cNvPr>
        <xdr:cNvSpPr txBox="1"/>
      </xdr:nvSpPr>
      <xdr:spPr>
        <a:xfrm>
          <a:off x="2439044"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1EF646B5-7E9F-4AC4-B879-CB2121B223B7}"/>
            </a:ext>
          </a:extLst>
        </xdr:cNvPr>
        <xdr:cNvSpPr txBox="1"/>
      </xdr:nvSpPr>
      <xdr:spPr>
        <a:xfrm>
          <a:off x="1645294" y="1318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151147</xdr:rowOff>
    </xdr:from>
    <xdr:ext cx="405111" cy="259045"/>
    <xdr:sp macro="" textlink="">
      <xdr:nvSpPr>
        <xdr:cNvPr id="321" name="n_4mainValue【公営住宅】&#10;有形固定資産減価償却率">
          <a:extLst>
            <a:ext uri="{FF2B5EF4-FFF2-40B4-BE49-F238E27FC236}">
              <a16:creationId xmlns:a16="http://schemas.microsoft.com/office/drawing/2014/main" id="{1D1D8C41-7A5F-4161-A85A-C377353EACE3}"/>
            </a:ext>
          </a:extLst>
        </xdr:cNvPr>
        <xdr:cNvSpPr txBox="1"/>
      </xdr:nvSpPr>
      <xdr:spPr>
        <a:xfrm>
          <a:off x="851544"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F463780-C130-49FC-9271-9503144416C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8D4ADA1-8FAA-4D9C-8B24-3FFB4B51BE5D}"/>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3223009-AEFB-4BB3-9BC1-135E6E157ACE}"/>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31E42D2-4198-4397-8266-4F2436F27F39}"/>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1D8D1CE-357E-4B14-B995-6CA60E65A864}"/>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30DFF91-59CC-4ED3-8586-BE25F8401EC9}"/>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DB1A4B2-D95F-45BF-8601-6EBFB25A920E}"/>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E836BDF-4597-43E4-B6FC-8B96B883A56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1F37B57-00CF-41B0-B719-897180B48E12}"/>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FB56FF3-1152-4846-9690-71AF82256229}"/>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E50CF03-6C3C-45C6-A207-26197C8B6A3A}"/>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24FC23A-7A67-42BE-8543-2EC6DDEA252A}"/>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C4B4A55-A72A-441D-AC34-115F2765142C}"/>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BA1BA75-D9AD-4785-8D18-B84E2E1AB6BD}"/>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CE35848-D765-4334-8998-45A994A22E2F}"/>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CD9A4FE-84D5-4206-B6C5-368CBC3F0036}"/>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BD0F75B-E005-44C1-913D-E7C5C706AB5C}"/>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29DE180-F4CD-41AA-9283-E27591F8D6C8}"/>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C85AA0C-DD32-4377-8680-91B7FD8B55F6}"/>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A629D68-E145-4291-A375-D2CE74D5CF2E}"/>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6B44B27-9C85-41AB-8F65-6C120288391A}"/>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CB925ED-2B2D-4FE4-A4B9-677194798935}"/>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5E93C6A-0A9F-44D2-B589-C6A6F1C21493}"/>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60BAD11E-622A-463E-972D-4AC936A211D8}"/>
            </a:ext>
          </a:extLst>
        </xdr:cNvPr>
        <xdr:cNvCxnSpPr/>
      </xdr:nvCxnSpPr>
      <xdr:spPr>
        <a:xfrm flipV="1">
          <a:off x="9429115" y="12960668"/>
          <a:ext cx="0" cy="134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B8D1624A-8678-4557-95B5-74457CA6DDCD}"/>
            </a:ext>
          </a:extLst>
        </xdr:cNvPr>
        <xdr:cNvSpPr txBox="1"/>
      </xdr:nvSpPr>
      <xdr:spPr>
        <a:xfrm>
          <a:off x="9467850" y="1430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4A264F17-DC81-48C7-AEC0-55DFFCBFB90E}"/>
            </a:ext>
          </a:extLst>
        </xdr:cNvPr>
        <xdr:cNvCxnSpPr/>
      </xdr:nvCxnSpPr>
      <xdr:spPr>
        <a:xfrm>
          <a:off x="9359900" y="14301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57B3BA6D-7A03-4740-9E9D-EC7D0F778895}"/>
            </a:ext>
          </a:extLst>
        </xdr:cNvPr>
        <xdr:cNvSpPr txBox="1"/>
      </xdr:nvSpPr>
      <xdr:spPr>
        <a:xfrm>
          <a:off x="9467850" y="127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84A4BF4A-A251-46B3-85E5-60A63254D2DF}"/>
            </a:ext>
          </a:extLst>
        </xdr:cNvPr>
        <xdr:cNvCxnSpPr/>
      </xdr:nvCxnSpPr>
      <xdr:spPr>
        <a:xfrm>
          <a:off x="9359900" y="12960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E6FC24A3-8D5B-44D0-BB01-147E224101A2}"/>
            </a:ext>
          </a:extLst>
        </xdr:cNvPr>
        <xdr:cNvSpPr txBox="1"/>
      </xdr:nvSpPr>
      <xdr:spPr>
        <a:xfrm>
          <a:off x="9467850" y="1385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1252263F-C393-4EE0-B555-598FD79E65C5}"/>
            </a:ext>
          </a:extLst>
        </xdr:cNvPr>
        <xdr:cNvSpPr/>
      </xdr:nvSpPr>
      <xdr:spPr>
        <a:xfrm>
          <a:off x="9398000" y="14000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9C662CAD-1646-43E3-8867-462DCCC2B95A}"/>
            </a:ext>
          </a:extLst>
        </xdr:cNvPr>
        <xdr:cNvSpPr/>
      </xdr:nvSpPr>
      <xdr:spPr>
        <a:xfrm>
          <a:off x="8636000" y="14010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3ED0BBB5-91E1-4AB9-A70D-648A8484BFAF}"/>
            </a:ext>
          </a:extLst>
        </xdr:cNvPr>
        <xdr:cNvSpPr/>
      </xdr:nvSpPr>
      <xdr:spPr>
        <a:xfrm>
          <a:off x="7842250" y="14010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ED23B60A-447B-4346-AD90-4C0A3D7668D3}"/>
            </a:ext>
          </a:extLst>
        </xdr:cNvPr>
        <xdr:cNvSpPr/>
      </xdr:nvSpPr>
      <xdr:spPr>
        <a:xfrm>
          <a:off x="7029450" y="14000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A4E935-4783-4418-8416-7C1D515E5612}"/>
            </a:ext>
          </a:extLst>
        </xdr:cNvPr>
        <xdr:cNvSpPr/>
      </xdr:nvSpPr>
      <xdr:spPr>
        <a:xfrm>
          <a:off x="6235700" y="1399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7E8F18-58B8-439D-8348-8053868463C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FE35B3-37E3-40F3-9D43-2C62207B973E}"/>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08F0777-2017-4FBE-8BEE-4D309EA35333}"/>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E339C6-DAA2-47AD-AF72-EA8C4465DBF1}"/>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C8FFEC-A821-43B9-886A-CB67667603D9}"/>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161607</xdr:rowOff>
    </xdr:from>
    <xdr:to>
      <xdr:col>55</xdr:col>
      <xdr:colOff>50800</xdr:colOff>
      <xdr:row>85</xdr:row>
      <xdr:rowOff>91757</xdr:rowOff>
    </xdr:to>
    <xdr:sp macro="" textlink="">
      <xdr:nvSpPr>
        <xdr:cNvPr id="361" name="楕円 360">
          <a:extLst>
            <a:ext uri="{FF2B5EF4-FFF2-40B4-BE49-F238E27FC236}">
              <a16:creationId xmlns:a16="http://schemas.microsoft.com/office/drawing/2014/main" id="{9FC93421-010A-4664-A02B-F7254B470D45}"/>
            </a:ext>
          </a:extLst>
        </xdr:cNvPr>
        <xdr:cNvSpPr/>
      </xdr:nvSpPr>
      <xdr:spPr>
        <a:xfrm>
          <a:off x="9398000" y="14030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140034</xdr:rowOff>
    </xdr:from>
    <xdr:ext cx="469744" cy="259045"/>
    <xdr:sp macro="" textlink="">
      <xdr:nvSpPr>
        <xdr:cNvPr id="362" name="【公営住宅】&#10;一人当たり面積該当値テキスト">
          <a:extLst>
            <a:ext uri="{FF2B5EF4-FFF2-40B4-BE49-F238E27FC236}">
              <a16:creationId xmlns:a16="http://schemas.microsoft.com/office/drawing/2014/main" id="{5B331BEE-BC9B-468F-8948-BF109227A8EF}"/>
            </a:ext>
          </a:extLst>
        </xdr:cNvPr>
        <xdr:cNvSpPr txBox="1"/>
      </xdr:nvSpPr>
      <xdr:spPr>
        <a:xfrm>
          <a:off x="9467850" y="1400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166370</xdr:rowOff>
    </xdr:from>
    <xdr:to>
      <xdr:col>50</xdr:col>
      <xdr:colOff>165100</xdr:colOff>
      <xdr:row>85</xdr:row>
      <xdr:rowOff>96520</xdr:rowOff>
    </xdr:to>
    <xdr:sp macro="" textlink="">
      <xdr:nvSpPr>
        <xdr:cNvPr id="363" name="楕円 362">
          <a:extLst>
            <a:ext uri="{FF2B5EF4-FFF2-40B4-BE49-F238E27FC236}">
              <a16:creationId xmlns:a16="http://schemas.microsoft.com/office/drawing/2014/main" id="{18DFCDA0-1360-42AD-B46B-9F22AA8023B5}"/>
            </a:ext>
          </a:extLst>
        </xdr:cNvPr>
        <xdr:cNvSpPr/>
      </xdr:nvSpPr>
      <xdr:spPr>
        <a:xfrm>
          <a:off x="8636000" y="14034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40957</xdr:rowOff>
    </xdr:from>
    <xdr:to>
      <xdr:col>55</xdr:col>
      <xdr:colOff>0</xdr:colOff>
      <xdr:row>85</xdr:row>
      <xdr:rowOff>45720</xdr:rowOff>
    </xdr:to>
    <xdr:cxnSp macro="">
      <xdr:nvCxnSpPr>
        <xdr:cNvPr id="364" name="直線コネクタ 363">
          <a:extLst>
            <a:ext uri="{FF2B5EF4-FFF2-40B4-BE49-F238E27FC236}">
              <a16:creationId xmlns:a16="http://schemas.microsoft.com/office/drawing/2014/main" id="{846D2776-281A-4161-B97D-09759E532EE5}"/>
            </a:ext>
          </a:extLst>
        </xdr:cNvPr>
        <xdr:cNvCxnSpPr/>
      </xdr:nvCxnSpPr>
      <xdr:spPr>
        <a:xfrm flipV="1">
          <a:off x="8686800" y="14074457"/>
          <a:ext cx="74295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171323</xdr:rowOff>
    </xdr:from>
    <xdr:to>
      <xdr:col>46</xdr:col>
      <xdr:colOff>38100</xdr:colOff>
      <xdr:row>85</xdr:row>
      <xdr:rowOff>101473</xdr:rowOff>
    </xdr:to>
    <xdr:sp macro="" textlink="">
      <xdr:nvSpPr>
        <xdr:cNvPr id="365" name="楕円 364">
          <a:extLst>
            <a:ext uri="{FF2B5EF4-FFF2-40B4-BE49-F238E27FC236}">
              <a16:creationId xmlns:a16="http://schemas.microsoft.com/office/drawing/2014/main" id="{6911751C-0164-49C0-84E1-6882E0B21F52}"/>
            </a:ext>
          </a:extLst>
        </xdr:cNvPr>
        <xdr:cNvSpPr/>
      </xdr:nvSpPr>
      <xdr:spPr>
        <a:xfrm>
          <a:off x="7842250" y="140333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45720</xdr:rowOff>
    </xdr:from>
    <xdr:to>
      <xdr:col>50</xdr:col>
      <xdr:colOff>114300</xdr:colOff>
      <xdr:row>85</xdr:row>
      <xdr:rowOff>50673</xdr:rowOff>
    </xdr:to>
    <xdr:cxnSp macro="">
      <xdr:nvCxnSpPr>
        <xdr:cNvPr id="366" name="直線コネクタ 365">
          <a:extLst>
            <a:ext uri="{FF2B5EF4-FFF2-40B4-BE49-F238E27FC236}">
              <a16:creationId xmlns:a16="http://schemas.microsoft.com/office/drawing/2014/main" id="{04DEBB82-6FE5-439E-AA69-C25B680A144C}"/>
            </a:ext>
          </a:extLst>
        </xdr:cNvPr>
        <xdr:cNvCxnSpPr/>
      </xdr:nvCxnSpPr>
      <xdr:spPr>
        <a:xfrm flipV="1">
          <a:off x="7886700" y="14079220"/>
          <a:ext cx="8001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xdr:rowOff>
    </xdr:from>
    <xdr:to>
      <xdr:col>41</xdr:col>
      <xdr:colOff>101600</xdr:colOff>
      <xdr:row>85</xdr:row>
      <xdr:rowOff>105663</xdr:rowOff>
    </xdr:to>
    <xdr:sp macro="" textlink="">
      <xdr:nvSpPr>
        <xdr:cNvPr id="367" name="楕円 366">
          <a:extLst>
            <a:ext uri="{FF2B5EF4-FFF2-40B4-BE49-F238E27FC236}">
              <a16:creationId xmlns:a16="http://schemas.microsoft.com/office/drawing/2014/main" id="{9B4A1975-C9FF-4DBD-9F07-4FA5BA923189}"/>
            </a:ext>
          </a:extLst>
        </xdr:cNvPr>
        <xdr:cNvSpPr/>
      </xdr:nvSpPr>
      <xdr:spPr>
        <a:xfrm>
          <a:off x="7029450" y="140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50673</xdr:rowOff>
    </xdr:from>
    <xdr:to>
      <xdr:col>45</xdr:col>
      <xdr:colOff>177800</xdr:colOff>
      <xdr:row>85</xdr:row>
      <xdr:rowOff>54863</xdr:rowOff>
    </xdr:to>
    <xdr:cxnSp macro="">
      <xdr:nvCxnSpPr>
        <xdr:cNvPr id="368" name="直線コネクタ 367">
          <a:extLst>
            <a:ext uri="{FF2B5EF4-FFF2-40B4-BE49-F238E27FC236}">
              <a16:creationId xmlns:a16="http://schemas.microsoft.com/office/drawing/2014/main" id="{25713D89-44BE-4D3A-8CD8-CAFBBECE5CFF}"/>
            </a:ext>
          </a:extLst>
        </xdr:cNvPr>
        <xdr:cNvCxnSpPr/>
      </xdr:nvCxnSpPr>
      <xdr:spPr>
        <a:xfrm flipV="1">
          <a:off x="7080250" y="14084173"/>
          <a:ext cx="80645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168847</xdr:rowOff>
    </xdr:from>
    <xdr:to>
      <xdr:col>36</xdr:col>
      <xdr:colOff>165100</xdr:colOff>
      <xdr:row>85</xdr:row>
      <xdr:rowOff>98997</xdr:rowOff>
    </xdr:to>
    <xdr:sp macro="" textlink="">
      <xdr:nvSpPr>
        <xdr:cNvPr id="369" name="楕円 368">
          <a:extLst>
            <a:ext uri="{FF2B5EF4-FFF2-40B4-BE49-F238E27FC236}">
              <a16:creationId xmlns:a16="http://schemas.microsoft.com/office/drawing/2014/main" id="{8DCFD202-954C-44E7-AD50-47F27B728AF4}"/>
            </a:ext>
          </a:extLst>
        </xdr:cNvPr>
        <xdr:cNvSpPr/>
      </xdr:nvSpPr>
      <xdr:spPr>
        <a:xfrm>
          <a:off x="6235700" y="14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48197</xdr:rowOff>
    </xdr:from>
    <xdr:to>
      <xdr:col>41</xdr:col>
      <xdr:colOff>50800</xdr:colOff>
      <xdr:row>85</xdr:row>
      <xdr:rowOff>54863</xdr:rowOff>
    </xdr:to>
    <xdr:cxnSp macro="">
      <xdr:nvCxnSpPr>
        <xdr:cNvPr id="370" name="直線コネクタ 369">
          <a:extLst>
            <a:ext uri="{FF2B5EF4-FFF2-40B4-BE49-F238E27FC236}">
              <a16:creationId xmlns:a16="http://schemas.microsoft.com/office/drawing/2014/main" id="{0D140B90-C180-4364-9DBF-DA49201E6426}"/>
            </a:ext>
          </a:extLst>
        </xdr:cNvPr>
        <xdr:cNvCxnSpPr/>
      </xdr:nvCxnSpPr>
      <xdr:spPr>
        <a:xfrm>
          <a:off x="6286500" y="14081697"/>
          <a:ext cx="79375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C46921B7-2152-4B7D-82F4-8D376F59ACC0}"/>
            </a:ext>
          </a:extLst>
        </xdr:cNvPr>
        <xdr:cNvSpPr txBox="1"/>
      </xdr:nvSpPr>
      <xdr:spPr>
        <a:xfrm>
          <a:off x="8458277" y="1379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FC3E56D4-0F80-47AB-B705-F7B2458EB966}"/>
            </a:ext>
          </a:extLst>
        </xdr:cNvPr>
        <xdr:cNvSpPr txBox="1"/>
      </xdr:nvSpPr>
      <xdr:spPr>
        <a:xfrm>
          <a:off x="7677227" y="137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EAB65C76-21D8-43F4-A252-0EE6C0BE883A}"/>
            </a:ext>
          </a:extLst>
        </xdr:cNvPr>
        <xdr:cNvSpPr txBox="1"/>
      </xdr:nvSpPr>
      <xdr:spPr>
        <a:xfrm>
          <a:off x="6864427" y="1378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7E879C8B-84E6-4714-94A7-4A3531DD6A61}"/>
            </a:ext>
          </a:extLst>
        </xdr:cNvPr>
        <xdr:cNvSpPr txBox="1"/>
      </xdr:nvSpPr>
      <xdr:spPr>
        <a:xfrm>
          <a:off x="6070677" y="137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87647</xdr:rowOff>
    </xdr:from>
    <xdr:ext cx="469744" cy="259045"/>
    <xdr:sp macro="" textlink="">
      <xdr:nvSpPr>
        <xdr:cNvPr id="375" name="n_1mainValue【公営住宅】&#10;一人当たり面積">
          <a:extLst>
            <a:ext uri="{FF2B5EF4-FFF2-40B4-BE49-F238E27FC236}">
              <a16:creationId xmlns:a16="http://schemas.microsoft.com/office/drawing/2014/main" id="{BF0FEBC4-4494-442F-9F65-58C981511E3B}"/>
            </a:ext>
          </a:extLst>
        </xdr:cNvPr>
        <xdr:cNvSpPr txBox="1"/>
      </xdr:nvSpPr>
      <xdr:spPr>
        <a:xfrm>
          <a:off x="8458277"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92600</xdr:rowOff>
    </xdr:from>
    <xdr:ext cx="469744" cy="259045"/>
    <xdr:sp macro="" textlink="">
      <xdr:nvSpPr>
        <xdr:cNvPr id="376" name="n_2mainValue【公営住宅】&#10;一人当たり面積">
          <a:extLst>
            <a:ext uri="{FF2B5EF4-FFF2-40B4-BE49-F238E27FC236}">
              <a16:creationId xmlns:a16="http://schemas.microsoft.com/office/drawing/2014/main" id="{7EABE7F3-FE9C-416E-8EE4-BCC1CFD12199}"/>
            </a:ext>
          </a:extLst>
        </xdr:cNvPr>
        <xdr:cNvSpPr txBox="1"/>
      </xdr:nvSpPr>
      <xdr:spPr>
        <a:xfrm>
          <a:off x="7677227" y="1412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96790</xdr:rowOff>
    </xdr:from>
    <xdr:ext cx="469744" cy="259045"/>
    <xdr:sp macro="" textlink="">
      <xdr:nvSpPr>
        <xdr:cNvPr id="377" name="n_3mainValue【公営住宅】&#10;一人当たり面積">
          <a:extLst>
            <a:ext uri="{FF2B5EF4-FFF2-40B4-BE49-F238E27FC236}">
              <a16:creationId xmlns:a16="http://schemas.microsoft.com/office/drawing/2014/main" id="{AA1BB6EF-E6DC-473D-BE17-8B83AEBA7451}"/>
            </a:ext>
          </a:extLst>
        </xdr:cNvPr>
        <xdr:cNvSpPr txBox="1"/>
      </xdr:nvSpPr>
      <xdr:spPr>
        <a:xfrm>
          <a:off x="6864427" y="1413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90124</xdr:rowOff>
    </xdr:from>
    <xdr:ext cx="469744" cy="259045"/>
    <xdr:sp macro="" textlink="">
      <xdr:nvSpPr>
        <xdr:cNvPr id="378" name="n_4mainValue【公営住宅】&#10;一人当たり面積">
          <a:extLst>
            <a:ext uri="{FF2B5EF4-FFF2-40B4-BE49-F238E27FC236}">
              <a16:creationId xmlns:a16="http://schemas.microsoft.com/office/drawing/2014/main" id="{3C37400B-09F0-4846-B3B9-8DE3E78323B7}"/>
            </a:ext>
          </a:extLst>
        </xdr:cNvPr>
        <xdr:cNvSpPr txBox="1"/>
      </xdr:nvSpPr>
      <xdr:spPr>
        <a:xfrm>
          <a:off x="6070677" y="1412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85D186D-8C45-4789-B3B1-A2DF391B0941}"/>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C82FF59-C0C7-4506-A749-E93CE056D62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62EA149-C593-4861-94E5-94904BC68F48}"/>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DBB3C06-1D2B-497D-AE0F-AB63A295FA3F}"/>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762D499-F01A-44C5-B62B-8C48D246C719}"/>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FB49B23-DDC0-47AD-8721-D8376FB58918}"/>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BEBB43A-514C-418C-97C8-CA07369061FA}"/>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7ACE809-500C-4A67-8E2B-099D2106D4F1}"/>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A7108EF-0114-4035-8BEA-763438249527}"/>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DBD58D4-34DB-4683-A216-8F54508C4FC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64F5109-30CA-41E7-97C5-DDD0CD7EF5F2}"/>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E0204DB-9DD3-481B-81CE-417F336EEDCF}"/>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4C954C7C-B2DC-4FBD-BD7F-1A67A4C43922}"/>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920FB2C5-AA57-43C5-BE1E-91A4EC741F04}"/>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6C41DBD1-6A77-444F-AD8A-9A4E48E52205}"/>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5590BB43-BD64-494C-8B86-D7B306F8ED5F}"/>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9D7B0B8B-A3DB-4016-B765-A8BB218FD29D}"/>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C88CBA2-8D4E-41A6-9D13-EAD012B423C3}"/>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6F054EEE-790E-4A5E-B1A1-994690595CB0}"/>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CA97CDC2-2B32-499D-AB98-BE4726ED5C34}"/>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87FA7D81-0890-429E-81F0-B4CCF7EE3C40}"/>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E778B8A-30B3-4D5E-8751-DB481B27DD67}"/>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2F111B83-7A34-4021-80D6-F039199AB5E1}"/>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FB0FFFC3-71A1-4E28-B9B5-DC9418345C78}"/>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CED675C1-A619-4D75-8C44-6A584FF1B3BF}"/>
            </a:ext>
          </a:extLst>
        </xdr:cNvPr>
        <xdr:cNvCxnSpPr/>
      </xdr:nvCxnSpPr>
      <xdr:spPr>
        <a:xfrm flipV="1">
          <a:off x="4177665" y="1666240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F49199AF-9452-47A3-A4DB-759599E317DF}"/>
            </a:ext>
          </a:extLst>
        </xdr:cNvPr>
        <xdr:cNvSpPr txBox="1"/>
      </xdr:nvSpPr>
      <xdr:spPr>
        <a:xfrm>
          <a:off x="42164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76E80DAC-F9CE-42D7-B06F-4640108C9194}"/>
            </a:ext>
          </a:extLst>
        </xdr:cNvPr>
        <xdr:cNvCxnSpPr/>
      </xdr:nvCxnSpPr>
      <xdr:spPr>
        <a:xfrm>
          <a:off x="4108450" y="17772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1492CEDE-8CAF-4AC3-97EA-193EE928FB8D}"/>
            </a:ext>
          </a:extLst>
        </xdr:cNvPr>
        <xdr:cNvSpPr txBox="1"/>
      </xdr:nvSpPr>
      <xdr:spPr>
        <a:xfrm>
          <a:off x="4216400" y="1644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B30B5106-3346-4F8D-9504-73A78CF23910}"/>
            </a:ext>
          </a:extLst>
        </xdr:cNvPr>
        <xdr:cNvCxnSpPr/>
      </xdr:nvCxnSpPr>
      <xdr:spPr>
        <a:xfrm>
          <a:off x="4108450" y="1666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6E47F47E-AC2D-412D-BD13-D35E96DDDFDC}"/>
            </a:ext>
          </a:extLst>
        </xdr:cNvPr>
        <xdr:cNvSpPr txBox="1"/>
      </xdr:nvSpPr>
      <xdr:spPr>
        <a:xfrm>
          <a:off x="421640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5CF5AFE9-14F3-42FC-8595-438CDEB3B28C}"/>
            </a:ext>
          </a:extLst>
        </xdr:cNvPr>
        <xdr:cNvSpPr/>
      </xdr:nvSpPr>
      <xdr:spPr>
        <a:xfrm>
          <a:off x="4127500" y="1727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1EFAB0C-05E6-4DC9-9E49-AEACE74971DD}"/>
            </a:ext>
          </a:extLst>
        </xdr:cNvPr>
        <xdr:cNvSpPr/>
      </xdr:nvSpPr>
      <xdr:spPr>
        <a:xfrm>
          <a:off x="3384550" y="17249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D268DCE6-2AD1-4F0F-BE4D-12F01FA4629C}"/>
            </a:ext>
          </a:extLst>
        </xdr:cNvPr>
        <xdr:cNvSpPr/>
      </xdr:nvSpPr>
      <xdr:spPr>
        <a:xfrm>
          <a:off x="2571750" y="1722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E4C6B058-B4ED-4671-8DC0-43F1F369C6E0}"/>
            </a:ext>
          </a:extLst>
        </xdr:cNvPr>
        <xdr:cNvSpPr/>
      </xdr:nvSpPr>
      <xdr:spPr>
        <a:xfrm>
          <a:off x="1778000" y="172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5EC947BC-EE5C-483E-9DA2-9D2C6FE1016F}"/>
            </a:ext>
          </a:extLst>
        </xdr:cNvPr>
        <xdr:cNvSpPr/>
      </xdr:nvSpPr>
      <xdr:spPr>
        <a:xfrm>
          <a:off x="984250" y="1721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E841A5-FBB6-4875-BFA0-82B4B26C06F6}"/>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0AF7BF3-5A3D-4990-ADA4-288F7EC7BAC0}"/>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364C332-144F-40DC-AA6E-8A8BE0EBB638}"/>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30A5A8-3764-45B9-9D35-9E5ED475547E}"/>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3747109-6FFD-4259-8E8A-5BED5C18235F}"/>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19" name="楕円 418">
          <a:extLst>
            <a:ext uri="{FF2B5EF4-FFF2-40B4-BE49-F238E27FC236}">
              <a16:creationId xmlns:a16="http://schemas.microsoft.com/office/drawing/2014/main" id="{5E4DB774-28A3-4373-B0FE-5A2958974DE0}"/>
            </a:ext>
          </a:extLst>
        </xdr:cNvPr>
        <xdr:cNvSpPr/>
      </xdr:nvSpPr>
      <xdr:spPr>
        <a:xfrm>
          <a:off x="4127500" y="1713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151147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7358BAF7-DE0D-4FC4-B2AB-BFABA25777BF}"/>
            </a:ext>
          </a:extLst>
        </xdr:cNvPr>
        <xdr:cNvSpPr txBox="1"/>
      </xdr:nvSpPr>
      <xdr:spPr>
        <a:xfrm>
          <a:off x="4216400"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421" name="楕円 420">
          <a:extLst>
            <a:ext uri="{FF2B5EF4-FFF2-40B4-BE49-F238E27FC236}">
              <a16:creationId xmlns:a16="http://schemas.microsoft.com/office/drawing/2014/main" id="{08065E09-F2F7-40F8-89F1-F002FCA47B5B}"/>
            </a:ext>
          </a:extLst>
        </xdr:cNvPr>
        <xdr:cNvSpPr/>
      </xdr:nvSpPr>
      <xdr:spPr>
        <a:xfrm>
          <a:off x="3384550" y="17103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148589</xdr:rowOff>
    </xdr:from>
    <xdr:to>
      <xdr:col>24</xdr:col>
      <xdr:colOff>63500</xdr:colOff>
      <xdr:row>104</xdr:row>
      <xdr:rowOff>7620</xdr:rowOff>
    </xdr:to>
    <xdr:cxnSp macro="">
      <xdr:nvCxnSpPr>
        <xdr:cNvPr id="422" name="直線コネクタ 421">
          <a:extLst>
            <a:ext uri="{FF2B5EF4-FFF2-40B4-BE49-F238E27FC236}">
              <a16:creationId xmlns:a16="http://schemas.microsoft.com/office/drawing/2014/main" id="{DD65E9C3-80D4-4EE9-A0B8-DED62C345B77}"/>
            </a:ext>
          </a:extLst>
        </xdr:cNvPr>
        <xdr:cNvCxnSpPr/>
      </xdr:nvCxnSpPr>
      <xdr:spPr>
        <a:xfrm>
          <a:off x="3429000" y="17153889"/>
          <a:ext cx="7493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61595</xdr:rowOff>
    </xdr:from>
    <xdr:to>
      <xdr:col>15</xdr:col>
      <xdr:colOff>101600</xdr:colOff>
      <xdr:row>103</xdr:row>
      <xdr:rowOff>163195</xdr:rowOff>
    </xdr:to>
    <xdr:sp macro="" textlink="">
      <xdr:nvSpPr>
        <xdr:cNvPr id="423" name="楕円 422">
          <a:extLst>
            <a:ext uri="{FF2B5EF4-FFF2-40B4-BE49-F238E27FC236}">
              <a16:creationId xmlns:a16="http://schemas.microsoft.com/office/drawing/2014/main" id="{5F41F16C-D1ED-4320-851E-963E795410D2}"/>
            </a:ext>
          </a:extLst>
        </xdr:cNvPr>
        <xdr:cNvSpPr/>
      </xdr:nvSpPr>
      <xdr:spPr>
        <a:xfrm>
          <a:off x="2571750" y="1706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112395</xdr:rowOff>
    </xdr:from>
    <xdr:to>
      <xdr:col>19</xdr:col>
      <xdr:colOff>177800</xdr:colOff>
      <xdr:row>103</xdr:row>
      <xdr:rowOff>148589</xdr:rowOff>
    </xdr:to>
    <xdr:cxnSp macro="">
      <xdr:nvCxnSpPr>
        <xdr:cNvPr id="424" name="直線コネクタ 423">
          <a:extLst>
            <a:ext uri="{FF2B5EF4-FFF2-40B4-BE49-F238E27FC236}">
              <a16:creationId xmlns:a16="http://schemas.microsoft.com/office/drawing/2014/main" id="{4CE5C8A0-7E61-4D41-917A-217F3C38A81F}"/>
            </a:ext>
          </a:extLst>
        </xdr:cNvPr>
        <xdr:cNvCxnSpPr/>
      </xdr:nvCxnSpPr>
      <xdr:spPr>
        <a:xfrm>
          <a:off x="2622550" y="17117695"/>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25" name="楕円 424">
          <a:extLst>
            <a:ext uri="{FF2B5EF4-FFF2-40B4-BE49-F238E27FC236}">
              <a16:creationId xmlns:a16="http://schemas.microsoft.com/office/drawing/2014/main" id="{5E690899-07C1-413D-ABC6-BA7D5E07FBA4}"/>
            </a:ext>
          </a:extLst>
        </xdr:cNvPr>
        <xdr:cNvSpPr/>
      </xdr:nvSpPr>
      <xdr:spPr>
        <a:xfrm>
          <a:off x="1778000" y="170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112395</xdr:rowOff>
    </xdr:to>
    <xdr:cxnSp macro="">
      <xdr:nvCxnSpPr>
        <xdr:cNvPr id="426" name="直線コネクタ 425">
          <a:extLst>
            <a:ext uri="{FF2B5EF4-FFF2-40B4-BE49-F238E27FC236}">
              <a16:creationId xmlns:a16="http://schemas.microsoft.com/office/drawing/2014/main" id="{5A7D295E-8786-4677-B078-E855B33BB775}"/>
            </a:ext>
          </a:extLst>
        </xdr:cNvPr>
        <xdr:cNvCxnSpPr/>
      </xdr:nvCxnSpPr>
      <xdr:spPr>
        <a:xfrm>
          <a:off x="1828800" y="17085311"/>
          <a:ext cx="7937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27" name="楕円 426">
          <a:extLst>
            <a:ext uri="{FF2B5EF4-FFF2-40B4-BE49-F238E27FC236}">
              <a16:creationId xmlns:a16="http://schemas.microsoft.com/office/drawing/2014/main" id="{935C1D29-452D-4A83-B425-901385D84C0E}"/>
            </a:ext>
          </a:extLst>
        </xdr:cNvPr>
        <xdr:cNvSpPr/>
      </xdr:nvSpPr>
      <xdr:spPr>
        <a:xfrm>
          <a:off x="984250" y="17006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45720</xdr:rowOff>
    </xdr:from>
    <xdr:to>
      <xdr:col>10</xdr:col>
      <xdr:colOff>114300</xdr:colOff>
      <xdr:row>103</xdr:row>
      <xdr:rowOff>80011</xdr:rowOff>
    </xdr:to>
    <xdr:cxnSp macro="">
      <xdr:nvCxnSpPr>
        <xdr:cNvPr id="428" name="直線コネクタ 427">
          <a:extLst>
            <a:ext uri="{FF2B5EF4-FFF2-40B4-BE49-F238E27FC236}">
              <a16:creationId xmlns:a16="http://schemas.microsoft.com/office/drawing/2014/main" id="{33F0DA3D-7701-4E42-9556-42DBCC2DBF30}"/>
            </a:ext>
          </a:extLst>
        </xdr:cNvPr>
        <xdr:cNvCxnSpPr/>
      </xdr:nvCxnSpPr>
      <xdr:spPr>
        <a:xfrm>
          <a:off x="1028700" y="17051020"/>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9" name="n_1aveValue【港湾・漁港】&#10;有形固定資産減価償却率">
          <a:extLst>
            <a:ext uri="{FF2B5EF4-FFF2-40B4-BE49-F238E27FC236}">
              <a16:creationId xmlns:a16="http://schemas.microsoft.com/office/drawing/2014/main" id="{F1AC79F8-FC7F-4255-99C3-1776D87E7A2E}"/>
            </a:ext>
          </a:extLst>
        </xdr:cNvPr>
        <xdr:cNvSpPr txBox="1"/>
      </xdr:nvSpPr>
      <xdr:spPr>
        <a:xfrm>
          <a:off x="3239144" y="1733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30" name="n_2aveValue【港湾・漁港】&#10;有形固定資産減価償却率">
          <a:extLst>
            <a:ext uri="{FF2B5EF4-FFF2-40B4-BE49-F238E27FC236}">
              <a16:creationId xmlns:a16="http://schemas.microsoft.com/office/drawing/2014/main" id="{5C80A3BE-2EC7-416A-909B-5DA3711A5EAA}"/>
            </a:ext>
          </a:extLst>
        </xdr:cNvPr>
        <xdr:cNvSpPr txBox="1"/>
      </xdr:nvSpPr>
      <xdr:spPr>
        <a:xfrm>
          <a:off x="2439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4E483A1B-CBEF-40D7-A938-7DE49DAE06C9}"/>
            </a:ext>
          </a:extLst>
        </xdr:cNvPr>
        <xdr:cNvSpPr txBox="1"/>
      </xdr:nvSpPr>
      <xdr:spPr>
        <a:xfrm>
          <a:off x="164529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435F94BC-53CD-44E5-A8A6-3959239BBA3A}"/>
            </a:ext>
          </a:extLst>
        </xdr:cNvPr>
        <xdr:cNvSpPr txBox="1"/>
      </xdr:nvSpPr>
      <xdr:spPr>
        <a:xfrm>
          <a:off x="8515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44466</xdr:rowOff>
    </xdr:from>
    <xdr:ext cx="405111" cy="259045"/>
    <xdr:sp macro="" textlink="">
      <xdr:nvSpPr>
        <xdr:cNvPr id="433" name="n_1mainValue【港湾・漁港】&#10;有形固定資産減価償却率">
          <a:extLst>
            <a:ext uri="{FF2B5EF4-FFF2-40B4-BE49-F238E27FC236}">
              <a16:creationId xmlns:a16="http://schemas.microsoft.com/office/drawing/2014/main" id="{FFF4AC45-C221-415D-AF4B-B1FA43CD7BE4}"/>
            </a:ext>
          </a:extLst>
        </xdr:cNvPr>
        <xdr:cNvSpPr txBox="1"/>
      </xdr:nvSpPr>
      <xdr:spPr>
        <a:xfrm>
          <a:off x="323914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34" name="n_2mainValue【港湾・漁港】&#10;有形固定資産減価償却率">
          <a:extLst>
            <a:ext uri="{FF2B5EF4-FFF2-40B4-BE49-F238E27FC236}">
              <a16:creationId xmlns:a16="http://schemas.microsoft.com/office/drawing/2014/main" id="{D10907CD-0D2F-49C8-8187-26CD92C0319E}"/>
            </a:ext>
          </a:extLst>
        </xdr:cNvPr>
        <xdr:cNvSpPr txBox="1"/>
      </xdr:nvSpPr>
      <xdr:spPr>
        <a:xfrm>
          <a:off x="24390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5" name="n_3mainValue【港湾・漁港】&#10;有形固定資産減価償却率">
          <a:extLst>
            <a:ext uri="{FF2B5EF4-FFF2-40B4-BE49-F238E27FC236}">
              <a16:creationId xmlns:a16="http://schemas.microsoft.com/office/drawing/2014/main" id="{6C900C46-3304-46AF-BB23-9ED4E4B085C0}"/>
            </a:ext>
          </a:extLst>
        </xdr:cNvPr>
        <xdr:cNvSpPr txBox="1"/>
      </xdr:nvSpPr>
      <xdr:spPr>
        <a:xfrm>
          <a:off x="1645294" y="1682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6" name="n_4mainValue【港湾・漁港】&#10;有形固定資産減価償却率">
          <a:extLst>
            <a:ext uri="{FF2B5EF4-FFF2-40B4-BE49-F238E27FC236}">
              <a16:creationId xmlns:a16="http://schemas.microsoft.com/office/drawing/2014/main" id="{A785E29E-DF87-4874-8634-1CD199C22C7B}"/>
            </a:ext>
          </a:extLst>
        </xdr:cNvPr>
        <xdr:cNvSpPr txBox="1"/>
      </xdr:nvSpPr>
      <xdr:spPr>
        <a:xfrm>
          <a:off x="851544" y="1678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CA672C68-1DB4-4576-9481-FDEF272CEB14}"/>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7F285F74-1457-4DF4-A7AE-DE63CB3993FC}"/>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8EE5D78-E5D8-4E09-A968-C40A3049153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206BF44-1B6F-45E3-8F58-C75E4074C1E8}"/>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1B570B7-C717-4D3F-BC84-AA7851CEBDB7}"/>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0FA776A-938A-4E9A-BAA9-816A337C9786}"/>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A69D5BD3-1510-4806-A50D-E8875A889631}"/>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63A307EA-1C9F-4B59-BF60-CAC0351301A3}"/>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9C744017-2EC6-46BC-A26B-208D1A29D710}"/>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65F4AB8-6976-4357-B744-D8F3126F77F5}"/>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8E286E2B-4662-4B33-8378-4BC493FB0215}"/>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E68E25F0-0A99-4BAF-9CE1-C74CC8ADBD0D}"/>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18C49A19-F7ED-46CB-9B47-915E945CE54E}"/>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D934765F-4289-4A75-B999-A8BB9568E6F9}"/>
            </a:ext>
          </a:extLst>
        </xdr:cNvPr>
        <xdr:cNvSpPr txBox="1"/>
      </xdr:nvSpPr>
      <xdr:spPr>
        <a:xfrm>
          <a:off x="5327878" y="1733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7E88D831-F6D1-435C-8185-3ED8D4C75CF8}"/>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10C6F48C-FECA-4ECA-936A-BB1E579730E7}"/>
            </a:ext>
          </a:extLst>
        </xdr:cNvPr>
        <xdr:cNvSpPr txBox="1"/>
      </xdr:nvSpPr>
      <xdr:spPr>
        <a:xfrm>
          <a:off x="5327878" y="16888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80E18A38-7426-41DC-98C8-C81AF9CB690C}"/>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23454D72-943D-4876-A08E-F135B0E0891B}"/>
            </a:ext>
          </a:extLst>
        </xdr:cNvPr>
        <xdr:cNvSpPr txBox="1"/>
      </xdr:nvSpPr>
      <xdr:spPr>
        <a:xfrm>
          <a:off x="5327878" y="16450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108211D-E8BA-4827-9B39-30F4937ACD44}"/>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8AEDAD2A-5E04-42BE-9259-21C75B35019F}"/>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7AE9906-7FEE-4C25-B546-2DA75BE5FEB3}"/>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8F251FF7-D663-43EE-A036-EF39F661418D}"/>
            </a:ext>
          </a:extLst>
        </xdr:cNvPr>
        <xdr:cNvCxnSpPr/>
      </xdr:nvCxnSpPr>
      <xdr:spPr>
        <a:xfrm flipV="1">
          <a:off x="9429115" y="16815417"/>
          <a:ext cx="0" cy="109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E5D19E47-CA53-4F79-A3E8-83960D98E927}"/>
            </a:ext>
          </a:extLst>
        </xdr:cNvPr>
        <xdr:cNvSpPr txBox="1"/>
      </xdr:nvSpPr>
      <xdr:spPr>
        <a:xfrm>
          <a:off x="9467850" y="1791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11F0D379-738E-4CDB-8E46-2D100A1070C5}"/>
            </a:ext>
          </a:extLst>
        </xdr:cNvPr>
        <xdr:cNvCxnSpPr/>
      </xdr:nvCxnSpPr>
      <xdr:spPr>
        <a:xfrm>
          <a:off x="9359900" y="17906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4AF310FA-F0C4-4A1B-B11D-5A3C31D5F740}"/>
            </a:ext>
          </a:extLst>
        </xdr:cNvPr>
        <xdr:cNvSpPr txBox="1"/>
      </xdr:nvSpPr>
      <xdr:spPr>
        <a:xfrm>
          <a:off x="9467850" y="16596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25BBCC1A-FC26-4AE1-9570-E1E6E99E6B5D}"/>
            </a:ext>
          </a:extLst>
        </xdr:cNvPr>
        <xdr:cNvCxnSpPr/>
      </xdr:nvCxnSpPr>
      <xdr:spPr>
        <a:xfrm>
          <a:off x="9359900" y="16815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5A25964C-5688-47FF-975B-E3EE9785ADDB}"/>
            </a:ext>
          </a:extLst>
        </xdr:cNvPr>
        <xdr:cNvSpPr txBox="1"/>
      </xdr:nvSpPr>
      <xdr:spPr>
        <a:xfrm>
          <a:off x="9467850" y="17596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81034B90-7B61-4971-BBDB-CFE336EF4458}"/>
            </a:ext>
          </a:extLst>
        </xdr:cNvPr>
        <xdr:cNvSpPr/>
      </xdr:nvSpPr>
      <xdr:spPr>
        <a:xfrm>
          <a:off x="9398000" y="17617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568A2C37-E90F-4BA6-B42F-0C7DA6314482}"/>
            </a:ext>
          </a:extLst>
        </xdr:cNvPr>
        <xdr:cNvSpPr/>
      </xdr:nvSpPr>
      <xdr:spPr>
        <a:xfrm>
          <a:off x="8636000" y="17638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0CA37EDD-D3C3-4CB4-8326-E8196D035831}"/>
            </a:ext>
          </a:extLst>
        </xdr:cNvPr>
        <xdr:cNvSpPr/>
      </xdr:nvSpPr>
      <xdr:spPr>
        <a:xfrm>
          <a:off x="7842250" y="1764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F7C9219C-C468-4AB2-B0E1-C63CE9D85FAE}"/>
            </a:ext>
          </a:extLst>
        </xdr:cNvPr>
        <xdr:cNvSpPr/>
      </xdr:nvSpPr>
      <xdr:spPr>
        <a:xfrm>
          <a:off x="7029450" y="17643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615ABE42-A0A9-4CE9-96D5-8EFFF875EF89}"/>
            </a:ext>
          </a:extLst>
        </xdr:cNvPr>
        <xdr:cNvSpPr/>
      </xdr:nvSpPr>
      <xdr:spPr>
        <a:xfrm>
          <a:off x="6235700" y="1760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780FA2E-69D1-487E-ABC4-162C63EFCCF1}"/>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974128B-F878-4DF5-87E7-F7F7966BDF73}"/>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A52B5F7-B429-4B2B-BBF3-A7C027E05549}"/>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1A03003-1064-4B28-9B03-9E68DEDD2BF2}"/>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370E45E-47DC-498E-970B-160FC5F469CA}"/>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61371</xdr:rowOff>
    </xdr:from>
    <xdr:to>
      <xdr:col>55</xdr:col>
      <xdr:colOff>50800</xdr:colOff>
      <xdr:row>106</xdr:row>
      <xdr:rowOff>162971</xdr:rowOff>
    </xdr:to>
    <xdr:sp macro="" textlink="">
      <xdr:nvSpPr>
        <xdr:cNvPr id="474" name="楕円 473">
          <a:extLst>
            <a:ext uri="{FF2B5EF4-FFF2-40B4-BE49-F238E27FC236}">
              <a16:creationId xmlns:a16="http://schemas.microsoft.com/office/drawing/2014/main" id="{A7429C7F-6ED4-48D2-98A3-DB586219322A}"/>
            </a:ext>
          </a:extLst>
        </xdr:cNvPr>
        <xdr:cNvSpPr/>
      </xdr:nvSpPr>
      <xdr:spPr>
        <a:xfrm>
          <a:off x="9398000" y="17561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84248</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FA00AEC3-6749-4621-A94B-F80038A5CEE4}"/>
            </a:ext>
          </a:extLst>
        </xdr:cNvPr>
        <xdr:cNvSpPr txBox="1"/>
      </xdr:nvSpPr>
      <xdr:spPr>
        <a:xfrm>
          <a:off x="9467850" y="174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68791</xdr:rowOff>
    </xdr:from>
    <xdr:to>
      <xdr:col>50</xdr:col>
      <xdr:colOff>165100</xdr:colOff>
      <xdr:row>106</xdr:row>
      <xdr:rowOff>170391</xdr:rowOff>
    </xdr:to>
    <xdr:sp macro="" textlink="">
      <xdr:nvSpPr>
        <xdr:cNvPr id="476" name="楕円 475">
          <a:extLst>
            <a:ext uri="{FF2B5EF4-FFF2-40B4-BE49-F238E27FC236}">
              <a16:creationId xmlns:a16="http://schemas.microsoft.com/office/drawing/2014/main" id="{62BC586C-5F5E-4815-96B8-E43679963289}"/>
            </a:ext>
          </a:extLst>
        </xdr:cNvPr>
        <xdr:cNvSpPr/>
      </xdr:nvSpPr>
      <xdr:spPr>
        <a:xfrm>
          <a:off x="8636000" y="17569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112171</xdr:rowOff>
    </xdr:from>
    <xdr:to>
      <xdr:col>55</xdr:col>
      <xdr:colOff>0</xdr:colOff>
      <xdr:row>106</xdr:row>
      <xdr:rowOff>119591</xdr:rowOff>
    </xdr:to>
    <xdr:cxnSp macro="">
      <xdr:nvCxnSpPr>
        <xdr:cNvPr id="477" name="直線コネクタ 476">
          <a:extLst>
            <a:ext uri="{FF2B5EF4-FFF2-40B4-BE49-F238E27FC236}">
              <a16:creationId xmlns:a16="http://schemas.microsoft.com/office/drawing/2014/main" id="{4F463FCF-2966-4128-8E57-79F5C3F3B9A7}"/>
            </a:ext>
          </a:extLst>
        </xdr:cNvPr>
        <xdr:cNvCxnSpPr/>
      </xdr:nvCxnSpPr>
      <xdr:spPr>
        <a:xfrm flipV="1">
          <a:off x="8686800" y="17612771"/>
          <a:ext cx="74295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75543</xdr:rowOff>
    </xdr:from>
    <xdr:to>
      <xdr:col>46</xdr:col>
      <xdr:colOff>38100</xdr:colOff>
      <xdr:row>107</xdr:row>
      <xdr:rowOff>5693</xdr:rowOff>
    </xdr:to>
    <xdr:sp macro="" textlink="">
      <xdr:nvSpPr>
        <xdr:cNvPr id="478" name="楕円 477">
          <a:extLst>
            <a:ext uri="{FF2B5EF4-FFF2-40B4-BE49-F238E27FC236}">
              <a16:creationId xmlns:a16="http://schemas.microsoft.com/office/drawing/2014/main" id="{86B3FA60-F82D-48C6-9A38-68FB971E1B19}"/>
            </a:ext>
          </a:extLst>
        </xdr:cNvPr>
        <xdr:cNvSpPr/>
      </xdr:nvSpPr>
      <xdr:spPr>
        <a:xfrm>
          <a:off x="7842250" y="17576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119591</xdr:rowOff>
    </xdr:from>
    <xdr:to>
      <xdr:col>50</xdr:col>
      <xdr:colOff>114300</xdr:colOff>
      <xdr:row>106</xdr:row>
      <xdr:rowOff>126343</xdr:rowOff>
    </xdr:to>
    <xdr:cxnSp macro="">
      <xdr:nvCxnSpPr>
        <xdr:cNvPr id="479" name="直線コネクタ 478">
          <a:extLst>
            <a:ext uri="{FF2B5EF4-FFF2-40B4-BE49-F238E27FC236}">
              <a16:creationId xmlns:a16="http://schemas.microsoft.com/office/drawing/2014/main" id="{87E54C88-9CAB-4170-99D9-118729EA478F}"/>
            </a:ext>
          </a:extLst>
        </xdr:cNvPr>
        <xdr:cNvCxnSpPr/>
      </xdr:nvCxnSpPr>
      <xdr:spPr>
        <a:xfrm flipV="1">
          <a:off x="7886700" y="17620191"/>
          <a:ext cx="800100" cy="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82843</xdr:rowOff>
    </xdr:from>
    <xdr:to>
      <xdr:col>41</xdr:col>
      <xdr:colOff>101600</xdr:colOff>
      <xdr:row>107</xdr:row>
      <xdr:rowOff>12993</xdr:rowOff>
    </xdr:to>
    <xdr:sp macro="" textlink="">
      <xdr:nvSpPr>
        <xdr:cNvPr id="480" name="楕円 479">
          <a:extLst>
            <a:ext uri="{FF2B5EF4-FFF2-40B4-BE49-F238E27FC236}">
              <a16:creationId xmlns:a16="http://schemas.microsoft.com/office/drawing/2014/main" id="{0E4640C9-771F-410A-8048-473D98D308AB}"/>
            </a:ext>
          </a:extLst>
        </xdr:cNvPr>
        <xdr:cNvSpPr/>
      </xdr:nvSpPr>
      <xdr:spPr>
        <a:xfrm>
          <a:off x="7029450" y="17583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126343</xdr:rowOff>
    </xdr:from>
    <xdr:to>
      <xdr:col>45</xdr:col>
      <xdr:colOff>177800</xdr:colOff>
      <xdr:row>106</xdr:row>
      <xdr:rowOff>133643</xdr:rowOff>
    </xdr:to>
    <xdr:cxnSp macro="">
      <xdr:nvCxnSpPr>
        <xdr:cNvPr id="481" name="直線コネクタ 480">
          <a:extLst>
            <a:ext uri="{FF2B5EF4-FFF2-40B4-BE49-F238E27FC236}">
              <a16:creationId xmlns:a16="http://schemas.microsoft.com/office/drawing/2014/main" id="{549887B8-6748-466E-8A49-C2E5F2C20D73}"/>
            </a:ext>
          </a:extLst>
        </xdr:cNvPr>
        <xdr:cNvCxnSpPr/>
      </xdr:nvCxnSpPr>
      <xdr:spPr>
        <a:xfrm flipV="1">
          <a:off x="7080250" y="17626943"/>
          <a:ext cx="80645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88950</xdr:rowOff>
    </xdr:from>
    <xdr:to>
      <xdr:col>36</xdr:col>
      <xdr:colOff>165100</xdr:colOff>
      <xdr:row>107</xdr:row>
      <xdr:rowOff>19100</xdr:rowOff>
    </xdr:to>
    <xdr:sp macro="" textlink="">
      <xdr:nvSpPr>
        <xdr:cNvPr id="482" name="楕円 481">
          <a:extLst>
            <a:ext uri="{FF2B5EF4-FFF2-40B4-BE49-F238E27FC236}">
              <a16:creationId xmlns:a16="http://schemas.microsoft.com/office/drawing/2014/main" id="{80376A5C-2488-4815-801C-73B5F886DDF1}"/>
            </a:ext>
          </a:extLst>
        </xdr:cNvPr>
        <xdr:cNvSpPr/>
      </xdr:nvSpPr>
      <xdr:spPr>
        <a:xfrm>
          <a:off x="6235700" y="17589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133643</xdr:rowOff>
    </xdr:from>
    <xdr:to>
      <xdr:col>41</xdr:col>
      <xdr:colOff>50800</xdr:colOff>
      <xdr:row>106</xdr:row>
      <xdr:rowOff>139750</xdr:rowOff>
    </xdr:to>
    <xdr:cxnSp macro="">
      <xdr:nvCxnSpPr>
        <xdr:cNvPr id="483" name="直線コネクタ 482">
          <a:extLst>
            <a:ext uri="{FF2B5EF4-FFF2-40B4-BE49-F238E27FC236}">
              <a16:creationId xmlns:a16="http://schemas.microsoft.com/office/drawing/2014/main" id="{622455EB-A589-472B-B4D8-048604A62686}"/>
            </a:ext>
          </a:extLst>
        </xdr:cNvPr>
        <xdr:cNvCxnSpPr/>
      </xdr:nvCxnSpPr>
      <xdr:spPr>
        <a:xfrm flipV="1">
          <a:off x="6286500" y="17634243"/>
          <a:ext cx="79375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83B49030-58CB-4C63-8F2B-700E851178FD}"/>
            </a:ext>
          </a:extLst>
        </xdr:cNvPr>
        <xdr:cNvSpPr txBox="1"/>
      </xdr:nvSpPr>
      <xdr:spPr>
        <a:xfrm>
          <a:off x="8399995" y="1772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4AE399C0-8F53-4CEC-A26D-2B5FFE0904FC}"/>
            </a:ext>
          </a:extLst>
        </xdr:cNvPr>
        <xdr:cNvSpPr txBox="1"/>
      </xdr:nvSpPr>
      <xdr:spPr>
        <a:xfrm>
          <a:off x="7612595" y="177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9820DA00-9EAA-4035-8D2D-D05499BA20D2}"/>
            </a:ext>
          </a:extLst>
        </xdr:cNvPr>
        <xdr:cNvSpPr txBox="1"/>
      </xdr:nvSpPr>
      <xdr:spPr>
        <a:xfrm>
          <a:off x="6818845" y="177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24705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1CC87B85-C965-4A4A-A2DA-34B6C5D50174}"/>
            </a:ext>
          </a:extLst>
        </xdr:cNvPr>
        <xdr:cNvSpPr txBox="1"/>
      </xdr:nvSpPr>
      <xdr:spPr>
        <a:xfrm>
          <a:off x="6006045" y="1769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15468</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11BD9FF3-D673-4833-8F52-2979F6F69B53}"/>
            </a:ext>
          </a:extLst>
        </xdr:cNvPr>
        <xdr:cNvSpPr txBox="1"/>
      </xdr:nvSpPr>
      <xdr:spPr>
        <a:xfrm>
          <a:off x="8399995" y="1735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22220</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D970CD2B-0193-497A-9CE6-C04FB2830BC9}"/>
            </a:ext>
          </a:extLst>
        </xdr:cNvPr>
        <xdr:cNvSpPr txBox="1"/>
      </xdr:nvSpPr>
      <xdr:spPr>
        <a:xfrm>
          <a:off x="7612595" y="1735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29520</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7552325A-A983-4CC2-BE4C-BA84F9558F18}"/>
            </a:ext>
          </a:extLst>
        </xdr:cNvPr>
        <xdr:cNvSpPr txBox="1"/>
      </xdr:nvSpPr>
      <xdr:spPr>
        <a:xfrm>
          <a:off x="6818845" y="1736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35627</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B791E038-F688-494D-9081-1F2A5C315DDB}"/>
            </a:ext>
          </a:extLst>
        </xdr:cNvPr>
        <xdr:cNvSpPr txBox="1"/>
      </xdr:nvSpPr>
      <xdr:spPr>
        <a:xfrm>
          <a:off x="6006045" y="1737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C62590A-899A-4DB3-9BBD-A60C9EC6C1B6}"/>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C732C259-EBDE-416B-86AD-CD0C19E60D36}"/>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C2907A1-0E9C-4E0E-9B08-C04FD41A20F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FC134F25-359B-43E0-904F-887B56450B73}"/>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A8585A1-B157-4462-9E37-3F7262EAA731}"/>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23C236D-4669-4AC3-B3D0-230FDB2AAF7B}"/>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AC91EA7-DE5F-4AC7-B5B0-777B0BE1E8E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176A5AC-AD6F-461A-B522-98D20FC07DB5}"/>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E8D713D-BDDC-48F5-81FC-60BE7FB21095}"/>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F3A2937-0D19-41C7-813C-120B6B9922C5}"/>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172C3105-A321-4F6B-9AC3-460CA1F2B8FA}"/>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BF2D0808-8513-4EC8-9535-B6E434DA9272}"/>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B605BBF-45D3-4185-94D9-B56E34C04AB9}"/>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FFEDC26E-3300-4616-AD7E-34720BA8AE73}"/>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F47372B4-5201-42F7-958C-DA0046A1392D}"/>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B31DF740-CD6C-499E-9940-F3BAA727C3DD}"/>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2753F461-A5AA-4915-8272-F991BD08F367}"/>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16D9EC6E-D42A-494B-9B37-F08166DAA642}"/>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E8DC364A-5D55-4B85-8E53-16DE60A35F38}"/>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28A46A79-5962-4572-B53E-D893215F3358}"/>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6FA2A86A-6402-4B56-9833-FC9F2C86A83C}"/>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696B99CE-E5F8-45FD-AE4F-83CCDBB59F14}"/>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2ACDB476-6C32-4E80-8252-ED7F6152EBC3}"/>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F0C69BD-EEA5-4FC2-ABF7-E5990F4E2F73}"/>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949C8BB3-B804-4FFB-BE8C-2A887374E4A5}"/>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F09380DE-4F0B-4889-A529-35AEE8FC5998}"/>
            </a:ext>
          </a:extLst>
        </xdr:cNvPr>
        <xdr:cNvCxnSpPr/>
      </xdr:nvCxnSpPr>
      <xdr:spPr>
        <a:xfrm flipV="1">
          <a:off x="14699614" y="5612856"/>
          <a:ext cx="0"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7537D140-153E-44C7-A7B9-8E1F546804E2}"/>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D3DA3CD4-DCDE-4685-80B7-47E5BE5839DC}"/>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725F6F1-F8F2-4B01-9524-6A09FD6E5FC0}"/>
            </a:ext>
          </a:extLst>
        </xdr:cNvPr>
        <xdr:cNvSpPr txBox="1"/>
      </xdr:nvSpPr>
      <xdr:spPr>
        <a:xfrm>
          <a:off x="14738350" y="54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BA580819-90C7-4600-AE61-6ABF3364EA3B}"/>
            </a:ext>
          </a:extLst>
        </xdr:cNvPr>
        <xdr:cNvCxnSpPr/>
      </xdr:nvCxnSpPr>
      <xdr:spPr>
        <a:xfrm>
          <a:off x="14611350" y="5612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5D5AA17B-E60D-475E-8EE0-E41E7062934F}"/>
            </a:ext>
          </a:extLst>
        </xdr:cNvPr>
        <xdr:cNvSpPr txBox="1"/>
      </xdr:nvSpPr>
      <xdr:spPr>
        <a:xfrm>
          <a:off x="1473835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72062A89-3F83-469D-8715-193BED8743C7}"/>
            </a:ext>
          </a:extLst>
        </xdr:cNvPr>
        <xdr:cNvSpPr/>
      </xdr:nvSpPr>
      <xdr:spPr>
        <a:xfrm>
          <a:off x="14649450" y="63024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EEF7C710-5E2D-46FD-BE27-FC785822D0B8}"/>
            </a:ext>
          </a:extLst>
        </xdr:cNvPr>
        <xdr:cNvSpPr/>
      </xdr:nvSpPr>
      <xdr:spPr>
        <a:xfrm>
          <a:off x="13887450" y="632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BFAE56FA-C530-4B5C-84DA-DBA1FF184E7E}"/>
            </a:ext>
          </a:extLst>
        </xdr:cNvPr>
        <xdr:cNvSpPr/>
      </xdr:nvSpPr>
      <xdr:spPr>
        <a:xfrm>
          <a:off x="13093700" y="633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E87E8F42-178C-4333-B94D-8B5EBB81B2DF}"/>
            </a:ext>
          </a:extLst>
        </xdr:cNvPr>
        <xdr:cNvSpPr/>
      </xdr:nvSpPr>
      <xdr:spPr>
        <a:xfrm>
          <a:off x="12299950" y="6313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FC03059A-9AA4-4037-9438-26B621BE879B}"/>
            </a:ext>
          </a:extLst>
        </xdr:cNvPr>
        <xdr:cNvSpPr/>
      </xdr:nvSpPr>
      <xdr:spPr>
        <a:xfrm>
          <a:off x="11487150" y="6267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4F4FEC7-826E-4710-9F99-282A2A0FA066}"/>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93C5EE4-51BC-4550-B91D-5EA6EEDD451E}"/>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3F97586-5CC2-4792-BD08-EACB3ECC2A6F}"/>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57242C1-C11B-4CCB-9854-A3F70C1572B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96796A0-AEED-432D-908F-60BF16482E0D}"/>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533" name="楕円 532">
          <a:extLst>
            <a:ext uri="{FF2B5EF4-FFF2-40B4-BE49-F238E27FC236}">
              <a16:creationId xmlns:a16="http://schemas.microsoft.com/office/drawing/2014/main" id="{4D605A9A-E53C-489B-ADCC-C9F9CDECA87F}"/>
            </a:ext>
          </a:extLst>
        </xdr:cNvPr>
        <xdr:cNvSpPr/>
      </xdr:nvSpPr>
      <xdr:spPr>
        <a:xfrm>
          <a:off x="14649450" y="5951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AED5A048-4CBE-48F1-A2CA-F767E61282BC}"/>
            </a:ext>
          </a:extLst>
        </xdr:cNvPr>
        <xdr:cNvSpPr txBox="1"/>
      </xdr:nvSpPr>
      <xdr:spPr>
        <a:xfrm>
          <a:off x="14738350" y="580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144599</xdr:rowOff>
    </xdr:from>
    <xdr:to>
      <xdr:col>81</xdr:col>
      <xdr:colOff>101600</xdr:colOff>
      <xdr:row>36</xdr:row>
      <xdr:rowOff>74749</xdr:rowOff>
    </xdr:to>
    <xdr:sp macro="" textlink="">
      <xdr:nvSpPr>
        <xdr:cNvPr id="535" name="楕円 534">
          <a:extLst>
            <a:ext uri="{FF2B5EF4-FFF2-40B4-BE49-F238E27FC236}">
              <a16:creationId xmlns:a16="http://schemas.microsoft.com/office/drawing/2014/main" id="{ABC9529F-6B05-4AFD-AC85-C873E4CC2266}"/>
            </a:ext>
          </a:extLst>
        </xdr:cNvPr>
        <xdr:cNvSpPr/>
      </xdr:nvSpPr>
      <xdr:spPr>
        <a:xfrm>
          <a:off x="13887450" y="59230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23949</xdr:rowOff>
    </xdr:from>
    <xdr:to>
      <xdr:col>85</xdr:col>
      <xdr:colOff>127000</xdr:colOff>
      <xdr:row>36</xdr:row>
      <xdr:rowOff>58239</xdr:rowOff>
    </xdr:to>
    <xdr:cxnSp macro="">
      <xdr:nvCxnSpPr>
        <xdr:cNvPr id="536" name="直線コネクタ 535">
          <a:extLst>
            <a:ext uri="{FF2B5EF4-FFF2-40B4-BE49-F238E27FC236}">
              <a16:creationId xmlns:a16="http://schemas.microsoft.com/office/drawing/2014/main" id="{9FD4BFC4-0474-410F-A482-F1A4A955A293}"/>
            </a:ext>
          </a:extLst>
        </xdr:cNvPr>
        <xdr:cNvCxnSpPr/>
      </xdr:nvCxnSpPr>
      <xdr:spPr>
        <a:xfrm>
          <a:off x="13938250" y="5967549"/>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7439</xdr:rowOff>
    </xdr:from>
    <xdr:to>
      <xdr:col>76</xdr:col>
      <xdr:colOff>165100</xdr:colOff>
      <xdr:row>36</xdr:row>
      <xdr:rowOff>109039</xdr:rowOff>
    </xdr:to>
    <xdr:sp macro="" textlink="">
      <xdr:nvSpPr>
        <xdr:cNvPr id="537" name="楕円 536">
          <a:extLst>
            <a:ext uri="{FF2B5EF4-FFF2-40B4-BE49-F238E27FC236}">
              <a16:creationId xmlns:a16="http://schemas.microsoft.com/office/drawing/2014/main" id="{40CD58AA-BD90-466D-920C-6B9D7BFE97CD}"/>
            </a:ext>
          </a:extLst>
        </xdr:cNvPr>
        <xdr:cNvSpPr/>
      </xdr:nvSpPr>
      <xdr:spPr>
        <a:xfrm>
          <a:off x="130937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23949</xdr:rowOff>
    </xdr:from>
    <xdr:to>
      <xdr:col>81</xdr:col>
      <xdr:colOff>50800</xdr:colOff>
      <xdr:row>36</xdr:row>
      <xdr:rowOff>58239</xdr:rowOff>
    </xdr:to>
    <xdr:cxnSp macro="">
      <xdr:nvCxnSpPr>
        <xdr:cNvPr id="538" name="直線コネクタ 537">
          <a:extLst>
            <a:ext uri="{FF2B5EF4-FFF2-40B4-BE49-F238E27FC236}">
              <a16:creationId xmlns:a16="http://schemas.microsoft.com/office/drawing/2014/main" id="{D280E512-66B8-4F3E-BE8B-8C9AD54AA3B7}"/>
            </a:ext>
          </a:extLst>
        </xdr:cNvPr>
        <xdr:cNvCxnSpPr/>
      </xdr:nvCxnSpPr>
      <xdr:spPr>
        <a:xfrm flipV="1">
          <a:off x="13144500" y="5967549"/>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539" name="楕円 538">
          <a:extLst>
            <a:ext uri="{FF2B5EF4-FFF2-40B4-BE49-F238E27FC236}">
              <a16:creationId xmlns:a16="http://schemas.microsoft.com/office/drawing/2014/main" id="{09926245-9700-4934-85EB-D3C2B8245F9F}"/>
            </a:ext>
          </a:extLst>
        </xdr:cNvPr>
        <xdr:cNvSpPr/>
      </xdr:nvSpPr>
      <xdr:spPr>
        <a:xfrm>
          <a:off x="12299950" y="59836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58239</xdr:rowOff>
    </xdr:from>
    <xdr:to>
      <xdr:col>76</xdr:col>
      <xdr:colOff>114300</xdr:colOff>
      <xdr:row>36</xdr:row>
      <xdr:rowOff>90896</xdr:rowOff>
    </xdr:to>
    <xdr:cxnSp macro="">
      <xdr:nvCxnSpPr>
        <xdr:cNvPr id="540" name="直線コネクタ 539">
          <a:extLst>
            <a:ext uri="{FF2B5EF4-FFF2-40B4-BE49-F238E27FC236}">
              <a16:creationId xmlns:a16="http://schemas.microsoft.com/office/drawing/2014/main" id="{F26BE9B3-59D1-41FA-9DC2-6F5821CC8185}"/>
            </a:ext>
          </a:extLst>
        </xdr:cNvPr>
        <xdr:cNvCxnSpPr/>
      </xdr:nvCxnSpPr>
      <xdr:spPr>
        <a:xfrm flipV="1">
          <a:off x="12344400" y="600183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5806</xdr:rowOff>
    </xdr:from>
    <xdr:to>
      <xdr:col>67</xdr:col>
      <xdr:colOff>101600</xdr:colOff>
      <xdr:row>36</xdr:row>
      <xdr:rowOff>107406</xdr:rowOff>
    </xdr:to>
    <xdr:sp macro="" textlink="">
      <xdr:nvSpPr>
        <xdr:cNvPr id="541" name="楕円 540">
          <a:extLst>
            <a:ext uri="{FF2B5EF4-FFF2-40B4-BE49-F238E27FC236}">
              <a16:creationId xmlns:a16="http://schemas.microsoft.com/office/drawing/2014/main" id="{7C1052C4-1DA9-4E7D-A04D-4EC054E0B70A}"/>
            </a:ext>
          </a:extLst>
        </xdr:cNvPr>
        <xdr:cNvSpPr/>
      </xdr:nvSpPr>
      <xdr:spPr>
        <a:xfrm>
          <a:off x="1148715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56606</xdr:rowOff>
    </xdr:from>
    <xdr:to>
      <xdr:col>71</xdr:col>
      <xdr:colOff>177800</xdr:colOff>
      <xdr:row>36</xdr:row>
      <xdr:rowOff>90896</xdr:rowOff>
    </xdr:to>
    <xdr:cxnSp macro="">
      <xdr:nvCxnSpPr>
        <xdr:cNvPr id="542" name="直線コネクタ 541">
          <a:extLst>
            <a:ext uri="{FF2B5EF4-FFF2-40B4-BE49-F238E27FC236}">
              <a16:creationId xmlns:a16="http://schemas.microsoft.com/office/drawing/2014/main" id="{2BA87A8B-49F6-48D8-97E0-A1DA8883623D}"/>
            </a:ext>
          </a:extLst>
        </xdr:cNvPr>
        <xdr:cNvCxnSpPr/>
      </xdr:nvCxnSpPr>
      <xdr:spPr>
        <a:xfrm>
          <a:off x="11537950" y="600020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72B8FB2B-C432-4E25-AD20-0D63EEDFCAF2}"/>
            </a:ext>
          </a:extLst>
        </xdr:cNvPr>
        <xdr:cNvSpPr txBox="1"/>
      </xdr:nvSpPr>
      <xdr:spPr>
        <a:xfrm>
          <a:off x="13742044"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603CCB26-7210-47F2-8544-101B6B793664}"/>
            </a:ext>
          </a:extLst>
        </xdr:cNvPr>
        <xdr:cNvSpPr txBox="1"/>
      </xdr:nvSpPr>
      <xdr:spPr>
        <a:xfrm>
          <a:off x="12960994" y="643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DCA08A41-AB53-453F-8A61-15E71B8DF03A}"/>
            </a:ext>
          </a:extLst>
        </xdr:cNvPr>
        <xdr:cNvSpPr txBox="1"/>
      </xdr:nvSpPr>
      <xdr:spPr>
        <a:xfrm>
          <a:off x="12167244" y="640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C3111D67-070A-40DD-8B9E-0369416D5944}"/>
            </a:ext>
          </a:extLst>
        </xdr:cNvPr>
        <xdr:cNvSpPr txBox="1"/>
      </xdr:nvSpPr>
      <xdr:spPr>
        <a:xfrm>
          <a:off x="11354444"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91276</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151FA6F0-BAA4-4159-B40B-8697BD849FBF}"/>
            </a:ext>
          </a:extLst>
        </xdr:cNvPr>
        <xdr:cNvSpPr txBox="1"/>
      </xdr:nvSpPr>
      <xdr:spPr>
        <a:xfrm>
          <a:off x="13742044" y="570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125566</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A45946A4-14E6-4E21-B1F6-33EB8D1F82BB}"/>
            </a:ext>
          </a:extLst>
        </xdr:cNvPr>
        <xdr:cNvSpPr txBox="1"/>
      </xdr:nvSpPr>
      <xdr:spPr>
        <a:xfrm>
          <a:off x="12960994" y="573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28957343-E557-4D58-8665-96F8B35EAA0C}"/>
            </a:ext>
          </a:extLst>
        </xdr:cNvPr>
        <xdr:cNvSpPr txBox="1"/>
      </xdr:nvSpPr>
      <xdr:spPr>
        <a:xfrm>
          <a:off x="12167244" y="5771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123933</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1F3D3853-0585-44AA-9324-3ED41F4762D6}"/>
            </a:ext>
          </a:extLst>
        </xdr:cNvPr>
        <xdr:cNvSpPr txBox="1"/>
      </xdr:nvSpPr>
      <xdr:spPr>
        <a:xfrm>
          <a:off x="11354444" y="573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09E52D1-F46D-4A79-A421-6F2881FB22A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BD974439-CF91-4083-98CB-6042EB8511C2}"/>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DA84050-7699-469D-95EB-287810B41F1F}"/>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F3A196D6-361F-470F-84C3-4E6F159A787C}"/>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35D54005-85B4-4081-BFED-0C4B69CF6E2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9532513-2D04-4D69-8AEB-A6EE45FC66E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B9C67B57-198B-485A-A3DC-6F6FF541A805}"/>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BBC1EEA7-3E55-41D8-9DBA-179BF886D409}"/>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C44C1589-06DD-4EB1-B3CA-20E4002EE14D}"/>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E87E3A9C-51B9-42CC-A43A-816215D96DB8}"/>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A100A430-C6CA-4F4A-9839-AC22D6C961C4}"/>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420115AC-FA15-469F-B71E-CF27EC4BDA41}"/>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23062666-CC2D-4213-8141-633841687E46}"/>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F8B9D445-A088-4E68-9FA1-2658A043A24A}"/>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F600681C-E0EA-4D83-81CA-78A1FD627E57}"/>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AC501762-06F4-4A3E-B6CC-8505A34C6561}"/>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C37EDCE1-057B-4A1F-8334-57920779D70D}"/>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C9C646D-BEF3-413B-AF89-734764CE03C4}"/>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0BD0D52-0F57-4B15-868E-0BF445BDC64B}"/>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7898C631-B27D-4CD4-9345-AEFECA3F5026}"/>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FAA0916D-5FF7-4517-8831-5B0029400737}"/>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FA537A2B-58F4-4B4C-8400-47E28AE97D3F}"/>
            </a:ext>
          </a:extLst>
        </xdr:cNvPr>
        <xdr:cNvCxnSpPr/>
      </xdr:nvCxnSpPr>
      <xdr:spPr>
        <a:xfrm flipV="1">
          <a:off x="19951064" y="569645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42F7D460-EC9B-434A-9544-B8317EC943F6}"/>
            </a:ext>
          </a:extLst>
        </xdr:cNvPr>
        <xdr:cNvSpPr txBox="1"/>
      </xdr:nvSpPr>
      <xdr:spPr>
        <a:xfrm>
          <a:off x="19989800" y="68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4E09CFEA-A8DB-48CB-9935-6EA6D7629253}"/>
            </a:ext>
          </a:extLst>
        </xdr:cNvPr>
        <xdr:cNvCxnSpPr/>
      </xdr:nvCxnSpPr>
      <xdr:spPr>
        <a:xfrm>
          <a:off x="19881850" y="6852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27553621-28E6-464F-BECB-EEC3E8776487}"/>
            </a:ext>
          </a:extLst>
        </xdr:cNvPr>
        <xdr:cNvSpPr txBox="1"/>
      </xdr:nvSpPr>
      <xdr:spPr>
        <a:xfrm>
          <a:off x="19989800" y="54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A1CC74B0-92B6-4E8C-8B23-792BA53708BE}"/>
            </a:ext>
          </a:extLst>
        </xdr:cNvPr>
        <xdr:cNvCxnSpPr/>
      </xdr:nvCxnSpPr>
      <xdr:spPr>
        <a:xfrm>
          <a:off x="19881850" y="5696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A5B6B25E-EB1F-4C2E-B5E0-AE547617E82C}"/>
            </a:ext>
          </a:extLst>
        </xdr:cNvPr>
        <xdr:cNvSpPr txBox="1"/>
      </xdr:nvSpPr>
      <xdr:spPr>
        <a:xfrm>
          <a:off x="199898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2E3A1DCE-59EF-4545-B6EA-0EE1DA4EA9B4}"/>
            </a:ext>
          </a:extLst>
        </xdr:cNvPr>
        <xdr:cNvSpPr/>
      </xdr:nvSpPr>
      <xdr:spPr>
        <a:xfrm>
          <a:off x="19900900" y="6358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4DE88725-39DC-4786-99CC-A723F81AC901}"/>
            </a:ext>
          </a:extLst>
        </xdr:cNvPr>
        <xdr:cNvSpPr/>
      </xdr:nvSpPr>
      <xdr:spPr>
        <a:xfrm>
          <a:off x="19157950" y="63586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96814E09-95D3-41F5-BFA1-DDFB1BFFE0D7}"/>
            </a:ext>
          </a:extLst>
        </xdr:cNvPr>
        <xdr:cNvSpPr/>
      </xdr:nvSpPr>
      <xdr:spPr>
        <a:xfrm>
          <a:off x="18345150" y="6360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D08C9C02-F5F9-491E-AA38-BA448A6F2A12}"/>
            </a:ext>
          </a:extLst>
        </xdr:cNvPr>
        <xdr:cNvSpPr/>
      </xdr:nvSpPr>
      <xdr:spPr>
        <a:xfrm>
          <a:off x="17551400" y="639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A9614BAA-DDCA-4F98-84F4-D39559D89657}"/>
            </a:ext>
          </a:extLst>
        </xdr:cNvPr>
        <xdr:cNvSpPr/>
      </xdr:nvSpPr>
      <xdr:spPr>
        <a:xfrm>
          <a:off x="16757650" y="6383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309FDB2-596B-404F-B4DB-003B4EB9A48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2DC6AB8-E55A-403D-A707-7DE78CF5946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993C4C8-30BA-4B48-A19C-3AEED12E252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86B570B-0054-4C91-8F98-B5864F435AD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9233140-9B3F-4A85-8D1D-251D4EB27635}"/>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80264</xdr:rowOff>
    </xdr:from>
    <xdr:to>
      <xdr:col>116</xdr:col>
      <xdr:colOff>114300</xdr:colOff>
      <xdr:row>36</xdr:row>
      <xdr:rowOff>10414</xdr:rowOff>
    </xdr:to>
    <xdr:sp macro="" textlink="">
      <xdr:nvSpPr>
        <xdr:cNvPr id="588" name="楕円 587">
          <a:extLst>
            <a:ext uri="{FF2B5EF4-FFF2-40B4-BE49-F238E27FC236}">
              <a16:creationId xmlns:a16="http://schemas.microsoft.com/office/drawing/2014/main" id="{452EE62E-4EA1-4825-8BB2-A4973EE275A7}"/>
            </a:ext>
          </a:extLst>
        </xdr:cNvPr>
        <xdr:cNvSpPr/>
      </xdr:nvSpPr>
      <xdr:spPr>
        <a:xfrm>
          <a:off x="19900900" y="5858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103141</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D40B3428-3C53-46E6-A64A-B43C2882F9B0}"/>
            </a:ext>
          </a:extLst>
        </xdr:cNvPr>
        <xdr:cNvSpPr txBox="1"/>
      </xdr:nvSpPr>
      <xdr:spPr>
        <a:xfrm>
          <a:off x="19989800" y="57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100838</xdr:rowOff>
    </xdr:from>
    <xdr:to>
      <xdr:col>112</xdr:col>
      <xdr:colOff>38100</xdr:colOff>
      <xdr:row>36</xdr:row>
      <xdr:rowOff>30988</xdr:rowOff>
    </xdr:to>
    <xdr:sp macro="" textlink="">
      <xdr:nvSpPr>
        <xdr:cNvPr id="590" name="楕円 589">
          <a:extLst>
            <a:ext uri="{FF2B5EF4-FFF2-40B4-BE49-F238E27FC236}">
              <a16:creationId xmlns:a16="http://schemas.microsoft.com/office/drawing/2014/main" id="{518E08CD-7877-4C6F-8CB0-A8A213029D53}"/>
            </a:ext>
          </a:extLst>
        </xdr:cNvPr>
        <xdr:cNvSpPr/>
      </xdr:nvSpPr>
      <xdr:spPr>
        <a:xfrm>
          <a:off x="19157950" y="5879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131064</xdr:rowOff>
    </xdr:from>
    <xdr:to>
      <xdr:col>116</xdr:col>
      <xdr:colOff>63500</xdr:colOff>
      <xdr:row>35</xdr:row>
      <xdr:rowOff>151638</xdr:rowOff>
    </xdr:to>
    <xdr:cxnSp macro="">
      <xdr:nvCxnSpPr>
        <xdr:cNvPr id="591" name="直線コネクタ 590">
          <a:extLst>
            <a:ext uri="{FF2B5EF4-FFF2-40B4-BE49-F238E27FC236}">
              <a16:creationId xmlns:a16="http://schemas.microsoft.com/office/drawing/2014/main" id="{A513C8CB-43AA-45B3-B88B-78A4EEBC5BC7}"/>
            </a:ext>
          </a:extLst>
        </xdr:cNvPr>
        <xdr:cNvCxnSpPr/>
      </xdr:nvCxnSpPr>
      <xdr:spPr>
        <a:xfrm flipV="1">
          <a:off x="19202400" y="5909564"/>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7112</xdr:rowOff>
    </xdr:from>
    <xdr:to>
      <xdr:col>107</xdr:col>
      <xdr:colOff>101600</xdr:colOff>
      <xdr:row>34</xdr:row>
      <xdr:rowOff>108712</xdr:rowOff>
    </xdr:to>
    <xdr:sp macro="" textlink="">
      <xdr:nvSpPr>
        <xdr:cNvPr id="592" name="楕円 591">
          <a:extLst>
            <a:ext uri="{FF2B5EF4-FFF2-40B4-BE49-F238E27FC236}">
              <a16:creationId xmlns:a16="http://schemas.microsoft.com/office/drawing/2014/main" id="{6281DE0E-A4E4-429B-8177-A33E5B74FEC0}"/>
            </a:ext>
          </a:extLst>
        </xdr:cNvPr>
        <xdr:cNvSpPr/>
      </xdr:nvSpPr>
      <xdr:spPr>
        <a:xfrm>
          <a:off x="18345150" y="56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57912</xdr:rowOff>
    </xdr:from>
    <xdr:to>
      <xdr:col>111</xdr:col>
      <xdr:colOff>177800</xdr:colOff>
      <xdr:row>35</xdr:row>
      <xdr:rowOff>151638</xdr:rowOff>
    </xdr:to>
    <xdr:cxnSp macro="">
      <xdr:nvCxnSpPr>
        <xdr:cNvPr id="593" name="直線コネクタ 592">
          <a:extLst>
            <a:ext uri="{FF2B5EF4-FFF2-40B4-BE49-F238E27FC236}">
              <a16:creationId xmlns:a16="http://schemas.microsoft.com/office/drawing/2014/main" id="{F8FE3708-630E-492A-A133-3A1A2F38D974}"/>
            </a:ext>
          </a:extLst>
        </xdr:cNvPr>
        <xdr:cNvCxnSpPr/>
      </xdr:nvCxnSpPr>
      <xdr:spPr>
        <a:xfrm>
          <a:off x="18395950" y="5671312"/>
          <a:ext cx="806450" cy="2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43688</xdr:rowOff>
    </xdr:from>
    <xdr:to>
      <xdr:col>102</xdr:col>
      <xdr:colOff>165100</xdr:colOff>
      <xdr:row>34</xdr:row>
      <xdr:rowOff>145288</xdr:rowOff>
    </xdr:to>
    <xdr:sp macro="" textlink="">
      <xdr:nvSpPr>
        <xdr:cNvPr id="594" name="楕円 593">
          <a:extLst>
            <a:ext uri="{FF2B5EF4-FFF2-40B4-BE49-F238E27FC236}">
              <a16:creationId xmlns:a16="http://schemas.microsoft.com/office/drawing/2014/main" id="{85B27640-EA6C-4BF7-8752-31BFF44F6BC4}"/>
            </a:ext>
          </a:extLst>
        </xdr:cNvPr>
        <xdr:cNvSpPr/>
      </xdr:nvSpPr>
      <xdr:spPr>
        <a:xfrm>
          <a:off x="17551400" y="56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57912</xdr:rowOff>
    </xdr:from>
    <xdr:to>
      <xdr:col>107</xdr:col>
      <xdr:colOff>50800</xdr:colOff>
      <xdr:row>34</xdr:row>
      <xdr:rowOff>94488</xdr:rowOff>
    </xdr:to>
    <xdr:cxnSp macro="">
      <xdr:nvCxnSpPr>
        <xdr:cNvPr id="595" name="直線コネクタ 594">
          <a:extLst>
            <a:ext uri="{FF2B5EF4-FFF2-40B4-BE49-F238E27FC236}">
              <a16:creationId xmlns:a16="http://schemas.microsoft.com/office/drawing/2014/main" id="{FBB45984-FCE9-4D34-9950-A790EDF2D6FE}"/>
            </a:ext>
          </a:extLst>
        </xdr:cNvPr>
        <xdr:cNvCxnSpPr/>
      </xdr:nvCxnSpPr>
      <xdr:spPr>
        <a:xfrm flipV="1">
          <a:off x="17602200" y="567131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64262</xdr:rowOff>
    </xdr:from>
    <xdr:to>
      <xdr:col>98</xdr:col>
      <xdr:colOff>38100</xdr:colOff>
      <xdr:row>34</xdr:row>
      <xdr:rowOff>165862</xdr:rowOff>
    </xdr:to>
    <xdr:sp macro="" textlink="">
      <xdr:nvSpPr>
        <xdr:cNvPr id="596" name="楕円 595">
          <a:extLst>
            <a:ext uri="{FF2B5EF4-FFF2-40B4-BE49-F238E27FC236}">
              <a16:creationId xmlns:a16="http://schemas.microsoft.com/office/drawing/2014/main" id="{4D349772-63CF-4976-8837-37B7FBB31FFF}"/>
            </a:ext>
          </a:extLst>
        </xdr:cNvPr>
        <xdr:cNvSpPr/>
      </xdr:nvSpPr>
      <xdr:spPr>
        <a:xfrm>
          <a:off x="16757650" y="5677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94488</xdr:rowOff>
    </xdr:from>
    <xdr:to>
      <xdr:col>102</xdr:col>
      <xdr:colOff>114300</xdr:colOff>
      <xdr:row>34</xdr:row>
      <xdr:rowOff>115062</xdr:rowOff>
    </xdr:to>
    <xdr:cxnSp macro="">
      <xdr:nvCxnSpPr>
        <xdr:cNvPr id="597" name="直線コネクタ 596">
          <a:extLst>
            <a:ext uri="{FF2B5EF4-FFF2-40B4-BE49-F238E27FC236}">
              <a16:creationId xmlns:a16="http://schemas.microsoft.com/office/drawing/2014/main" id="{8655ABF5-E422-4ADD-974B-247842EC29C0}"/>
            </a:ext>
          </a:extLst>
        </xdr:cNvPr>
        <xdr:cNvCxnSpPr/>
      </xdr:nvCxnSpPr>
      <xdr:spPr>
        <a:xfrm flipV="1">
          <a:off x="16802100" y="5707888"/>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6D312A0-2E47-4498-BCD2-A21569C3DCEF}"/>
            </a:ext>
          </a:extLst>
        </xdr:cNvPr>
        <xdr:cNvSpPr txBox="1"/>
      </xdr:nvSpPr>
      <xdr:spPr>
        <a:xfrm>
          <a:off x="18980227" y="64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5ADA16F3-B68E-49C7-8EA9-4ADC73952F61}"/>
            </a:ext>
          </a:extLst>
        </xdr:cNvPr>
        <xdr:cNvSpPr txBox="1"/>
      </xdr:nvSpPr>
      <xdr:spPr>
        <a:xfrm>
          <a:off x="18180127" y="64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8EEF783B-9CC8-4D0B-B588-417762559E35}"/>
            </a:ext>
          </a:extLst>
        </xdr:cNvPr>
        <xdr:cNvSpPr txBox="1"/>
      </xdr:nvSpPr>
      <xdr:spPr>
        <a:xfrm>
          <a:off x="1738637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79436AE1-3AA5-4234-9D79-AB5CE226D5F8}"/>
            </a:ext>
          </a:extLst>
        </xdr:cNvPr>
        <xdr:cNvSpPr txBox="1"/>
      </xdr:nvSpPr>
      <xdr:spPr>
        <a:xfrm>
          <a:off x="16592627" y="64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47515</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1D2B170B-77D1-41D5-AB8D-99FB9A40ADF2}"/>
            </a:ext>
          </a:extLst>
        </xdr:cNvPr>
        <xdr:cNvSpPr txBox="1"/>
      </xdr:nvSpPr>
      <xdr:spPr>
        <a:xfrm>
          <a:off x="18980227" y="566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125239</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495AD698-7A59-4FD2-B393-1C707742DB73}"/>
            </a:ext>
          </a:extLst>
        </xdr:cNvPr>
        <xdr:cNvSpPr txBox="1"/>
      </xdr:nvSpPr>
      <xdr:spPr>
        <a:xfrm>
          <a:off x="18180127"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161815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44D4DBC3-B72C-4A55-9976-9DB88D5609D7}"/>
            </a:ext>
          </a:extLst>
        </xdr:cNvPr>
        <xdr:cNvSpPr txBox="1"/>
      </xdr:nvSpPr>
      <xdr:spPr>
        <a:xfrm>
          <a:off x="17386377" y="54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10939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9642DEF1-320F-4C21-8A01-04E1B4DDB465}"/>
            </a:ext>
          </a:extLst>
        </xdr:cNvPr>
        <xdr:cNvSpPr txBox="1"/>
      </xdr:nvSpPr>
      <xdr:spPr>
        <a:xfrm>
          <a:off x="16592627" y="54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5DF85E1-9C5E-41D3-AE49-09B97F1F918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FB97295-E627-4960-9333-E04E79A0A49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395540EE-9597-401A-A44B-F70C8261694C}"/>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12209A5-BA8D-433C-9DE9-77A77E7BACC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86F131C-0204-426F-8150-BDD907A2793D}"/>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737A298-85AF-4B87-8DD1-0367C3E0C139}"/>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B379D87-C62A-4F4D-8A78-159ED9B7B54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941DF6B-14F8-48D4-A299-75CC5ECB5F4C}"/>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B9AD394-5351-4138-8A46-36272206F96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6400210-4A20-4D82-80C3-F2813A7C255D}"/>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A2A56BF-B26E-48A4-89F1-A0EBAE0249E1}"/>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4B4843C9-9D18-442F-9D2F-E90C19ED9674}"/>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AB4EB03-D941-407D-A106-08FDB4F3615C}"/>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EB26057A-4BA4-4A20-8BDC-B2D1DECD17B7}"/>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FE38DFE7-84FE-464E-9BEE-14112722CE87}"/>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54376669-E569-47EA-94B3-E04A4EC4D132}"/>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E60F2C3-6CF4-496B-8179-20AC086E6A3E}"/>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F7C0B14A-3335-45FA-9001-626D9ADDE0FD}"/>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20D9BB40-CE8C-4FEC-8B7B-08A85939F51A}"/>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ABEACC4-B147-45E2-B367-E860F033BB71}"/>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61CBAEE-D8A8-4C21-8859-D4377C204584}"/>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53EC06C-2072-4B8F-B5C7-E023DE0CFEEE}"/>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7154620-266A-4A77-BE58-4EC7C3FBC0F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E2878BFB-FED0-481B-81D8-4359E1445364}"/>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3ECDA38F-7677-4300-95A1-4F22BA1F5C9C}"/>
            </a:ext>
          </a:extLst>
        </xdr:cNvPr>
        <xdr:cNvCxnSpPr/>
      </xdr:nvCxnSpPr>
      <xdr:spPr>
        <a:xfrm flipV="1">
          <a:off x="14699614" y="936371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B3BA64A-A48D-45E2-8B97-8D50C465F8AF}"/>
            </a:ext>
          </a:extLst>
        </xdr:cNvPr>
        <xdr:cNvSpPr txBox="1"/>
      </xdr:nvSpPr>
      <xdr:spPr>
        <a:xfrm>
          <a:off x="1473835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CE0FDB95-D655-45E9-8135-B04A31FA25F9}"/>
            </a:ext>
          </a:extLst>
        </xdr:cNvPr>
        <xdr:cNvCxnSpPr/>
      </xdr:nvCxnSpPr>
      <xdr:spPr>
        <a:xfrm>
          <a:off x="14611350" y="1051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8A17D5F0-E3A7-4BFC-985E-B6963CDEDFEB}"/>
            </a:ext>
          </a:extLst>
        </xdr:cNvPr>
        <xdr:cNvSpPr txBox="1"/>
      </xdr:nvSpPr>
      <xdr:spPr>
        <a:xfrm>
          <a:off x="14738350" y="914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5544D97E-3582-46BC-BBA1-9D5E4DDB4D0F}"/>
            </a:ext>
          </a:extLst>
        </xdr:cNvPr>
        <xdr:cNvCxnSpPr/>
      </xdr:nvCxnSpPr>
      <xdr:spPr>
        <a:xfrm>
          <a:off x="14611350" y="936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198E150C-18B2-485E-8462-2986CE9912C9}"/>
            </a:ext>
          </a:extLst>
        </xdr:cNvPr>
        <xdr:cNvSpPr txBox="1"/>
      </xdr:nvSpPr>
      <xdr:spPr>
        <a:xfrm>
          <a:off x="1473835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DE963927-B573-416D-82C3-34CB9CDD9429}"/>
            </a:ext>
          </a:extLst>
        </xdr:cNvPr>
        <xdr:cNvSpPr/>
      </xdr:nvSpPr>
      <xdr:spPr>
        <a:xfrm>
          <a:off x="14649450" y="9969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1C0AE941-B360-4D74-8508-D146A529B683}"/>
            </a:ext>
          </a:extLst>
        </xdr:cNvPr>
        <xdr:cNvSpPr/>
      </xdr:nvSpPr>
      <xdr:spPr>
        <a:xfrm>
          <a:off x="1388745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2C9C2C9D-7735-4691-B37F-646081C13EA5}"/>
            </a:ext>
          </a:extLst>
        </xdr:cNvPr>
        <xdr:cNvSpPr/>
      </xdr:nvSpPr>
      <xdr:spPr>
        <a:xfrm>
          <a:off x="130937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EA1A7A52-6C4C-4492-8422-14F166C73B9A}"/>
            </a:ext>
          </a:extLst>
        </xdr:cNvPr>
        <xdr:cNvSpPr/>
      </xdr:nvSpPr>
      <xdr:spPr>
        <a:xfrm>
          <a:off x="12299950" y="994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8C38127A-D78D-4C11-9C72-47E6A031F68A}"/>
            </a:ext>
          </a:extLst>
        </xdr:cNvPr>
        <xdr:cNvSpPr/>
      </xdr:nvSpPr>
      <xdr:spPr>
        <a:xfrm>
          <a:off x="11487150" y="9859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745642B-DA55-44D9-9569-3CA561EFD8C8}"/>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CA7917B-BCEF-43BF-AFBC-F865235C41B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6228F66-6510-42B3-A087-3BA9E64777B9}"/>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8AE5C38-94E8-4A43-AF20-275018DF66EF}"/>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4AA562F-B3CC-4E9F-AFE6-7B532856B64E}"/>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36830</xdr:rowOff>
    </xdr:from>
    <xdr:to>
      <xdr:col>85</xdr:col>
      <xdr:colOff>177800</xdr:colOff>
      <xdr:row>57</xdr:row>
      <xdr:rowOff>138430</xdr:rowOff>
    </xdr:to>
    <xdr:sp macro="" textlink="">
      <xdr:nvSpPr>
        <xdr:cNvPr id="646" name="楕円 645">
          <a:extLst>
            <a:ext uri="{FF2B5EF4-FFF2-40B4-BE49-F238E27FC236}">
              <a16:creationId xmlns:a16="http://schemas.microsoft.com/office/drawing/2014/main" id="{19F76882-C982-4C50-A893-181CB4724B3F}"/>
            </a:ext>
          </a:extLst>
        </xdr:cNvPr>
        <xdr:cNvSpPr/>
      </xdr:nvSpPr>
      <xdr:spPr>
        <a:xfrm>
          <a:off x="14649450" y="94475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59707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F333CF0C-590A-461C-B6B7-126F4A793EBE}"/>
            </a:ext>
          </a:extLst>
        </xdr:cNvPr>
        <xdr:cNvSpPr txBox="1"/>
      </xdr:nvSpPr>
      <xdr:spPr>
        <a:xfrm>
          <a:off x="14738350" y="930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648" name="楕円 647">
          <a:extLst>
            <a:ext uri="{FF2B5EF4-FFF2-40B4-BE49-F238E27FC236}">
              <a16:creationId xmlns:a16="http://schemas.microsoft.com/office/drawing/2014/main" id="{A7A60ACE-DAFB-47F6-BA14-AF8E4B5BC8B0}"/>
            </a:ext>
          </a:extLst>
        </xdr:cNvPr>
        <xdr:cNvSpPr/>
      </xdr:nvSpPr>
      <xdr:spPr>
        <a:xfrm>
          <a:off x="13887450" y="9406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40005</xdr:rowOff>
    </xdr:from>
    <xdr:to>
      <xdr:col>85</xdr:col>
      <xdr:colOff>127000</xdr:colOff>
      <xdr:row>57</xdr:row>
      <xdr:rowOff>87630</xdr:rowOff>
    </xdr:to>
    <xdr:cxnSp macro="">
      <xdr:nvCxnSpPr>
        <xdr:cNvPr id="649" name="直線コネクタ 648">
          <a:extLst>
            <a:ext uri="{FF2B5EF4-FFF2-40B4-BE49-F238E27FC236}">
              <a16:creationId xmlns:a16="http://schemas.microsoft.com/office/drawing/2014/main" id="{BCB270D5-CCFF-41CB-A0A6-AE3DCDBF80FE}"/>
            </a:ext>
          </a:extLst>
        </xdr:cNvPr>
        <xdr:cNvCxnSpPr/>
      </xdr:nvCxnSpPr>
      <xdr:spPr>
        <a:xfrm>
          <a:off x="13938250" y="945070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122555</xdr:rowOff>
    </xdr:from>
    <xdr:to>
      <xdr:col>76</xdr:col>
      <xdr:colOff>165100</xdr:colOff>
      <xdr:row>57</xdr:row>
      <xdr:rowOff>52705</xdr:rowOff>
    </xdr:to>
    <xdr:sp macro="" textlink="">
      <xdr:nvSpPr>
        <xdr:cNvPr id="650" name="楕円 649">
          <a:extLst>
            <a:ext uri="{FF2B5EF4-FFF2-40B4-BE49-F238E27FC236}">
              <a16:creationId xmlns:a16="http://schemas.microsoft.com/office/drawing/2014/main" id="{6DC3D685-7920-42C0-8B21-64C0E356A6AC}"/>
            </a:ext>
          </a:extLst>
        </xdr:cNvPr>
        <xdr:cNvSpPr/>
      </xdr:nvSpPr>
      <xdr:spPr>
        <a:xfrm>
          <a:off x="13093700" y="9368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xdr:rowOff>
    </xdr:from>
    <xdr:to>
      <xdr:col>81</xdr:col>
      <xdr:colOff>50800</xdr:colOff>
      <xdr:row>57</xdr:row>
      <xdr:rowOff>40005</xdr:rowOff>
    </xdr:to>
    <xdr:cxnSp macro="">
      <xdr:nvCxnSpPr>
        <xdr:cNvPr id="651" name="直線コネクタ 650">
          <a:extLst>
            <a:ext uri="{FF2B5EF4-FFF2-40B4-BE49-F238E27FC236}">
              <a16:creationId xmlns:a16="http://schemas.microsoft.com/office/drawing/2014/main" id="{BB06B24D-20FD-4721-913F-0FD4BED0A550}"/>
            </a:ext>
          </a:extLst>
        </xdr:cNvPr>
        <xdr:cNvCxnSpPr/>
      </xdr:nvCxnSpPr>
      <xdr:spPr>
        <a:xfrm>
          <a:off x="13144500" y="941260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84455</xdr:rowOff>
    </xdr:from>
    <xdr:to>
      <xdr:col>72</xdr:col>
      <xdr:colOff>38100</xdr:colOff>
      <xdr:row>57</xdr:row>
      <xdr:rowOff>14605</xdr:rowOff>
    </xdr:to>
    <xdr:sp macro="" textlink="">
      <xdr:nvSpPr>
        <xdr:cNvPr id="652" name="楕円 651">
          <a:extLst>
            <a:ext uri="{FF2B5EF4-FFF2-40B4-BE49-F238E27FC236}">
              <a16:creationId xmlns:a16="http://schemas.microsoft.com/office/drawing/2014/main" id="{E9912218-258C-4FB6-A601-21509CC565ED}"/>
            </a:ext>
          </a:extLst>
        </xdr:cNvPr>
        <xdr:cNvSpPr/>
      </xdr:nvSpPr>
      <xdr:spPr>
        <a:xfrm>
          <a:off x="12299950" y="9330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135255</xdr:rowOff>
    </xdr:from>
    <xdr:to>
      <xdr:col>76</xdr:col>
      <xdr:colOff>114300</xdr:colOff>
      <xdr:row>57</xdr:row>
      <xdr:rowOff>1905</xdr:rowOff>
    </xdr:to>
    <xdr:cxnSp macro="">
      <xdr:nvCxnSpPr>
        <xdr:cNvPr id="653" name="直線コネクタ 652">
          <a:extLst>
            <a:ext uri="{FF2B5EF4-FFF2-40B4-BE49-F238E27FC236}">
              <a16:creationId xmlns:a16="http://schemas.microsoft.com/office/drawing/2014/main" id="{E4F5CD40-6646-4142-B43B-D0297DD81188}"/>
            </a:ext>
          </a:extLst>
        </xdr:cNvPr>
        <xdr:cNvCxnSpPr/>
      </xdr:nvCxnSpPr>
      <xdr:spPr>
        <a:xfrm>
          <a:off x="12344400" y="938085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52070</xdr:rowOff>
    </xdr:from>
    <xdr:to>
      <xdr:col>67</xdr:col>
      <xdr:colOff>101600</xdr:colOff>
      <xdr:row>56</xdr:row>
      <xdr:rowOff>153670</xdr:rowOff>
    </xdr:to>
    <xdr:sp macro="" textlink="">
      <xdr:nvSpPr>
        <xdr:cNvPr id="654" name="楕円 653">
          <a:extLst>
            <a:ext uri="{FF2B5EF4-FFF2-40B4-BE49-F238E27FC236}">
              <a16:creationId xmlns:a16="http://schemas.microsoft.com/office/drawing/2014/main" id="{5ECC854B-C18A-4280-AA39-4C871E4771A1}"/>
            </a:ext>
          </a:extLst>
        </xdr:cNvPr>
        <xdr:cNvSpPr/>
      </xdr:nvSpPr>
      <xdr:spPr>
        <a:xfrm>
          <a:off x="1148715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102870</xdr:rowOff>
    </xdr:from>
    <xdr:to>
      <xdr:col>71</xdr:col>
      <xdr:colOff>177800</xdr:colOff>
      <xdr:row>56</xdr:row>
      <xdr:rowOff>135255</xdr:rowOff>
    </xdr:to>
    <xdr:cxnSp macro="">
      <xdr:nvCxnSpPr>
        <xdr:cNvPr id="655" name="直線コネクタ 654">
          <a:extLst>
            <a:ext uri="{FF2B5EF4-FFF2-40B4-BE49-F238E27FC236}">
              <a16:creationId xmlns:a16="http://schemas.microsoft.com/office/drawing/2014/main" id="{F47A4EBF-BE33-4138-AA00-ACC4B3DA9AD1}"/>
            </a:ext>
          </a:extLst>
        </xdr:cNvPr>
        <xdr:cNvCxnSpPr/>
      </xdr:nvCxnSpPr>
      <xdr:spPr>
        <a:xfrm>
          <a:off x="11537950" y="934847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656" name="n_1aveValue【学校施設】&#10;有形固定資産減価償却率">
          <a:extLst>
            <a:ext uri="{FF2B5EF4-FFF2-40B4-BE49-F238E27FC236}">
              <a16:creationId xmlns:a16="http://schemas.microsoft.com/office/drawing/2014/main" id="{23FFF30C-0C31-46A1-8651-F7C14D1C4464}"/>
            </a:ext>
          </a:extLst>
        </xdr:cNvPr>
        <xdr:cNvSpPr txBox="1"/>
      </xdr:nvSpPr>
      <xdr:spPr>
        <a:xfrm>
          <a:off x="137420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657" name="n_2aveValue【学校施設】&#10;有形固定資産減価償却率">
          <a:extLst>
            <a:ext uri="{FF2B5EF4-FFF2-40B4-BE49-F238E27FC236}">
              <a16:creationId xmlns:a16="http://schemas.microsoft.com/office/drawing/2014/main" id="{DE6449B7-4E0F-493D-A94B-EB73442BFD80}"/>
            </a:ext>
          </a:extLst>
        </xdr:cNvPr>
        <xdr:cNvSpPr txBox="1"/>
      </xdr:nvSpPr>
      <xdr:spPr>
        <a:xfrm>
          <a:off x="1296099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58" name="n_3aveValue【学校施設】&#10;有形固定資産減価償却率">
          <a:extLst>
            <a:ext uri="{FF2B5EF4-FFF2-40B4-BE49-F238E27FC236}">
              <a16:creationId xmlns:a16="http://schemas.microsoft.com/office/drawing/2014/main" id="{32C4DAED-821B-4F96-AEDD-1113B10129C2}"/>
            </a:ext>
          </a:extLst>
        </xdr:cNvPr>
        <xdr:cNvSpPr txBox="1"/>
      </xdr:nvSpPr>
      <xdr:spPr>
        <a:xfrm>
          <a:off x="121672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59" name="n_4aveValue【学校施設】&#10;有形固定資産減価償却率">
          <a:extLst>
            <a:ext uri="{FF2B5EF4-FFF2-40B4-BE49-F238E27FC236}">
              <a16:creationId xmlns:a16="http://schemas.microsoft.com/office/drawing/2014/main" id="{6E5882DF-FB2B-4AE3-9A78-6E20BAB27B14}"/>
            </a:ext>
          </a:extLst>
        </xdr:cNvPr>
        <xdr:cNvSpPr txBox="1"/>
      </xdr:nvSpPr>
      <xdr:spPr>
        <a:xfrm>
          <a:off x="113544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660" name="n_1mainValue【学校施設】&#10;有形固定資産減価償却率">
          <a:extLst>
            <a:ext uri="{FF2B5EF4-FFF2-40B4-BE49-F238E27FC236}">
              <a16:creationId xmlns:a16="http://schemas.microsoft.com/office/drawing/2014/main" id="{FE28E92B-5C6A-403B-9B7B-F58522C6B88F}"/>
            </a:ext>
          </a:extLst>
        </xdr:cNvPr>
        <xdr:cNvSpPr txBox="1"/>
      </xdr:nvSpPr>
      <xdr:spPr>
        <a:xfrm>
          <a:off x="13742044"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69232</xdr:rowOff>
    </xdr:from>
    <xdr:ext cx="405111" cy="259045"/>
    <xdr:sp macro="" textlink="">
      <xdr:nvSpPr>
        <xdr:cNvPr id="661" name="n_2mainValue【学校施設】&#10;有形固定資産減価償却率">
          <a:extLst>
            <a:ext uri="{FF2B5EF4-FFF2-40B4-BE49-F238E27FC236}">
              <a16:creationId xmlns:a16="http://schemas.microsoft.com/office/drawing/2014/main" id="{3EAD0823-D17D-405F-B2B8-C018CD72F4DF}"/>
            </a:ext>
          </a:extLst>
        </xdr:cNvPr>
        <xdr:cNvSpPr txBox="1"/>
      </xdr:nvSpPr>
      <xdr:spPr>
        <a:xfrm>
          <a:off x="12960994" y="914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31132</xdr:rowOff>
    </xdr:from>
    <xdr:ext cx="405111" cy="259045"/>
    <xdr:sp macro="" textlink="">
      <xdr:nvSpPr>
        <xdr:cNvPr id="662" name="n_3mainValue【学校施設】&#10;有形固定資産減価償却率">
          <a:extLst>
            <a:ext uri="{FF2B5EF4-FFF2-40B4-BE49-F238E27FC236}">
              <a16:creationId xmlns:a16="http://schemas.microsoft.com/office/drawing/2014/main" id="{CCC42B0A-24D9-4C59-B7A1-BDE5DE282CF9}"/>
            </a:ext>
          </a:extLst>
        </xdr:cNvPr>
        <xdr:cNvSpPr txBox="1"/>
      </xdr:nvSpPr>
      <xdr:spPr>
        <a:xfrm>
          <a:off x="12167244" y="911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663" name="n_4mainValue【学校施設】&#10;有形固定資産減価償却率">
          <a:extLst>
            <a:ext uri="{FF2B5EF4-FFF2-40B4-BE49-F238E27FC236}">
              <a16:creationId xmlns:a16="http://schemas.microsoft.com/office/drawing/2014/main" id="{3CAF6B26-A3D4-4B37-87E0-4B725F93F28C}"/>
            </a:ext>
          </a:extLst>
        </xdr:cNvPr>
        <xdr:cNvSpPr txBox="1"/>
      </xdr:nvSpPr>
      <xdr:spPr>
        <a:xfrm>
          <a:off x="11354444"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5631BA6-4531-4F39-B5F5-F0FBE170C47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3A5A5AB-D993-4DB6-B855-74AF6D82C827}"/>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BA67C6D9-44D2-4880-9CAF-1A7F008D8E11}"/>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EAD0142A-11A4-41B8-83F8-CF8D30BC8319}"/>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3F38F85D-7523-434E-8ADA-55C4DA9572B4}"/>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CD5409FC-9CDB-4A5A-ADAD-BD306810EFD1}"/>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09832CB-29AC-4F25-8D6C-5984551EF7FD}"/>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DCB32ABB-DBE9-4717-BB54-ABEBB1F66232}"/>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1EAAC60-4C60-4B16-9EA8-BA92D50A8CCF}"/>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6A69801A-A62E-4CC8-83EA-3DF365669E3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1937768A-E3EA-4653-A7AB-E33CA6B61C27}"/>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6A93D5ED-B755-4C03-B599-A3962CFCEB42}"/>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DD2CEBC6-4AEB-45BD-A206-1F068261B389}"/>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12958CD-3734-4E14-BA72-7268FAB6A3D0}"/>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BF17AE3-D5A7-4C9A-8EC2-881C6366DEF5}"/>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CB2C0A1B-4C56-4BAB-8273-F4A7FD4D5092}"/>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B1B88BE4-A133-4CEC-890C-F774B58A39F5}"/>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A6DEAC8-0158-4877-8F9D-D975B4E4AC83}"/>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B302197F-B52C-4BE2-BE40-DD6CA294228D}"/>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3A5587BA-C74D-4CDF-AF17-2F458FD5F7D2}"/>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1F73EED2-2D83-445C-96D3-F17806261200}"/>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79AD437-8578-44F8-AA84-F596A48898CB}"/>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71793E5E-887F-4A48-BF9B-0277E277742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7A117589-4D42-42EB-BC6C-491D2A3640AB}"/>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50B1E100-7EE1-4E62-BD5B-0CD6ECFB133C}"/>
            </a:ext>
          </a:extLst>
        </xdr:cNvPr>
        <xdr:cNvCxnSpPr/>
      </xdr:nvCxnSpPr>
      <xdr:spPr>
        <a:xfrm flipV="1">
          <a:off x="19951064" y="9407144"/>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AC3ABA7B-C4F8-46B1-8D96-C99F94DFFAF9}"/>
            </a:ext>
          </a:extLst>
        </xdr:cNvPr>
        <xdr:cNvSpPr txBox="1"/>
      </xdr:nvSpPr>
      <xdr:spPr>
        <a:xfrm>
          <a:off x="19989800" y="106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F358D2C3-24E3-43C4-A741-269348CFCE2F}"/>
            </a:ext>
          </a:extLst>
        </xdr:cNvPr>
        <xdr:cNvCxnSpPr/>
      </xdr:nvCxnSpPr>
      <xdr:spPr>
        <a:xfrm>
          <a:off x="19881850" y="10604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EBCA1D5C-203B-44BF-A008-784B6C35D857}"/>
            </a:ext>
          </a:extLst>
        </xdr:cNvPr>
        <xdr:cNvSpPr txBox="1"/>
      </xdr:nvSpPr>
      <xdr:spPr>
        <a:xfrm>
          <a:off x="19989800" y="91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9DF527B0-FD57-4163-89EF-DB92ECAD2BA1}"/>
            </a:ext>
          </a:extLst>
        </xdr:cNvPr>
        <xdr:cNvCxnSpPr/>
      </xdr:nvCxnSpPr>
      <xdr:spPr>
        <a:xfrm>
          <a:off x="19881850" y="9407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693" name="【学校施設】&#10;一人当たり面積平均値テキスト">
          <a:extLst>
            <a:ext uri="{FF2B5EF4-FFF2-40B4-BE49-F238E27FC236}">
              <a16:creationId xmlns:a16="http://schemas.microsoft.com/office/drawing/2014/main" id="{96897D32-BD45-4FA6-941C-4A80564F2B85}"/>
            </a:ext>
          </a:extLst>
        </xdr:cNvPr>
        <xdr:cNvSpPr txBox="1"/>
      </xdr:nvSpPr>
      <xdr:spPr>
        <a:xfrm>
          <a:off x="19989800" y="10040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699267AD-61AF-4972-B202-32795B710FB9}"/>
            </a:ext>
          </a:extLst>
        </xdr:cNvPr>
        <xdr:cNvSpPr/>
      </xdr:nvSpPr>
      <xdr:spPr>
        <a:xfrm>
          <a:off x="19900900" y="10182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2FF4A0AE-7141-42ED-BAE1-BFB41843988D}"/>
            </a:ext>
          </a:extLst>
        </xdr:cNvPr>
        <xdr:cNvSpPr/>
      </xdr:nvSpPr>
      <xdr:spPr>
        <a:xfrm>
          <a:off x="19157950" y="10184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EFE3A313-7C4A-4D79-9540-538B28483AB4}"/>
            </a:ext>
          </a:extLst>
        </xdr:cNvPr>
        <xdr:cNvSpPr/>
      </xdr:nvSpPr>
      <xdr:spPr>
        <a:xfrm>
          <a:off x="18345150" y="10184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5D324A29-F2DB-4D77-9985-CACABBA5A2D6}"/>
            </a:ext>
          </a:extLst>
        </xdr:cNvPr>
        <xdr:cNvSpPr/>
      </xdr:nvSpPr>
      <xdr:spPr>
        <a:xfrm>
          <a:off x="17551400" y="10192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A1A88E76-71C8-478D-87E7-625C95E16877}"/>
            </a:ext>
          </a:extLst>
        </xdr:cNvPr>
        <xdr:cNvSpPr/>
      </xdr:nvSpPr>
      <xdr:spPr>
        <a:xfrm>
          <a:off x="16757650" y="10234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A976617-4138-45B8-9C29-F26321D400D5}"/>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B036E08-558B-4C7B-8163-2E8CB9E2F973}"/>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DB8ED3B-9E0C-475A-A0AC-50A566E90562}"/>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813E511-28FF-477B-8A13-B5B0F603192C}"/>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6BDE117-2C90-4A2F-B326-3CEDD45EFCD5}"/>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704" name="楕円 703">
          <a:extLst>
            <a:ext uri="{FF2B5EF4-FFF2-40B4-BE49-F238E27FC236}">
              <a16:creationId xmlns:a16="http://schemas.microsoft.com/office/drawing/2014/main" id="{63EF4234-1D54-4CA6-BEC4-9D08ED39087E}"/>
            </a:ext>
          </a:extLst>
        </xdr:cNvPr>
        <xdr:cNvSpPr/>
      </xdr:nvSpPr>
      <xdr:spPr>
        <a:xfrm>
          <a:off x="19900900" y="1036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705" name="【学校施設】&#10;一人当たり面積該当値テキスト">
          <a:extLst>
            <a:ext uri="{FF2B5EF4-FFF2-40B4-BE49-F238E27FC236}">
              <a16:creationId xmlns:a16="http://schemas.microsoft.com/office/drawing/2014/main" id="{9F760FAE-6417-4A65-AC53-83E2EF8CE9D2}"/>
            </a:ext>
          </a:extLst>
        </xdr:cNvPr>
        <xdr:cNvSpPr txBox="1"/>
      </xdr:nvSpPr>
      <xdr:spPr>
        <a:xfrm>
          <a:off x="199898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153035</xdr:rowOff>
    </xdr:from>
    <xdr:to>
      <xdr:col>112</xdr:col>
      <xdr:colOff>38100</xdr:colOff>
      <xdr:row>63</xdr:row>
      <xdr:rowOff>83185</xdr:rowOff>
    </xdr:to>
    <xdr:sp macro="" textlink="">
      <xdr:nvSpPr>
        <xdr:cNvPr id="706" name="楕円 705">
          <a:extLst>
            <a:ext uri="{FF2B5EF4-FFF2-40B4-BE49-F238E27FC236}">
              <a16:creationId xmlns:a16="http://schemas.microsoft.com/office/drawing/2014/main" id="{DE22DD96-BDF3-4734-BDDC-A80AF81C3A32}"/>
            </a:ext>
          </a:extLst>
        </xdr:cNvPr>
        <xdr:cNvSpPr/>
      </xdr:nvSpPr>
      <xdr:spPr>
        <a:xfrm>
          <a:off x="19157950" y="10389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32385</xdr:rowOff>
    </xdr:to>
    <xdr:cxnSp macro="">
      <xdr:nvCxnSpPr>
        <xdr:cNvPr id="707" name="直線コネクタ 706">
          <a:extLst>
            <a:ext uri="{FF2B5EF4-FFF2-40B4-BE49-F238E27FC236}">
              <a16:creationId xmlns:a16="http://schemas.microsoft.com/office/drawing/2014/main" id="{ACE31A64-5F9E-4E86-9E14-4A0E606D692C}"/>
            </a:ext>
          </a:extLst>
        </xdr:cNvPr>
        <xdr:cNvCxnSpPr/>
      </xdr:nvCxnSpPr>
      <xdr:spPr>
        <a:xfrm flipV="1">
          <a:off x="19202400" y="1040511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164846</xdr:rowOff>
    </xdr:from>
    <xdr:to>
      <xdr:col>107</xdr:col>
      <xdr:colOff>101600</xdr:colOff>
      <xdr:row>63</xdr:row>
      <xdr:rowOff>94996</xdr:rowOff>
    </xdr:to>
    <xdr:sp macro="" textlink="">
      <xdr:nvSpPr>
        <xdr:cNvPr id="708" name="楕円 707">
          <a:extLst>
            <a:ext uri="{FF2B5EF4-FFF2-40B4-BE49-F238E27FC236}">
              <a16:creationId xmlns:a16="http://schemas.microsoft.com/office/drawing/2014/main" id="{93ED7C64-2387-44AE-AFEF-76E38AD94A87}"/>
            </a:ext>
          </a:extLst>
        </xdr:cNvPr>
        <xdr:cNvSpPr/>
      </xdr:nvSpPr>
      <xdr:spPr>
        <a:xfrm>
          <a:off x="18345150" y="10401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32385</xdr:rowOff>
    </xdr:from>
    <xdr:to>
      <xdr:col>111</xdr:col>
      <xdr:colOff>177800</xdr:colOff>
      <xdr:row>63</xdr:row>
      <xdr:rowOff>44196</xdr:rowOff>
    </xdr:to>
    <xdr:cxnSp macro="">
      <xdr:nvCxnSpPr>
        <xdr:cNvPr id="709" name="直線コネクタ 708">
          <a:extLst>
            <a:ext uri="{FF2B5EF4-FFF2-40B4-BE49-F238E27FC236}">
              <a16:creationId xmlns:a16="http://schemas.microsoft.com/office/drawing/2014/main" id="{23A93A9A-AE57-4F72-AADA-89F464B97499}"/>
            </a:ext>
          </a:extLst>
        </xdr:cNvPr>
        <xdr:cNvCxnSpPr/>
      </xdr:nvCxnSpPr>
      <xdr:spPr>
        <a:xfrm flipV="1">
          <a:off x="18395950" y="10433685"/>
          <a:ext cx="80645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xdr:rowOff>
    </xdr:from>
    <xdr:to>
      <xdr:col>102</xdr:col>
      <xdr:colOff>165100</xdr:colOff>
      <xdr:row>63</xdr:row>
      <xdr:rowOff>106045</xdr:rowOff>
    </xdr:to>
    <xdr:sp macro="" textlink="">
      <xdr:nvSpPr>
        <xdr:cNvPr id="710" name="楕円 709">
          <a:extLst>
            <a:ext uri="{FF2B5EF4-FFF2-40B4-BE49-F238E27FC236}">
              <a16:creationId xmlns:a16="http://schemas.microsoft.com/office/drawing/2014/main" id="{DEE3E3CD-774C-41E4-B78D-884920197FDA}"/>
            </a:ext>
          </a:extLst>
        </xdr:cNvPr>
        <xdr:cNvSpPr/>
      </xdr:nvSpPr>
      <xdr:spPr>
        <a:xfrm>
          <a:off x="175514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44196</xdr:rowOff>
    </xdr:from>
    <xdr:to>
      <xdr:col>107</xdr:col>
      <xdr:colOff>50800</xdr:colOff>
      <xdr:row>63</xdr:row>
      <xdr:rowOff>55245</xdr:rowOff>
    </xdr:to>
    <xdr:cxnSp macro="">
      <xdr:nvCxnSpPr>
        <xdr:cNvPr id="711" name="直線コネクタ 710">
          <a:extLst>
            <a:ext uri="{FF2B5EF4-FFF2-40B4-BE49-F238E27FC236}">
              <a16:creationId xmlns:a16="http://schemas.microsoft.com/office/drawing/2014/main" id="{FEFC4B43-1FA5-41DA-9C29-151665B0A6F0}"/>
            </a:ext>
          </a:extLst>
        </xdr:cNvPr>
        <xdr:cNvCxnSpPr/>
      </xdr:nvCxnSpPr>
      <xdr:spPr>
        <a:xfrm flipV="1">
          <a:off x="17602200" y="10445496"/>
          <a:ext cx="7937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xdr:rowOff>
    </xdr:from>
    <xdr:to>
      <xdr:col>98</xdr:col>
      <xdr:colOff>38100</xdr:colOff>
      <xdr:row>63</xdr:row>
      <xdr:rowOff>115189</xdr:rowOff>
    </xdr:to>
    <xdr:sp macro="" textlink="">
      <xdr:nvSpPr>
        <xdr:cNvPr id="712" name="楕円 711">
          <a:extLst>
            <a:ext uri="{FF2B5EF4-FFF2-40B4-BE49-F238E27FC236}">
              <a16:creationId xmlns:a16="http://schemas.microsoft.com/office/drawing/2014/main" id="{A2AFA0A9-3604-496F-A66A-41DA548CAA7B}"/>
            </a:ext>
          </a:extLst>
        </xdr:cNvPr>
        <xdr:cNvSpPr/>
      </xdr:nvSpPr>
      <xdr:spPr>
        <a:xfrm>
          <a:off x="16757650" y="104148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55245</xdr:rowOff>
    </xdr:from>
    <xdr:to>
      <xdr:col>102</xdr:col>
      <xdr:colOff>114300</xdr:colOff>
      <xdr:row>63</xdr:row>
      <xdr:rowOff>64389</xdr:rowOff>
    </xdr:to>
    <xdr:cxnSp macro="">
      <xdr:nvCxnSpPr>
        <xdr:cNvPr id="713" name="直線コネクタ 712">
          <a:extLst>
            <a:ext uri="{FF2B5EF4-FFF2-40B4-BE49-F238E27FC236}">
              <a16:creationId xmlns:a16="http://schemas.microsoft.com/office/drawing/2014/main" id="{9AD92D02-9FFE-4210-9600-EEC69122D758}"/>
            </a:ext>
          </a:extLst>
        </xdr:cNvPr>
        <xdr:cNvCxnSpPr/>
      </xdr:nvCxnSpPr>
      <xdr:spPr>
        <a:xfrm flipV="1">
          <a:off x="16802100" y="10456545"/>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714" name="n_1aveValue【学校施設】&#10;一人当たり面積">
          <a:extLst>
            <a:ext uri="{FF2B5EF4-FFF2-40B4-BE49-F238E27FC236}">
              <a16:creationId xmlns:a16="http://schemas.microsoft.com/office/drawing/2014/main" id="{568F555E-E355-4FA4-9041-90F67CF5E66E}"/>
            </a:ext>
          </a:extLst>
        </xdr:cNvPr>
        <xdr:cNvSpPr txBox="1"/>
      </xdr:nvSpPr>
      <xdr:spPr>
        <a:xfrm>
          <a:off x="18980227" y="99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715" name="n_2aveValue【学校施設】&#10;一人当たり面積">
          <a:extLst>
            <a:ext uri="{FF2B5EF4-FFF2-40B4-BE49-F238E27FC236}">
              <a16:creationId xmlns:a16="http://schemas.microsoft.com/office/drawing/2014/main" id="{CB9EC734-6098-4F68-9078-5E91A3DE3DBA}"/>
            </a:ext>
          </a:extLst>
        </xdr:cNvPr>
        <xdr:cNvSpPr txBox="1"/>
      </xdr:nvSpPr>
      <xdr:spPr>
        <a:xfrm>
          <a:off x="18180127" y="99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CD5A403E-F5DD-4833-8B84-BB47813A772E}"/>
            </a:ext>
          </a:extLst>
        </xdr:cNvPr>
        <xdr:cNvSpPr txBox="1"/>
      </xdr:nvSpPr>
      <xdr:spPr>
        <a:xfrm>
          <a:off x="17386377" y="99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717" name="n_4aveValue【学校施設】&#10;一人当たり面積">
          <a:extLst>
            <a:ext uri="{FF2B5EF4-FFF2-40B4-BE49-F238E27FC236}">
              <a16:creationId xmlns:a16="http://schemas.microsoft.com/office/drawing/2014/main" id="{E95E849F-7619-43FB-97FA-93768A8F78BB}"/>
            </a:ext>
          </a:extLst>
        </xdr:cNvPr>
        <xdr:cNvSpPr txBox="1"/>
      </xdr:nvSpPr>
      <xdr:spPr>
        <a:xfrm>
          <a:off x="165926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74312</xdr:rowOff>
    </xdr:from>
    <xdr:ext cx="469744" cy="259045"/>
    <xdr:sp macro="" textlink="">
      <xdr:nvSpPr>
        <xdr:cNvPr id="718" name="n_1mainValue【学校施設】&#10;一人当たり面積">
          <a:extLst>
            <a:ext uri="{FF2B5EF4-FFF2-40B4-BE49-F238E27FC236}">
              <a16:creationId xmlns:a16="http://schemas.microsoft.com/office/drawing/2014/main" id="{B8373445-C30A-4A8A-A85B-BC9A9856AFBA}"/>
            </a:ext>
          </a:extLst>
        </xdr:cNvPr>
        <xdr:cNvSpPr txBox="1"/>
      </xdr:nvSpPr>
      <xdr:spPr>
        <a:xfrm>
          <a:off x="1898022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86123</xdr:rowOff>
    </xdr:from>
    <xdr:ext cx="469744" cy="259045"/>
    <xdr:sp macro="" textlink="">
      <xdr:nvSpPr>
        <xdr:cNvPr id="719" name="n_2mainValue【学校施設】&#10;一人当たり面積">
          <a:extLst>
            <a:ext uri="{FF2B5EF4-FFF2-40B4-BE49-F238E27FC236}">
              <a16:creationId xmlns:a16="http://schemas.microsoft.com/office/drawing/2014/main" id="{8064ED2C-5AF9-4919-9C4A-896356A4F795}"/>
            </a:ext>
          </a:extLst>
        </xdr:cNvPr>
        <xdr:cNvSpPr txBox="1"/>
      </xdr:nvSpPr>
      <xdr:spPr>
        <a:xfrm>
          <a:off x="18180127" y="1048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97172</xdr:rowOff>
    </xdr:from>
    <xdr:ext cx="469744" cy="259045"/>
    <xdr:sp macro="" textlink="">
      <xdr:nvSpPr>
        <xdr:cNvPr id="720" name="n_3mainValue【学校施設】&#10;一人当たり面積">
          <a:extLst>
            <a:ext uri="{FF2B5EF4-FFF2-40B4-BE49-F238E27FC236}">
              <a16:creationId xmlns:a16="http://schemas.microsoft.com/office/drawing/2014/main" id="{9A45C591-0165-4EB1-9080-8A25367BC117}"/>
            </a:ext>
          </a:extLst>
        </xdr:cNvPr>
        <xdr:cNvSpPr txBox="1"/>
      </xdr:nvSpPr>
      <xdr:spPr>
        <a:xfrm>
          <a:off x="1738637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106316</xdr:rowOff>
    </xdr:from>
    <xdr:ext cx="469744" cy="259045"/>
    <xdr:sp macro="" textlink="">
      <xdr:nvSpPr>
        <xdr:cNvPr id="721" name="n_4mainValue【学校施設】&#10;一人当たり面積">
          <a:extLst>
            <a:ext uri="{FF2B5EF4-FFF2-40B4-BE49-F238E27FC236}">
              <a16:creationId xmlns:a16="http://schemas.microsoft.com/office/drawing/2014/main" id="{754FCAD6-E7F3-4C2A-B0A1-A8B762763631}"/>
            </a:ext>
          </a:extLst>
        </xdr:cNvPr>
        <xdr:cNvSpPr txBox="1"/>
      </xdr:nvSpPr>
      <xdr:spPr>
        <a:xfrm>
          <a:off x="16592627" y="105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A80086A6-9605-47F5-BCD2-01DAEBE7A91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5A4CC23-E250-4C60-B84A-200837BF0D7E}"/>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A309592-2891-4FF4-85F8-19574CBD6D6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1E70C9D-7EFF-4CF6-9F5E-00B37343C61F}"/>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C021BB3A-26FE-48B6-B4C2-CF84DE18D3AC}"/>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66822BC7-36E8-44C6-89C8-375196E1318F}"/>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4802750F-55CF-4CA7-B916-34C4D0B6D03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58F6FE2-ECC0-4B5C-828A-50920C125348}"/>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FD1B3034-4682-4980-8675-22F05D88269C}"/>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880D731-96DC-4B67-AE4C-667AEBD0FB12}"/>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F6D1780-CDDF-4EA1-9D8E-1B8894D0137B}"/>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6FD53CC9-43A8-4FC5-AA39-90E47CD31590}"/>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EB7E58B3-F9B6-4A02-A10F-3952C6D22A5B}"/>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22B13BD3-F64F-471A-B28C-0EC588643CA4}"/>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F5F7BA38-5258-4A8A-A3E4-76B3A1529DC7}"/>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9C631A61-4524-48EE-9F37-6FDB32BF3480}"/>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F3AEA310-4FBF-4A09-9324-B86FBFCB33D7}"/>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7C9393C4-999E-4B0A-A044-544A12DC7913}"/>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D33325ED-63BB-4A35-ADAF-E56572680694}"/>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EDFA4616-E122-40F1-BC2F-2EE02976E655}"/>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767307E0-9B36-458D-B533-362D7257509E}"/>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2AAB6A2E-1403-4C3F-B39C-969A4B8324E5}"/>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146FCD2D-0441-46EB-91FA-7B8B3D903124}"/>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18C5E35F-D50E-47E9-AC4B-00F64A157B26}"/>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95EE188-8BE7-4898-B471-550786045E1F}"/>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823D1A8F-B778-4A98-A29B-B66C5239386B}"/>
            </a:ext>
          </a:extLst>
        </xdr:cNvPr>
        <xdr:cNvCxnSpPr/>
      </xdr:nvCxnSpPr>
      <xdr:spPr>
        <a:xfrm flipV="1">
          <a:off x="14699614" y="1294529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C51D7D48-8BD4-4024-9DD1-5D40D9D2EDEB}"/>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2A9AA9BA-6DBC-42B7-BEDF-065EE605913E}"/>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B5DB2602-5D56-4164-A2D9-98E7CB05D329}"/>
            </a:ext>
          </a:extLst>
        </xdr:cNvPr>
        <xdr:cNvSpPr txBox="1"/>
      </xdr:nvSpPr>
      <xdr:spPr>
        <a:xfrm>
          <a:off x="14738350" y="12726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1543D2FB-71D1-4836-A8DD-CC97BE1CDADD}"/>
            </a:ext>
          </a:extLst>
        </xdr:cNvPr>
        <xdr:cNvCxnSpPr/>
      </xdr:nvCxnSpPr>
      <xdr:spPr>
        <a:xfrm>
          <a:off x="14611350" y="12945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2" name="【児童館】&#10;有形固定資産減価償却率平均値テキスト">
          <a:extLst>
            <a:ext uri="{FF2B5EF4-FFF2-40B4-BE49-F238E27FC236}">
              <a16:creationId xmlns:a16="http://schemas.microsoft.com/office/drawing/2014/main" id="{6E678298-483F-4C3C-9696-6C2C10E360B3}"/>
            </a:ext>
          </a:extLst>
        </xdr:cNvPr>
        <xdr:cNvSpPr txBox="1"/>
      </xdr:nvSpPr>
      <xdr:spPr>
        <a:xfrm>
          <a:off x="14738350" y="1350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A430CA9B-ADAA-4CBF-B98F-7E617593B6E9}"/>
            </a:ext>
          </a:extLst>
        </xdr:cNvPr>
        <xdr:cNvSpPr/>
      </xdr:nvSpPr>
      <xdr:spPr>
        <a:xfrm>
          <a:off x="14649450" y="136495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30B8D691-66AF-4BDB-8D93-A6F1975B3E85}"/>
            </a:ext>
          </a:extLst>
        </xdr:cNvPr>
        <xdr:cNvSpPr/>
      </xdr:nvSpPr>
      <xdr:spPr>
        <a:xfrm>
          <a:off x="13887450" y="136234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785C740B-47B2-4AFA-8CE7-A36BDD9124D9}"/>
            </a:ext>
          </a:extLst>
        </xdr:cNvPr>
        <xdr:cNvSpPr/>
      </xdr:nvSpPr>
      <xdr:spPr>
        <a:xfrm>
          <a:off x="13093700" y="1358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19EE7C4F-4A31-48D8-9C1A-CAEC84A14DF8}"/>
            </a:ext>
          </a:extLst>
        </xdr:cNvPr>
        <xdr:cNvSpPr/>
      </xdr:nvSpPr>
      <xdr:spPr>
        <a:xfrm>
          <a:off x="12299950" y="135532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757" name="フローチャート: 判断 756">
          <a:extLst>
            <a:ext uri="{FF2B5EF4-FFF2-40B4-BE49-F238E27FC236}">
              <a16:creationId xmlns:a16="http://schemas.microsoft.com/office/drawing/2014/main" id="{9165CA50-218D-420D-93AC-9878515F711D}"/>
            </a:ext>
          </a:extLst>
        </xdr:cNvPr>
        <xdr:cNvSpPr/>
      </xdr:nvSpPr>
      <xdr:spPr>
        <a:xfrm>
          <a:off x="11487150" y="137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405BB4A-913D-4BE8-A585-5F9C887E5F1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1DC95D1-E470-447C-83C2-CF0B8C321AED}"/>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0EA2248-5B62-420D-AE57-3F2BBA976719}"/>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EEEF24D-D741-4953-8D60-DA00FE6BBFB9}"/>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71758F-F0EC-490D-8C05-DF5BDA3B0B4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63" name="楕円 762">
          <a:extLst>
            <a:ext uri="{FF2B5EF4-FFF2-40B4-BE49-F238E27FC236}">
              <a16:creationId xmlns:a16="http://schemas.microsoft.com/office/drawing/2014/main" id="{7AE48B26-FEA5-4479-A0E5-33351F235F77}"/>
            </a:ext>
          </a:extLst>
        </xdr:cNvPr>
        <xdr:cNvSpPr/>
      </xdr:nvSpPr>
      <xdr:spPr>
        <a:xfrm>
          <a:off x="14649450" y="140436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160038</xdr:rowOff>
    </xdr:from>
    <xdr:ext cx="405111" cy="259045"/>
    <xdr:sp macro="" textlink="">
      <xdr:nvSpPr>
        <xdr:cNvPr id="764" name="【児童館】&#10;有形固定資産減価償却率該当値テキスト">
          <a:extLst>
            <a:ext uri="{FF2B5EF4-FFF2-40B4-BE49-F238E27FC236}">
              <a16:creationId xmlns:a16="http://schemas.microsoft.com/office/drawing/2014/main" id="{A44B3AA9-1721-4AFF-8AAF-A5D556FEA00F}"/>
            </a:ext>
          </a:extLst>
        </xdr:cNvPr>
        <xdr:cNvSpPr txBox="1"/>
      </xdr:nvSpPr>
      <xdr:spPr>
        <a:xfrm>
          <a:off x="14738350"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142421</xdr:rowOff>
    </xdr:from>
    <xdr:to>
      <xdr:col>81</xdr:col>
      <xdr:colOff>101600</xdr:colOff>
      <xdr:row>85</xdr:row>
      <xdr:rowOff>72571</xdr:rowOff>
    </xdr:to>
    <xdr:sp macro="" textlink="">
      <xdr:nvSpPr>
        <xdr:cNvPr id="765" name="楕円 764">
          <a:extLst>
            <a:ext uri="{FF2B5EF4-FFF2-40B4-BE49-F238E27FC236}">
              <a16:creationId xmlns:a16="http://schemas.microsoft.com/office/drawing/2014/main" id="{62F0F6C1-579F-4407-A743-97CBA1C1D7B7}"/>
            </a:ext>
          </a:extLst>
        </xdr:cNvPr>
        <xdr:cNvSpPr/>
      </xdr:nvSpPr>
      <xdr:spPr>
        <a:xfrm>
          <a:off x="13887450" y="14010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21771</xdr:rowOff>
    </xdr:from>
    <xdr:to>
      <xdr:col>85</xdr:col>
      <xdr:colOff>127000</xdr:colOff>
      <xdr:row>85</xdr:row>
      <xdr:rowOff>60961</xdr:rowOff>
    </xdr:to>
    <xdr:cxnSp macro="">
      <xdr:nvCxnSpPr>
        <xdr:cNvPr id="766" name="直線コネクタ 765">
          <a:extLst>
            <a:ext uri="{FF2B5EF4-FFF2-40B4-BE49-F238E27FC236}">
              <a16:creationId xmlns:a16="http://schemas.microsoft.com/office/drawing/2014/main" id="{0C3C0A75-316B-4D68-9F79-7C0127899396}"/>
            </a:ext>
          </a:extLst>
        </xdr:cNvPr>
        <xdr:cNvCxnSpPr/>
      </xdr:nvCxnSpPr>
      <xdr:spPr>
        <a:xfrm>
          <a:off x="13938250" y="14055271"/>
          <a:ext cx="762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103232</xdr:rowOff>
    </xdr:from>
    <xdr:to>
      <xdr:col>76</xdr:col>
      <xdr:colOff>165100</xdr:colOff>
      <xdr:row>85</xdr:row>
      <xdr:rowOff>33382</xdr:rowOff>
    </xdr:to>
    <xdr:sp macro="" textlink="">
      <xdr:nvSpPr>
        <xdr:cNvPr id="767" name="楕円 766">
          <a:extLst>
            <a:ext uri="{FF2B5EF4-FFF2-40B4-BE49-F238E27FC236}">
              <a16:creationId xmlns:a16="http://schemas.microsoft.com/office/drawing/2014/main" id="{0146922C-D204-41E5-A65E-B2EA84C258D2}"/>
            </a:ext>
          </a:extLst>
        </xdr:cNvPr>
        <xdr:cNvSpPr/>
      </xdr:nvSpPr>
      <xdr:spPr>
        <a:xfrm>
          <a:off x="13093700" y="13971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154032</xdr:rowOff>
    </xdr:from>
    <xdr:to>
      <xdr:col>81</xdr:col>
      <xdr:colOff>50800</xdr:colOff>
      <xdr:row>85</xdr:row>
      <xdr:rowOff>21771</xdr:rowOff>
    </xdr:to>
    <xdr:cxnSp macro="">
      <xdr:nvCxnSpPr>
        <xdr:cNvPr id="768" name="直線コネクタ 767">
          <a:extLst>
            <a:ext uri="{FF2B5EF4-FFF2-40B4-BE49-F238E27FC236}">
              <a16:creationId xmlns:a16="http://schemas.microsoft.com/office/drawing/2014/main" id="{345FB8CA-2B9D-4658-B3A2-DB4D46CE9515}"/>
            </a:ext>
          </a:extLst>
        </xdr:cNvPr>
        <xdr:cNvCxnSpPr/>
      </xdr:nvCxnSpPr>
      <xdr:spPr>
        <a:xfrm>
          <a:off x="13144500" y="14022432"/>
          <a:ext cx="7937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65677</xdr:rowOff>
    </xdr:from>
    <xdr:to>
      <xdr:col>72</xdr:col>
      <xdr:colOff>38100</xdr:colOff>
      <xdr:row>84</xdr:row>
      <xdr:rowOff>167277</xdr:rowOff>
    </xdr:to>
    <xdr:sp macro="" textlink="">
      <xdr:nvSpPr>
        <xdr:cNvPr id="769" name="楕円 768">
          <a:extLst>
            <a:ext uri="{FF2B5EF4-FFF2-40B4-BE49-F238E27FC236}">
              <a16:creationId xmlns:a16="http://schemas.microsoft.com/office/drawing/2014/main" id="{44B7AE99-A74A-46B5-884F-31BA6061F6F3}"/>
            </a:ext>
          </a:extLst>
        </xdr:cNvPr>
        <xdr:cNvSpPr/>
      </xdr:nvSpPr>
      <xdr:spPr>
        <a:xfrm>
          <a:off x="12299950" y="13934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116477</xdr:rowOff>
    </xdr:from>
    <xdr:to>
      <xdr:col>76</xdr:col>
      <xdr:colOff>114300</xdr:colOff>
      <xdr:row>84</xdr:row>
      <xdr:rowOff>154032</xdr:rowOff>
    </xdr:to>
    <xdr:cxnSp macro="">
      <xdr:nvCxnSpPr>
        <xdr:cNvPr id="770" name="直線コネクタ 769">
          <a:extLst>
            <a:ext uri="{FF2B5EF4-FFF2-40B4-BE49-F238E27FC236}">
              <a16:creationId xmlns:a16="http://schemas.microsoft.com/office/drawing/2014/main" id="{EECD5791-5674-4DB0-8A4A-24EC9F7CB762}"/>
            </a:ext>
          </a:extLst>
        </xdr:cNvPr>
        <xdr:cNvCxnSpPr/>
      </xdr:nvCxnSpPr>
      <xdr:spPr>
        <a:xfrm>
          <a:off x="12344400" y="13984877"/>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77107</xdr:rowOff>
    </xdr:from>
    <xdr:to>
      <xdr:col>67</xdr:col>
      <xdr:colOff>101600</xdr:colOff>
      <xdr:row>85</xdr:row>
      <xdr:rowOff>7257</xdr:rowOff>
    </xdr:to>
    <xdr:sp macro="" textlink="">
      <xdr:nvSpPr>
        <xdr:cNvPr id="771" name="楕円 770">
          <a:extLst>
            <a:ext uri="{FF2B5EF4-FFF2-40B4-BE49-F238E27FC236}">
              <a16:creationId xmlns:a16="http://schemas.microsoft.com/office/drawing/2014/main" id="{BCC14758-544E-4E3A-8552-AD259240AFBC}"/>
            </a:ext>
          </a:extLst>
        </xdr:cNvPr>
        <xdr:cNvSpPr/>
      </xdr:nvSpPr>
      <xdr:spPr>
        <a:xfrm>
          <a:off x="11487150" y="13945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116477</xdr:rowOff>
    </xdr:from>
    <xdr:to>
      <xdr:col>71</xdr:col>
      <xdr:colOff>177800</xdr:colOff>
      <xdr:row>84</xdr:row>
      <xdr:rowOff>127907</xdr:rowOff>
    </xdr:to>
    <xdr:cxnSp macro="">
      <xdr:nvCxnSpPr>
        <xdr:cNvPr id="772" name="直線コネクタ 771">
          <a:extLst>
            <a:ext uri="{FF2B5EF4-FFF2-40B4-BE49-F238E27FC236}">
              <a16:creationId xmlns:a16="http://schemas.microsoft.com/office/drawing/2014/main" id="{4E867CE6-002E-45C4-9915-ECB214DE1369}"/>
            </a:ext>
          </a:extLst>
        </xdr:cNvPr>
        <xdr:cNvCxnSpPr/>
      </xdr:nvCxnSpPr>
      <xdr:spPr>
        <a:xfrm flipV="1">
          <a:off x="11537950" y="13984877"/>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73" name="n_1aveValue【児童館】&#10;有形固定資産減価償却率">
          <a:extLst>
            <a:ext uri="{FF2B5EF4-FFF2-40B4-BE49-F238E27FC236}">
              <a16:creationId xmlns:a16="http://schemas.microsoft.com/office/drawing/2014/main" id="{0266594D-DE74-40BA-965A-B91E9F0B0C54}"/>
            </a:ext>
          </a:extLst>
        </xdr:cNvPr>
        <xdr:cNvSpPr txBox="1"/>
      </xdr:nvSpPr>
      <xdr:spPr>
        <a:xfrm>
          <a:off x="137420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4" name="n_2aveValue【児童館】&#10;有形固定資産減価償却率">
          <a:extLst>
            <a:ext uri="{FF2B5EF4-FFF2-40B4-BE49-F238E27FC236}">
              <a16:creationId xmlns:a16="http://schemas.microsoft.com/office/drawing/2014/main" id="{C2FB163B-2C07-4A8A-912F-5172C75CE23F}"/>
            </a:ext>
          </a:extLst>
        </xdr:cNvPr>
        <xdr:cNvSpPr txBox="1"/>
      </xdr:nvSpPr>
      <xdr:spPr>
        <a:xfrm>
          <a:off x="1296099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5" name="n_3aveValue【児童館】&#10;有形固定資産減価償却率">
          <a:extLst>
            <a:ext uri="{FF2B5EF4-FFF2-40B4-BE49-F238E27FC236}">
              <a16:creationId xmlns:a16="http://schemas.microsoft.com/office/drawing/2014/main" id="{6C009D4E-5975-4622-AE8C-D1559E30CABB}"/>
            </a:ext>
          </a:extLst>
        </xdr:cNvPr>
        <xdr:cNvSpPr txBox="1"/>
      </xdr:nvSpPr>
      <xdr:spPr>
        <a:xfrm>
          <a:off x="12167244" y="1334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776" name="n_4aveValue【児童館】&#10;有形固定資産減価償却率">
          <a:extLst>
            <a:ext uri="{FF2B5EF4-FFF2-40B4-BE49-F238E27FC236}">
              <a16:creationId xmlns:a16="http://schemas.microsoft.com/office/drawing/2014/main" id="{37C04BDF-B266-482D-9BBB-D9599AC5479D}"/>
            </a:ext>
          </a:extLst>
        </xdr:cNvPr>
        <xdr:cNvSpPr txBox="1"/>
      </xdr:nvSpPr>
      <xdr:spPr>
        <a:xfrm>
          <a:off x="113544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63698</xdr:rowOff>
    </xdr:from>
    <xdr:ext cx="405111" cy="259045"/>
    <xdr:sp macro="" textlink="">
      <xdr:nvSpPr>
        <xdr:cNvPr id="777" name="n_1mainValue【児童館】&#10;有形固定資産減価償却率">
          <a:extLst>
            <a:ext uri="{FF2B5EF4-FFF2-40B4-BE49-F238E27FC236}">
              <a16:creationId xmlns:a16="http://schemas.microsoft.com/office/drawing/2014/main" id="{5201962F-C002-4098-8039-11DFCC19BA62}"/>
            </a:ext>
          </a:extLst>
        </xdr:cNvPr>
        <xdr:cNvSpPr txBox="1"/>
      </xdr:nvSpPr>
      <xdr:spPr>
        <a:xfrm>
          <a:off x="13742044" y="1409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24509</xdr:rowOff>
    </xdr:from>
    <xdr:ext cx="405111" cy="259045"/>
    <xdr:sp macro="" textlink="">
      <xdr:nvSpPr>
        <xdr:cNvPr id="778" name="n_2mainValue【児童館】&#10;有形固定資産減価償却率">
          <a:extLst>
            <a:ext uri="{FF2B5EF4-FFF2-40B4-BE49-F238E27FC236}">
              <a16:creationId xmlns:a16="http://schemas.microsoft.com/office/drawing/2014/main" id="{87C0FB14-59E9-4994-981A-AF85168E7C82}"/>
            </a:ext>
          </a:extLst>
        </xdr:cNvPr>
        <xdr:cNvSpPr txBox="1"/>
      </xdr:nvSpPr>
      <xdr:spPr>
        <a:xfrm>
          <a:off x="12960994" y="1405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158404</xdr:rowOff>
    </xdr:from>
    <xdr:ext cx="405111" cy="259045"/>
    <xdr:sp macro="" textlink="">
      <xdr:nvSpPr>
        <xdr:cNvPr id="779" name="n_3mainValue【児童館】&#10;有形固定資産減価償却率">
          <a:extLst>
            <a:ext uri="{FF2B5EF4-FFF2-40B4-BE49-F238E27FC236}">
              <a16:creationId xmlns:a16="http://schemas.microsoft.com/office/drawing/2014/main" id="{266453CC-C4EA-4088-88DE-D945A72D6D66}"/>
            </a:ext>
          </a:extLst>
        </xdr:cNvPr>
        <xdr:cNvSpPr txBox="1"/>
      </xdr:nvSpPr>
      <xdr:spPr>
        <a:xfrm>
          <a:off x="12167244" y="1402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169834</xdr:rowOff>
    </xdr:from>
    <xdr:ext cx="405111" cy="259045"/>
    <xdr:sp macro="" textlink="">
      <xdr:nvSpPr>
        <xdr:cNvPr id="780" name="n_4mainValue【児童館】&#10;有形固定資産減価償却率">
          <a:extLst>
            <a:ext uri="{FF2B5EF4-FFF2-40B4-BE49-F238E27FC236}">
              <a16:creationId xmlns:a16="http://schemas.microsoft.com/office/drawing/2014/main" id="{C6D5D254-18D6-4A9A-B107-8BE173EDBAAE}"/>
            </a:ext>
          </a:extLst>
        </xdr:cNvPr>
        <xdr:cNvSpPr txBox="1"/>
      </xdr:nvSpPr>
      <xdr:spPr>
        <a:xfrm>
          <a:off x="11354444" y="14031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57E93A9A-E46B-49D2-8340-957495EE1DB5}"/>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2D486353-F112-4949-8233-2546463D1002}"/>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7C0F7176-A0B0-4576-AA31-37BB86DE59E4}"/>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15CB5289-3949-45AE-B803-872A6D447F8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CD19920B-6ED4-4654-A5EE-2158467F842F}"/>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4C2FDC8-D218-4CE5-9582-321570299DF7}"/>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4C9F42AB-14FE-448E-B9DB-CE32E43D3CAA}"/>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22D68D28-2AE8-4F17-AD19-CD3024B23858}"/>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7E06A7BA-92D0-4715-BFBE-A797E3EDD85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816D05C3-A94F-4E7F-95A7-47869AED5EC7}"/>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BB82994E-42C6-481A-BF0E-8BB2FD3641BB}"/>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CFE3CB6D-FC47-461E-8CF0-709E19479460}"/>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43C75458-DE0D-41D9-B781-27BA26E20847}"/>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CCDD6B7D-4911-4407-AEDC-05ABBA9F200D}"/>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9A9F2783-94AF-4E08-89E9-CFBA9BBD3A83}"/>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9B92D9C4-213E-4425-A86C-676EF81C6B5D}"/>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2133925D-234E-42B9-8F93-083FB9CCE678}"/>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C1276161-4353-4446-A2D9-BCF0832959D5}"/>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56882AE1-F48C-4C6A-A8DF-287AEAADFC2A}"/>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1BFFC795-CF2E-4727-B784-59EC94845B4A}"/>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9A7D8D65-E09B-41EB-AFEF-97B7136E53EA}"/>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AABC4327-58DB-4633-A3D8-D4C870FEF5AF}"/>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8C246AF-509B-4253-8612-3ED7B56ED03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3E2C9C23-787E-41A6-8413-B2A4C7BFE0A5}"/>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A985D2B6-6824-45EC-8F9A-0CF2A5E4EB3B}"/>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6" name="直線コネクタ 805">
          <a:extLst>
            <a:ext uri="{FF2B5EF4-FFF2-40B4-BE49-F238E27FC236}">
              <a16:creationId xmlns:a16="http://schemas.microsoft.com/office/drawing/2014/main" id="{8CA8AE63-83FA-4668-9DBC-8D4335E7784A}"/>
            </a:ext>
          </a:extLst>
        </xdr:cNvPr>
        <xdr:cNvCxnSpPr/>
      </xdr:nvCxnSpPr>
      <xdr:spPr>
        <a:xfrm flipV="1">
          <a:off x="19951064" y="12915900"/>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a:extLst>
            <a:ext uri="{FF2B5EF4-FFF2-40B4-BE49-F238E27FC236}">
              <a16:creationId xmlns:a16="http://schemas.microsoft.com/office/drawing/2014/main" id="{B6C3E22E-57EC-4019-869B-9FDB31E2CBC1}"/>
            </a:ext>
          </a:extLst>
        </xdr:cNvPr>
        <xdr:cNvSpPr txBox="1"/>
      </xdr:nvSpPr>
      <xdr:spPr>
        <a:xfrm>
          <a:off x="199898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a:extLst>
            <a:ext uri="{FF2B5EF4-FFF2-40B4-BE49-F238E27FC236}">
              <a16:creationId xmlns:a16="http://schemas.microsoft.com/office/drawing/2014/main" id="{39B2548C-1A00-4EE1-B553-DEBCBE0D48BA}"/>
            </a:ext>
          </a:extLst>
        </xdr:cNvPr>
        <xdr:cNvCxnSpPr/>
      </xdr:nvCxnSpPr>
      <xdr:spPr>
        <a:xfrm>
          <a:off x="19881850" y="14269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児童館】&#10;一人当たり面積最大値テキスト">
          <a:extLst>
            <a:ext uri="{FF2B5EF4-FFF2-40B4-BE49-F238E27FC236}">
              <a16:creationId xmlns:a16="http://schemas.microsoft.com/office/drawing/2014/main" id="{8D753CCA-66A0-4FD2-A4F3-5CF463ADF306}"/>
            </a:ext>
          </a:extLst>
        </xdr:cNvPr>
        <xdr:cNvSpPr txBox="1"/>
      </xdr:nvSpPr>
      <xdr:spPr>
        <a:xfrm>
          <a:off x="19989800"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a:extLst>
            <a:ext uri="{FF2B5EF4-FFF2-40B4-BE49-F238E27FC236}">
              <a16:creationId xmlns:a16="http://schemas.microsoft.com/office/drawing/2014/main" id="{873BB26D-7A03-493D-84D4-359F279572CE}"/>
            </a:ext>
          </a:extLst>
        </xdr:cNvPr>
        <xdr:cNvCxnSpPr/>
      </xdr:nvCxnSpPr>
      <xdr:spPr>
        <a:xfrm>
          <a:off x="19881850" y="1291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11" name="【児童館】&#10;一人当たり面積平均値テキスト">
          <a:extLst>
            <a:ext uri="{FF2B5EF4-FFF2-40B4-BE49-F238E27FC236}">
              <a16:creationId xmlns:a16="http://schemas.microsoft.com/office/drawing/2014/main" id="{E914C497-2735-4BD8-A7CD-2C408A0800AD}"/>
            </a:ext>
          </a:extLst>
        </xdr:cNvPr>
        <xdr:cNvSpPr txBox="1"/>
      </xdr:nvSpPr>
      <xdr:spPr>
        <a:xfrm>
          <a:off x="19989800" y="13758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フローチャート: 判断 811">
          <a:extLst>
            <a:ext uri="{FF2B5EF4-FFF2-40B4-BE49-F238E27FC236}">
              <a16:creationId xmlns:a16="http://schemas.microsoft.com/office/drawing/2014/main" id="{288111A6-0BBB-42A1-A301-CCE6BD00DCFA}"/>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3" name="フローチャート: 判断 812">
          <a:extLst>
            <a:ext uri="{FF2B5EF4-FFF2-40B4-BE49-F238E27FC236}">
              <a16:creationId xmlns:a16="http://schemas.microsoft.com/office/drawing/2014/main" id="{49AC6CBB-062E-426E-AE97-28B0CF427564}"/>
            </a:ext>
          </a:extLst>
        </xdr:cNvPr>
        <xdr:cNvSpPr/>
      </xdr:nvSpPr>
      <xdr:spPr>
        <a:xfrm>
          <a:off x="19157950" y="13802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4" name="フローチャート: 判断 813">
          <a:extLst>
            <a:ext uri="{FF2B5EF4-FFF2-40B4-BE49-F238E27FC236}">
              <a16:creationId xmlns:a16="http://schemas.microsoft.com/office/drawing/2014/main" id="{31FB51CF-5F95-466F-800D-A7AB98A7D182}"/>
            </a:ext>
          </a:extLst>
        </xdr:cNvPr>
        <xdr:cNvSpPr/>
      </xdr:nvSpPr>
      <xdr:spPr>
        <a:xfrm>
          <a:off x="18345150" y="13845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a:extLst>
            <a:ext uri="{FF2B5EF4-FFF2-40B4-BE49-F238E27FC236}">
              <a16:creationId xmlns:a16="http://schemas.microsoft.com/office/drawing/2014/main" id="{BA0CB4EF-7A71-44BF-A894-2788174D2BD1}"/>
            </a:ext>
          </a:extLst>
        </xdr:cNvPr>
        <xdr:cNvSpPr/>
      </xdr:nvSpPr>
      <xdr:spPr>
        <a:xfrm>
          <a:off x="17551400" y="13845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16" name="フローチャート: 判断 815">
          <a:extLst>
            <a:ext uri="{FF2B5EF4-FFF2-40B4-BE49-F238E27FC236}">
              <a16:creationId xmlns:a16="http://schemas.microsoft.com/office/drawing/2014/main" id="{08F0761C-B404-44CA-97FB-BF72733F82F4}"/>
            </a:ext>
          </a:extLst>
        </xdr:cNvPr>
        <xdr:cNvSpPr/>
      </xdr:nvSpPr>
      <xdr:spPr>
        <a:xfrm>
          <a:off x="16757650" y="138130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D62DE7F-9667-48CC-B16A-634630C22775}"/>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0CF8EA0-1573-4F40-9061-A12E9317C6BE}"/>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EA9CD2D-970F-40E7-A19A-2C278B99B508}"/>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C9CE61D-16C7-4DF3-8C82-9A72E3DBFFBE}"/>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E13EC15-C04B-4EBF-93A8-7922D2BB9F99}"/>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22" name="楕円 821">
          <a:extLst>
            <a:ext uri="{FF2B5EF4-FFF2-40B4-BE49-F238E27FC236}">
              <a16:creationId xmlns:a16="http://schemas.microsoft.com/office/drawing/2014/main" id="{0CC1A6F3-FFB4-425B-88AD-B24331550F04}"/>
            </a:ext>
          </a:extLst>
        </xdr:cNvPr>
        <xdr:cNvSpPr/>
      </xdr:nvSpPr>
      <xdr:spPr>
        <a:xfrm>
          <a:off x="19900900" y="13623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108148</xdr:rowOff>
    </xdr:from>
    <xdr:ext cx="469744" cy="259045"/>
    <xdr:sp macro="" textlink="">
      <xdr:nvSpPr>
        <xdr:cNvPr id="823" name="【児童館】&#10;一人当たり面積該当値テキスト">
          <a:extLst>
            <a:ext uri="{FF2B5EF4-FFF2-40B4-BE49-F238E27FC236}">
              <a16:creationId xmlns:a16="http://schemas.microsoft.com/office/drawing/2014/main" id="{5E6F3D65-9267-46A0-B6D9-71A13547811D}"/>
            </a:ext>
          </a:extLst>
        </xdr:cNvPr>
        <xdr:cNvSpPr txBox="1"/>
      </xdr:nvSpPr>
      <xdr:spPr>
        <a:xfrm>
          <a:off x="19989800" y="1348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96157</xdr:rowOff>
    </xdr:from>
    <xdr:to>
      <xdr:col>112</xdr:col>
      <xdr:colOff>38100</xdr:colOff>
      <xdr:row>83</xdr:row>
      <xdr:rowOff>26307</xdr:rowOff>
    </xdr:to>
    <xdr:sp macro="" textlink="">
      <xdr:nvSpPr>
        <xdr:cNvPr id="824" name="楕円 823">
          <a:extLst>
            <a:ext uri="{FF2B5EF4-FFF2-40B4-BE49-F238E27FC236}">
              <a16:creationId xmlns:a16="http://schemas.microsoft.com/office/drawing/2014/main" id="{B694C38A-9E1D-4C3D-968C-04EF67548131}"/>
            </a:ext>
          </a:extLst>
        </xdr:cNvPr>
        <xdr:cNvSpPr/>
      </xdr:nvSpPr>
      <xdr:spPr>
        <a:xfrm>
          <a:off x="19157950" y="136343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146957</xdr:rowOff>
    </xdr:to>
    <xdr:cxnSp macro="">
      <xdr:nvCxnSpPr>
        <xdr:cNvPr id="825" name="直線コネクタ 824">
          <a:extLst>
            <a:ext uri="{FF2B5EF4-FFF2-40B4-BE49-F238E27FC236}">
              <a16:creationId xmlns:a16="http://schemas.microsoft.com/office/drawing/2014/main" id="{3F86A220-5D0E-4EF2-93A0-2AEB140A84A4}"/>
            </a:ext>
          </a:extLst>
        </xdr:cNvPr>
        <xdr:cNvCxnSpPr/>
      </xdr:nvCxnSpPr>
      <xdr:spPr>
        <a:xfrm flipV="1">
          <a:off x="19202400" y="13674271"/>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107043</xdr:rowOff>
    </xdr:from>
    <xdr:to>
      <xdr:col>107</xdr:col>
      <xdr:colOff>101600</xdr:colOff>
      <xdr:row>83</xdr:row>
      <xdr:rowOff>37193</xdr:rowOff>
    </xdr:to>
    <xdr:sp macro="" textlink="">
      <xdr:nvSpPr>
        <xdr:cNvPr id="826" name="楕円 825">
          <a:extLst>
            <a:ext uri="{FF2B5EF4-FFF2-40B4-BE49-F238E27FC236}">
              <a16:creationId xmlns:a16="http://schemas.microsoft.com/office/drawing/2014/main" id="{9A3A7FFB-C8E2-4E71-9CD7-BD56859BC1F9}"/>
            </a:ext>
          </a:extLst>
        </xdr:cNvPr>
        <xdr:cNvSpPr/>
      </xdr:nvSpPr>
      <xdr:spPr>
        <a:xfrm>
          <a:off x="18345150" y="1364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146957</xdr:rowOff>
    </xdr:from>
    <xdr:to>
      <xdr:col>111</xdr:col>
      <xdr:colOff>177800</xdr:colOff>
      <xdr:row>82</xdr:row>
      <xdr:rowOff>157843</xdr:rowOff>
    </xdr:to>
    <xdr:cxnSp macro="">
      <xdr:nvCxnSpPr>
        <xdr:cNvPr id="827" name="直線コネクタ 826">
          <a:extLst>
            <a:ext uri="{FF2B5EF4-FFF2-40B4-BE49-F238E27FC236}">
              <a16:creationId xmlns:a16="http://schemas.microsoft.com/office/drawing/2014/main" id="{534F497C-61BD-46C4-8195-7F44CEB4E70F}"/>
            </a:ext>
          </a:extLst>
        </xdr:cNvPr>
        <xdr:cNvCxnSpPr/>
      </xdr:nvCxnSpPr>
      <xdr:spPr>
        <a:xfrm flipV="1">
          <a:off x="18395950" y="13685157"/>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8" name="楕円 827">
          <a:extLst>
            <a:ext uri="{FF2B5EF4-FFF2-40B4-BE49-F238E27FC236}">
              <a16:creationId xmlns:a16="http://schemas.microsoft.com/office/drawing/2014/main" id="{68B95037-6BBE-4BDB-95E5-B00CB364136F}"/>
            </a:ext>
          </a:extLst>
        </xdr:cNvPr>
        <xdr:cNvSpPr/>
      </xdr:nvSpPr>
      <xdr:spPr>
        <a:xfrm>
          <a:off x="17551400" y="13656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157843</xdr:rowOff>
    </xdr:from>
    <xdr:to>
      <xdr:col>107</xdr:col>
      <xdr:colOff>50800</xdr:colOff>
      <xdr:row>82</xdr:row>
      <xdr:rowOff>168729</xdr:rowOff>
    </xdr:to>
    <xdr:cxnSp macro="">
      <xdr:nvCxnSpPr>
        <xdr:cNvPr id="829" name="直線コネクタ 828">
          <a:extLst>
            <a:ext uri="{FF2B5EF4-FFF2-40B4-BE49-F238E27FC236}">
              <a16:creationId xmlns:a16="http://schemas.microsoft.com/office/drawing/2014/main" id="{171E776F-250E-41BD-A997-396B5478D2E0}"/>
            </a:ext>
          </a:extLst>
        </xdr:cNvPr>
        <xdr:cNvCxnSpPr/>
      </xdr:nvCxnSpPr>
      <xdr:spPr>
        <a:xfrm flipV="1">
          <a:off x="17602200" y="13696043"/>
          <a:ext cx="79375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128814</xdr:rowOff>
    </xdr:from>
    <xdr:to>
      <xdr:col>98</xdr:col>
      <xdr:colOff>38100</xdr:colOff>
      <xdr:row>83</xdr:row>
      <xdr:rowOff>58964</xdr:rowOff>
    </xdr:to>
    <xdr:sp macro="" textlink="">
      <xdr:nvSpPr>
        <xdr:cNvPr id="830" name="楕円 829">
          <a:extLst>
            <a:ext uri="{FF2B5EF4-FFF2-40B4-BE49-F238E27FC236}">
              <a16:creationId xmlns:a16="http://schemas.microsoft.com/office/drawing/2014/main" id="{0F41777A-4C06-4E22-BAFC-11B10523ECE3}"/>
            </a:ext>
          </a:extLst>
        </xdr:cNvPr>
        <xdr:cNvSpPr/>
      </xdr:nvSpPr>
      <xdr:spPr>
        <a:xfrm>
          <a:off x="16757650" y="13667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83</xdr:row>
      <xdr:rowOff>8164</xdr:rowOff>
    </xdr:to>
    <xdr:cxnSp macro="">
      <xdr:nvCxnSpPr>
        <xdr:cNvPr id="831" name="直線コネクタ 830">
          <a:extLst>
            <a:ext uri="{FF2B5EF4-FFF2-40B4-BE49-F238E27FC236}">
              <a16:creationId xmlns:a16="http://schemas.microsoft.com/office/drawing/2014/main" id="{8A09736E-6CCB-4387-9C60-BF3CA04C52B4}"/>
            </a:ext>
          </a:extLst>
        </xdr:cNvPr>
        <xdr:cNvCxnSpPr/>
      </xdr:nvCxnSpPr>
      <xdr:spPr>
        <a:xfrm flipV="1">
          <a:off x="16802100" y="13700579"/>
          <a:ext cx="8001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832" name="n_1aveValue【児童館】&#10;一人当たり面積">
          <a:extLst>
            <a:ext uri="{FF2B5EF4-FFF2-40B4-BE49-F238E27FC236}">
              <a16:creationId xmlns:a16="http://schemas.microsoft.com/office/drawing/2014/main" id="{CBAB809F-DD25-4E96-BA07-5B5CD1316BDE}"/>
            </a:ext>
          </a:extLst>
        </xdr:cNvPr>
        <xdr:cNvSpPr txBox="1"/>
      </xdr:nvSpPr>
      <xdr:spPr>
        <a:xfrm>
          <a:off x="189802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33" name="n_2aveValue【児童館】&#10;一人当たり面積">
          <a:extLst>
            <a:ext uri="{FF2B5EF4-FFF2-40B4-BE49-F238E27FC236}">
              <a16:creationId xmlns:a16="http://schemas.microsoft.com/office/drawing/2014/main" id="{172A7DA5-3C32-4F0A-AC4E-51DB152933E7}"/>
            </a:ext>
          </a:extLst>
        </xdr:cNvPr>
        <xdr:cNvSpPr txBox="1"/>
      </xdr:nvSpPr>
      <xdr:spPr>
        <a:xfrm>
          <a:off x="18180127" y="1393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834" name="n_3aveValue【児童館】&#10;一人当たり面積">
          <a:extLst>
            <a:ext uri="{FF2B5EF4-FFF2-40B4-BE49-F238E27FC236}">
              <a16:creationId xmlns:a16="http://schemas.microsoft.com/office/drawing/2014/main" id="{488B8D4C-8BB1-4569-BE5F-4D6C8F52CCC8}"/>
            </a:ext>
          </a:extLst>
        </xdr:cNvPr>
        <xdr:cNvSpPr txBox="1"/>
      </xdr:nvSpPr>
      <xdr:spPr>
        <a:xfrm>
          <a:off x="17386377" y="1393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835" name="n_4aveValue【児童館】&#10;一人当たり面積">
          <a:extLst>
            <a:ext uri="{FF2B5EF4-FFF2-40B4-BE49-F238E27FC236}">
              <a16:creationId xmlns:a16="http://schemas.microsoft.com/office/drawing/2014/main" id="{12AC9190-A67D-4B04-AF45-2D61CF4BC3D7}"/>
            </a:ext>
          </a:extLst>
        </xdr:cNvPr>
        <xdr:cNvSpPr txBox="1"/>
      </xdr:nvSpPr>
      <xdr:spPr>
        <a:xfrm>
          <a:off x="16592627" y="1389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42834</xdr:rowOff>
    </xdr:from>
    <xdr:ext cx="469744" cy="259045"/>
    <xdr:sp macro="" textlink="">
      <xdr:nvSpPr>
        <xdr:cNvPr id="836" name="n_1mainValue【児童館】&#10;一人当たり面積">
          <a:extLst>
            <a:ext uri="{FF2B5EF4-FFF2-40B4-BE49-F238E27FC236}">
              <a16:creationId xmlns:a16="http://schemas.microsoft.com/office/drawing/2014/main" id="{0BA0BF7B-5295-40FA-9236-F0061E7EB200}"/>
            </a:ext>
          </a:extLst>
        </xdr:cNvPr>
        <xdr:cNvSpPr txBox="1"/>
      </xdr:nvSpPr>
      <xdr:spPr>
        <a:xfrm>
          <a:off x="18980227" y="134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53720</xdr:rowOff>
    </xdr:from>
    <xdr:ext cx="469744" cy="259045"/>
    <xdr:sp macro="" textlink="">
      <xdr:nvSpPr>
        <xdr:cNvPr id="837" name="n_2mainValue【児童館】&#10;一人当たり面積">
          <a:extLst>
            <a:ext uri="{FF2B5EF4-FFF2-40B4-BE49-F238E27FC236}">
              <a16:creationId xmlns:a16="http://schemas.microsoft.com/office/drawing/2014/main" id="{50D310B0-C9ED-4705-9A75-0A3411F1BAB3}"/>
            </a:ext>
          </a:extLst>
        </xdr:cNvPr>
        <xdr:cNvSpPr txBox="1"/>
      </xdr:nvSpPr>
      <xdr:spPr>
        <a:xfrm>
          <a:off x="18180127" y="134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8" name="n_3mainValue【児童館】&#10;一人当たり面積">
          <a:extLst>
            <a:ext uri="{FF2B5EF4-FFF2-40B4-BE49-F238E27FC236}">
              <a16:creationId xmlns:a16="http://schemas.microsoft.com/office/drawing/2014/main" id="{6145279D-3116-4840-8CD8-00DA0093EF67}"/>
            </a:ext>
          </a:extLst>
        </xdr:cNvPr>
        <xdr:cNvSpPr txBox="1"/>
      </xdr:nvSpPr>
      <xdr:spPr>
        <a:xfrm>
          <a:off x="17386377"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75491</xdr:rowOff>
    </xdr:from>
    <xdr:ext cx="469744" cy="259045"/>
    <xdr:sp macro="" textlink="">
      <xdr:nvSpPr>
        <xdr:cNvPr id="839" name="n_4mainValue【児童館】&#10;一人当たり面積">
          <a:extLst>
            <a:ext uri="{FF2B5EF4-FFF2-40B4-BE49-F238E27FC236}">
              <a16:creationId xmlns:a16="http://schemas.microsoft.com/office/drawing/2014/main" id="{7E7CEFD7-9F60-4D85-8769-9455D50ADB77}"/>
            </a:ext>
          </a:extLst>
        </xdr:cNvPr>
        <xdr:cNvSpPr txBox="1"/>
      </xdr:nvSpPr>
      <xdr:spPr>
        <a:xfrm>
          <a:off x="16592627" y="13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259653B4-7727-495B-8840-51CC8AE12E6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2314C5C4-ED4D-4F73-8538-C196B600CA0E}"/>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742543EF-BCD1-4585-B478-0F9D9D6E5C7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2B0BC227-A19A-4B34-9476-6EAE3E8B6F0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C773CA51-6546-4A1F-A9B7-21F5EB7A10E5}"/>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74E48D55-B2A2-4F1D-BAF0-BD9770A6D9DA}"/>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B24E605-97E8-473C-97EA-3937237A1963}"/>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A924931E-5B8E-472D-88E7-98C67DC5C96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3668F102-40A5-46C7-9337-591B2C8200F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6EB079AF-D5D3-47C4-886D-3843EE0E77B4}"/>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A93B029D-4C5F-4B9A-8052-C98A0FF21EF5}"/>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ABB6E6F1-89FF-4528-A3BE-B4C706DAA31A}"/>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51D836F-77D7-4869-BAA4-1AC1F9380C1A}"/>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599BF4CF-948A-44EA-8B4D-715DE6961413}"/>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BE76596-E5ED-49E4-A954-53961332B038}"/>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3299D2D7-EFBE-4F04-9D67-793AF5468D86}"/>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CAA83E18-781A-4FB8-A3FE-DC1625B5269F}"/>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60040A75-B05E-4CB6-BA75-C61AE44FE157}"/>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D33C5374-E863-4A6B-9C4B-64AF0BEDBF48}"/>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2DDCC844-5AC0-433D-9FF0-1447C94EBFC0}"/>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BB272B9F-525E-49B1-9E33-6D284DD1783E}"/>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AB4434FA-AA3B-4492-82C0-9FF2DAA61B36}"/>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D9B2365A-886C-4542-A76F-39630F478567}"/>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58042545-C4EF-4DC4-95FC-DF61B101FB0C}"/>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5F5A70A6-62D0-4D17-9AE4-EFCB51783CD5}"/>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493924F8-158C-498B-8888-C663067C4509}"/>
            </a:ext>
          </a:extLst>
        </xdr:cNvPr>
        <xdr:cNvCxnSpPr/>
      </xdr:nvCxnSpPr>
      <xdr:spPr>
        <a:xfrm flipV="1">
          <a:off x="14699614" y="1654211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公民館】&#10;有形固定資産減価償却率最小値テキスト">
          <a:extLst>
            <a:ext uri="{FF2B5EF4-FFF2-40B4-BE49-F238E27FC236}">
              <a16:creationId xmlns:a16="http://schemas.microsoft.com/office/drawing/2014/main" id="{BA6B6072-1629-490C-8268-D8C9FBCDF8C6}"/>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84942F14-B8F5-4FCC-91C8-BBD868DFAFBF}"/>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8" name="【公民館】&#10;有形固定資産減価償却率最大値テキスト">
          <a:extLst>
            <a:ext uri="{FF2B5EF4-FFF2-40B4-BE49-F238E27FC236}">
              <a16:creationId xmlns:a16="http://schemas.microsoft.com/office/drawing/2014/main" id="{986706C0-08F0-4B30-8950-C1449598532C}"/>
            </a:ext>
          </a:extLst>
        </xdr:cNvPr>
        <xdr:cNvSpPr txBox="1"/>
      </xdr:nvSpPr>
      <xdr:spPr>
        <a:xfrm>
          <a:off x="14738350" y="16330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69" name="直線コネクタ 868">
          <a:extLst>
            <a:ext uri="{FF2B5EF4-FFF2-40B4-BE49-F238E27FC236}">
              <a16:creationId xmlns:a16="http://schemas.microsoft.com/office/drawing/2014/main" id="{A6F0B67A-7914-4550-AA99-962C68B9213B}"/>
            </a:ext>
          </a:extLst>
        </xdr:cNvPr>
        <xdr:cNvCxnSpPr/>
      </xdr:nvCxnSpPr>
      <xdr:spPr>
        <a:xfrm>
          <a:off x="14611350" y="16542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870" name="【公民館】&#10;有形固定資産減価償却率平均値テキスト">
          <a:extLst>
            <a:ext uri="{FF2B5EF4-FFF2-40B4-BE49-F238E27FC236}">
              <a16:creationId xmlns:a16="http://schemas.microsoft.com/office/drawing/2014/main" id="{EEBC41E4-A0CA-4001-A00D-E0373E957AE0}"/>
            </a:ext>
          </a:extLst>
        </xdr:cNvPr>
        <xdr:cNvSpPr txBox="1"/>
      </xdr:nvSpPr>
      <xdr:spPr>
        <a:xfrm>
          <a:off x="14738350" y="17254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71" name="フローチャート: 判断 870">
          <a:extLst>
            <a:ext uri="{FF2B5EF4-FFF2-40B4-BE49-F238E27FC236}">
              <a16:creationId xmlns:a16="http://schemas.microsoft.com/office/drawing/2014/main" id="{B16ED778-0666-4CD0-AB90-56C74B2983CD}"/>
            </a:ext>
          </a:extLst>
        </xdr:cNvPr>
        <xdr:cNvSpPr/>
      </xdr:nvSpPr>
      <xdr:spPr>
        <a:xfrm>
          <a:off x="14649450" y="173968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72" name="フローチャート: 判断 871">
          <a:extLst>
            <a:ext uri="{FF2B5EF4-FFF2-40B4-BE49-F238E27FC236}">
              <a16:creationId xmlns:a16="http://schemas.microsoft.com/office/drawing/2014/main" id="{28AC0D05-7F67-42A1-8D92-9B1094E94E7B}"/>
            </a:ext>
          </a:extLst>
        </xdr:cNvPr>
        <xdr:cNvSpPr/>
      </xdr:nvSpPr>
      <xdr:spPr>
        <a:xfrm>
          <a:off x="13887450" y="1738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73" name="フローチャート: 判断 872">
          <a:extLst>
            <a:ext uri="{FF2B5EF4-FFF2-40B4-BE49-F238E27FC236}">
              <a16:creationId xmlns:a16="http://schemas.microsoft.com/office/drawing/2014/main" id="{8A042987-4DA7-48CB-BB71-84F4DAD455EC}"/>
            </a:ext>
          </a:extLst>
        </xdr:cNvPr>
        <xdr:cNvSpPr/>
      </xdr:nvSpPr>
      <xdr:spPr>
        <a:xfrm>
          <a:off x="130937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74" name="フローチャート: 判断 873">
          <a:extLst>
            <a:ext uri="{FF2B5EF4-FFF2-40B4-BE49-F238E27FC236}">
              <a16:creationId xmlns:a16="http://schemas.microsoft.com/office/drawing/2014/main" id="{19482F19-F5DF-4BD4-939F-77A4C9812710}"/>
            </a:ext>
          </a:extLst>
        </xdr:cNvPr>
        <xdr:cNvSpPr/>
      </xdr:nvSpPr>
      <xdr:spPr>
        <a:xfrm>
          <a:off x="12299950" y="173657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5" name="フローチャート: 判断 874">
          <a:extLst>
            <a:ext uri="{FF2B5EF4-FFF2-40B4-BE49-F238E27FC236}">
              <a16:creationId xmlns:a16="http://schemas.microsoft.com/office/drawing/2014/main" id="{53A732D5-C3F6-4001-8FEC-380EB35D0BC3}"/>
            </a:ext>
          </a:extLst>
        </xdr:cNvPr>
        <xdr:cNvSpPr/>
      </xdr:nvSpPr>
      <xdr:spPr>
        <a:xfrm>
          <a:off x="11487150" y="173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BA6BD20-3378-43AE-893C-4C08402B8873}"/>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D5C6A48-ED49-4A4C-8D8B-20C45AD7C7B8}"/>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C15E0C8-AC5B-4359-9B81-E27E3FB0FCE8}"/>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032271D-9C09-47AA-B08A-F66C18E74185}"/>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EF1B547-3382-41DA-AEB4-F535AFBD8688}"/>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xdr:rowOff>
    </xdr:from>
    <xdr:to>
      <xdr:col>85</xdr:col>
      <xdr:colOff>177800</xdr:colOff>
      <xdr:row>106</xdr:row>
      <xdr:rowOff>110671</xdr:rowOff>
    </xdr:to>
    <xdr:sp macro="" textlink="">
      <xdr:nvSpPr>
        <xdr:cNvPr id="881" name="楕円 880">
          <a:extLst>
            <a:ext uri="{FF2B5EF4-FFF2-40B4-BE49-F238E27FC236}">
              <a16:creationId xmlns:a16="http://schemas.microsoft.com/office/drawing/2014/main" id="{EDA6E978-5E77-4335-9194-C12FC105986F}"/>
            </a:ext>
          </a:extLst>
        </xdr:cNvPr>
        <xdr:cNvSpPr/>
      </xdr:nvSpPr>
      <xdr:spPr>
        <a:xfrm>
          <a:off x="14649450" y="175096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158948</xdr:rowOff>
    </xdr:from>
    <xdr:ext cx="405111" cy="259045"/>
    <xdr:sp macro="" textlink="">
      <xdr:nvSpPr>
        <xdr:cNvPr id="882" name="【公民館】&#10;有形固定資産減価償却率該当値テキスト">
          <a:extLst>
            <a:ext uri="{FF2B5EF4-FFF2-40B4-BE49-F238E27FC236}">
              <a16:creationId xmlns:a16="http://schemas.microsoft.com/office/drawing/2014/main" id="{269648AA-DD3D-459A-86B6-D6EC64BBB06A}"/>
            </a:ext>
          </a:extLst>
        </xdr:cNvPr>
        <xdr:cNvSpPr txBox="1"/>
      </xdr:nvSpPr>
      <xdr:spPr>
        <a:xfrm>
          <a:off x="14738350" y="17494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83" name="楕円 882">
          <a:extLst>
            <a:ext uri="{FF2B5EF4-FFF2-40B4-BE49-F238E27FC236}">
              <a16:creationId xmlns:a16="http://schemas.microsoft.com/office/drawing/2014/main" id="{A59A7D56-6EEE-473A-894C-F363C77625A9}"/>
            </a:ext>
          </a:extLst>
        </xdr:cNvPr>
        <xdr:cNvSpPr/>
      </xdr:nvSpPr>
      <xdr:spPr>
        <a:xfrm>
          <a:off x="13887450" y="17483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59871</xdr:rowOff>
    </xdr:to>
    <xdr:cxnSp macro="">
      <xdr:nvCxnSpPr>
        <xdr:cNvPr id="884" name="直線コネクタ 883">
          <a:extLst>
            <a:ext uri="{FF2B5EF4-FFF2-40B4-BE49-F238E27FC236}">
              <a16:creationId xmlns:a16="http://schemas.microsoft.com/office/drawing/2014/main" id="{FD8C0F9E-70F6-4E17-80A0-C751CC8B457D}"/>
            </a:ext>
          </a:extLst>
        </xdr:cNvPr>
        <xdr:cNvCxnSpPr/>
      </xdr:nvCxnSpPr>
      <xdr:spPr>
        <a:xfrm>
          <a:off x="13938250" y="17527814"/>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885" name="楕円 884">
          <a:extLst>
            <a:ext uri="{FF2B5EF4-FFF2-40B4-BE49-F238E27FC236}">
              <a16:creationId xmlns:a16="http://schemas.microsoft.com/office/drawing/2014/main" id="{2374A71F-0BCF-4784-94C4-8C10F0F7093A}"/>
            </a:ext>
          </a:extLst>
        </xdr:cNvPr>
        <xdr:cNvSpPr/>
      </xdr:nvSpPr>
      <xdr:spPr>
        <a:xfrm>
          <a:off x="13093700" y="17468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27214</xdr:rowOff>
    </xdr:to>
    <xdr:cxnSp macro="">
      <xdr:nvCxnSpPr>
        <xdr:cNvPr id="886" name="直線コネクタ 885">
          <a:extLst>
            <a:ext uri="{FF2B5EF4-FFF2-40B4-BE49-F238E27FC236}">
              <a16:creationId xmlns:a16="http://schemas.microsoft.com/office/drawing/2014/main" id="{857F0C1A-D685-43F3-9C64-9D7962D412B8}"/>
            </a:ext>
          </a:extLst>
        </xdr:cNvPr>
        <xdr:cNvCxnSpPr/>
      </xdr:nvCxnSpPr>
      <xdr:spPr>
        <a:xfrm>
          <a:off x="13144500" y="17513119"/>
          <a:ext cx="7937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887" name="楕円 886">
          <a:extLst>
            <a:ext uri="{FF2B5EF4-FFF2-40B4-BE49-F238E27FC236}">
              <a16:creationId xmlns:a16="http://schemas.microsoft.com/office/drawing/2014/main" id="{71D210C1-B7EA-4175-A87E-08B852C565DC}"/>
            </a:ext>
          </a:extLst>
        </xdr:cNvPr>
        <xdr:cNvSpPr/>
      </xdr:nvSpPr>
      <xdr:spPr>
        <a:xfrm>
          <a:off x="12299950" y="174441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106</xdr:row>
      <xdr:rowOff>12519</xdr:rowOff>
    </xdr:to>
    <xdr:cxnSp macro="">
      <xdr:nvCxnSpPr>
        <xdr:cNvPr id="888" name="直線コネクタ 887">
          <a:extLst>
            <a:ext uri="{FF2B5EF4-FFF2-40B4-BE49-F238E27FC236}">
              <a16:creationId xmlns:a16="http://schemas.microsoft.com/office/drawing/2014/main" id="{0A076FA2-0D35-46CA-8536-174B7E3AE64C}"/>
            </a:ext>
          </a:extLst>
        </xdr:cNvPr>
        <xdr:cNvCxnSpPr/>
      </xdr:nvCxnSpPr>
      <xdr:spPr>
        <a:xfrm>
          <a:off x="12344400" y="17494976"/>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889" name="楕円 888">
          <a:extLst>
            <a:ext uri="{FF2B5EF4-FFF2-40B4-BE49-F238E27FC236}">
              <a16:creationId xmlns:a16="http://schemas.microsoft.com/office/drawing/2014/main" id="{73147473-12C6-407D-8E38-04EBE617BBA3}"/>
            </a:ext>
          </a:extLst>
        </xdr:cNvPr>
        <xdr:cNvSpPr/>
      </xdr:nvSpPr>
      <xdr:spPr>
        <a:xfrm>
          <a:off x="11487150" y="17413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159476</xdr:rowOff>
    </xdr:to>
    <xdr:cxnSp macro="">
      <xdr:nvCxnSpPr>
        <xdr:cNvPr id="890" name="直線コネクタ 889">
          <a:extLst>
            <a:ext uri="{FF2B5EF4-FFF2-40B4-BE49-F238E27FC236}">
              <a16:creationId xmlns:a16="http://schemas.microsoft.com/office/drawing/2014/main" id="{48BED099-C28C-42FB-BEC3-4D03480207CD}"/>
            </a:ext>
          </a:extLst>
        </xdr:cNvPr>
        <xdr:cNvCxnSpPr/>
      </xdr:nvCxnSpPr>
      <xdr:spPr>
        <a:xfrm>
          <a:off x="11537950" y="17463951"/>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891" name="n_1aveValue【公民館】&#10;有形固定資産減価償却率">
          <a:extLst>
            <a:ext uri="{FF2B5EF4-FFF2-40B4-BE49-F238E27FC236}">
              <a16:creationId xmlns:a16="http://schemas.microsoft.com/office/drawing/2014/main" id="{8096EBB8-7B90-45F1-96AC-A29A99AF88FF}"/>
            </a:ext>
          </a:extLst>
        </xdr:cNvPr>
        <xdr:cNvSpPr txBox="1"/>
      </xdr:nvSpPr>
      <xdr:spPr>
        <a:xfrm>
          <a:off x="13742044" y="17170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892" name="n_2aveValue【公民館】&#10;有形固定資産減価償却率">
          <a:extLst>
            <a:ext uri="{FF2B5EF4-FFF2-40B4-BE49-F238E27FC236}">
              <a16:creationId xmlns:a16="http://schemas.microsoft.com/office/drawing/2014/main" id="{F2A9412E-179B-4486-AE50-BEE4CE7E6DE2}"/>
            </a:ext>
          </a:extLst>
        </xdr:cNvPr>
        <xdr:cNvSpPr txBox="1"/>
      </xdr:nvSpPr>
      <xdr:spPr>
        <a:xfrm>
          <a:off x="12960994" y="1713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893" name="n_3aveValue【公民館】&#10;有形固定資産減価償却率">
          <a:extLst>
            <a:ext uri="{FF2B5EF4-FFF2-40B4-BE49-F238E27FC236}">
              <a16:creationId xmlns:a16="http://schemas.microsoft.com/office/drawing/2014/main" id="{361548F3-A864-4A0A-9DB8-AD0BFCACA72B}"/>
            </a:ext>
          </a:extLst>
        </xdr:cNvPr>
        <xdr:cNvSpPr txBox="1"/>
      </xdr:nvSpPr>
      <xdr:spPr>
        <a:xfrm>
          <a:off x="12167244" y="17153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4" name="n_4aveValue【公民館】&#10;有形固定資産減価償却率">
          <a:extLst>
            <a:ext uri="{FF2B5EF4-FFF2-40B4-BE49-F238E27FC236}">
              <a16:creationId xmlns:a16="http://schemas.microsoft.com/office/drawing/2014/main" id="{0BA3A630-88D0-4C97-965F-E5854DCE8730}"/>
            </a:ext>
          </a:extLst>
        </xdr:cNvPr>
        <xdr:cNvSpPr txBox="1"/>
      </xdr:nvSpPr>
      <xdr:spPr>
        <a:xfrm>
          <a:off x="11354444" y="1712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95" name="n_1mainValue【公民館】&#10;有形固定資産減価償却率">
          <a:extLst>
            <a:ext uri="{FF2B5EF4-FFF2-40B4-BE49-F238E27FC236}">
              <a16:creationId xmlns:a16="http://schemas.microsoft.com/office/drawing/2014/main" id="{C47ACEFD-1361-42CB-A681-1A7E2F17B3BB}"/>
            </a:ext>
          </a:extLst>
        </xdr:cNvPr>
        <xdr:cNvSpPr txBox="1"/>
      </xdr:nvSpPr>
      <xdr:spPr>
        <a:xfrm>
          <a:off x="13742044" y="1756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896" name="n_2mainValue【公民館】&#10;有形固定資産減価償却率">
          <a:extLst>
            <a:ext uri="{FF2B5EF4-FFF2-40B4-BE49-F238E27FC236}">
              <a16:creationId xmlns:a16="http://schemas.microsoft.com/office/drawing/2014/main" id="{BE16074B-2B3C-44AD-9BB9-5BEB24E230BF}"/>
            </a:ext>
          </a:extLst>
        </xdr:cNvPr>
        <xdr:cNvSpPr txBox="1"/>
      </xdr:nvSpPr>
      <xdr:spPr>
        <a:xfrm>
          <a:off x="12960994" y="17555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897" name="n_3mainValue【公民館】&#10;有形固定資産減価償却率">
          <a:extLst>
            <a:ext uri="{FF2B5EF4-FFF2-40B4-BE49-F238E27FC236}">
              <a16:creationId xmlns:a16="http://schemas.microsoft.com/office/drawing/2014/main" id="{399CC012-CFDB-4378-999E-D1EE31810C9D}"/>
            </a:ext>
          </a:extLst>
        </xdr:cNvPr>
        <xdr:cNvSpPr txBox="1"/>
      </xdr:nvSpPr>
      <xdr:spPr>
        <a:xfrm>
          <a:off x="12167244" y="1753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898" name="n_4mainValue【公民館】&#10;有形固定資産減価償却率">
          <a:extLst>
            <a:ext uri="{FF2B5EF4-FFF2-40B4-BE49-F238E27FC236}">
              <a16:creationId xmlns:a16="http://schemas.microsoft.com/office/drawing/2014/main" id="{1639CAD3-DA9C-4B0F-9ECE-27C3BA0FC63A}"/>
            </a:ext>
          </a:extLst>
        </xdr:cNvPr>
        <xdr:cNvSpPr txBox="1"/>
      </xdr:nvSpPr>
      <xdr:spPr>
        <a:xfrm>
          <a:off x="11354444" y="1749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751ACA7-49F9-4990-8654-3BC801905BC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380745F-7CCD-42A4-94FF-C70963F3B26F}"/>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30AB8A8E-ECC6-4EC0-A22A-321DEF510B7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9F4B3648-5327-4E46-A353-5DBFECD4A0A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E088EA65-4288-48B2-8FF0-01D47F914587}"/>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1B93EBFF-AB66-4007-8425-D33C45691D52}"/>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EA445506-9631-46BC-8024-FDE23EE7E917}"/>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858A6EB3-36CC-4EB8-839C-BA36F72CF467}"/>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5991A9B2-9398-4BBC-9FA8-D4AA3731049E}"/>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9172DB9D-538F-40DC-AD2B-C8DF454A58E1}"/>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63899277-5964-45FF-8F1A-B0B34EC510B8}"/>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82F951CB-BB3D-4DA8-AF4F-AE9D4A05E781}"/>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74FFA468-F95D-49BB-B1AC-FAC03B2B49B2}"/>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21DBDEDA-9C6F-443E-9F50-5F7829F03C6A}"/>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A3092ABD-6975-4EC6-B2C1-DCC74A26C9FA}"/>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450F4437-5B0E-4BA6-8271-849FC0B6708B}"/>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D8FB60DD-AC59-4485-B2E3-E79EDF1973B2}"/>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516A4F17-A797-42D7-8219-A1E88354630C}"/>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354F56F6-2A82-4F29-82BF-E0DDD354915B}"/>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1E337F7B-CC76-4CFA-B07A-41BBB5E3C928}"/>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A1608697-D6AC-4555-A487-2B0B5731A671}"/>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9EAF789C-A6CC-4E30-B667-AFFFE8681AA1}"/>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6D634371-E5F1-4FA7-84DF-BC5631BE10F3}"/>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922" name="直線コネクタ 921">
          <a:extLst>
            <a:ext uri="{FF2B5EF4-FFF2-40B4-BE49-F238E27FC236}">
              <a16:creationId xmlns:a16="http://schemas.microsoft.com/office/drawing/2014/main" id="{B2730E83-CF27-4BDE-8B78-9105BC4C2BF6}"/>
            </a:ext>
          </a:extLst>
        </xdr:cNvPr>
        <xdr:cNvCxnSpPr/>
      </xdr:nvCxnSpPr>
      <xdr:spPr>
        <a:xfrm flipV="1">
          <a:off x="19951064" y="16610330"/>
          <a:ext cx="0" cy="136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23" name="【公民館】&#10;一人当たり面積最小値テキスト">
          <a:extLst>
            <a:ext uri="{FF2B5EF4-FFF2-40B4-BE49-F238E27FC236}">
              <a16:creationId xmlns:a16="http://schemas.microsoft.com/office/drawing/2014/main" id="{169ED4D5-CC89-4466-9666-4098C35DA6B2}"/>
            </a:ext>
          </a:extLst>
        </xdr:cNvPr>
        <xdr:cNvSpPr txBox="1"/>
      </xdr:nvSpPr>
      <xdr:spPr>
        <a:xfrm>
          <a:off x="19989800" y="179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4" name="直線コネクタ 923">
          <a:extLst>
            <a:ext uri="{FF2B5EF4-FFF2-40B4-BE49-F238E27FC236}">
              <a16:creationId xmlns:a16="http://schemas.microsoft.com/office/drawing/2014/main" id="{237A9375-2DF0-41B4-BE50-0ED91EB20EAF}"/>
            </a:ext>
          </a:extLst>
        </xdr:cNvPr>
        <xdr:cNvCxnSpPr/>
      </xdr:nvCxnSpPr>
      <xdr:spPr>
        <a:xfrm>
          <a:off x="19881850" y="17973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925" name="【公民館】&#10;一人当たり面積最大値テキスト">
          <a:extLst>
            <a:ext uri="{FF2B5EF4-FFF2-40B4-BE49-F238E27FC236}">
              <a16:creationId xmlns:a16="http://schemas.microsoft.com/office/drawing/2014/main" id="{3CE58668-7D0D-4CDE-B442-3990BD105D6E}"/>
            </a:ext>
          </a:extLst>
        </xdr:cNvPr>
        <xdr:cNvSpPr txBox="1"/>
      </xdr:nvSpPr>
      <xdr:spPr>
        <a:xfrm>
          <a:off x="19989800"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926" name="直線コネクタ 925">
          <a:extLst>
            <a:ext uri="{FF2B5EF4-FFF2-40B4-BE49-F238E27FC236}">
              <a16:creationId xmlns:a16="http://schemas.microsoft.com/office/drawing/2014/main" id="{97CB8B22-0D45-4523-9275-24797BB78786}"/>
            </a:ext>
          </a:extLst>
        </xdr:cNvPr>
        <xdr:cNvCxnSpPr/>
      </xdr:nvCxnSpPr>
      <xdr:spPr>
        <a:xfrm>
          <a:off x="19881850" y="16610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927" name="【公民館】&#10;一人当たり面積平均値テキスト">
          <a:extLst>
            <a:ext uri="{FF2B5EF4-FFF2-40B4-BE49-F238E27FC236}">
              <a16:creationId xmlns:a16="http://schemas.microsoft.com/office/drawing/2014/main" id="{7CE05022-B3A1-4EE9-B10E-BF91A13C811E}"/>
            </a:ext>
          </a:extLst>
        </xdr:cNvPr>
        <xdr:cNvSpPr txBox="1"/>
      </xdr:nvSpPr>
      <xdr:spPr>
        <a:xfrm>
          <a:off x="19989800" y="17584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8" name="フローチャート: 判断 927">
          <a:extLst>
            <a:ext uri="{FF2B5EF4-FFF2-40B4-BE49-F238E27FC236}">
              <a16:creationId xmlns:a16="http://schemas.microsoft.com/office/drawing/2014/main" id="{7F11930A-B733-47AF-BC38-9F38EF70FACB}"/>
            </a:ext>
          </a:extLst>
        </xdr:cNvPr>
        <xdr:cNvSpPr/>
      </xdr:nvSpPr>
      <xdr:spPr>
        <a:xfrm>
          <a:off x="19900900" y="17606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929" name="フローチャート: 判断 928">
          <a:extLst>
            <a:ext uri="{FF2B5EF4-FFF2-40B4-BE49-F238E27FC236}">
              <a16:creationId xmlns:a16="http://schemas.microsoft.com/office/drawing/2014/main" id="{59EADD5D-36A0-4FCF-A0F3-3C727CF38523}"/>
            </a:ext>
          </a:extLst>
        </xdr:cNvPr>
        <xdr:cNvSpPr/>
      </xdr:nvSpPr>
      <xdr:spPr>
        <a:xfrm>
          <a:off x="19157950" y="17613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930" name="フローチャート: 判断 929">
          <a:extLst>
            <a:ext uri="{FF2B5EF4-FFF2-40B4-BE49-F238E27FC236}">
              <a16:creationId xmlns:a16="http://schemas.microsoft.com/office/drawing/2014/main" id="{E83F41D6-AF71-498C-87B5-1D72A1616A74}"/>
            </a:ext>
          </a:extLst>
        </xdr:cNvPr>
        <xdr:cNvSpPr/>
      </xdr:nvSpPr>
      <xdr:spPr>
        <a:xfrm>
          <a:off x="18345150" y="17623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931" name="フローチャート: 判断 930">
          <a:extLst>
            <a:ext uri="{FF2B5EF4-FFF2-40B4-BE49-F238E27FC236}">
              <a16:creationId xmlns:a16="http://schemas.microsoft.com/office/drawing/2014/main" id="{68B7D7F0-8BC1-41D7-88C4-1B56DAC66B05}"/>
            </a:ext>
          </a:extLst>
        </xdr:cNvPr>
        <xdr:cNvSpPr/>
      </xdr:nvSpPr>
      <xdr:spPr>
        <a:xfrm>
          <a:off x="17551400" y="17625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932" name="フローチャート: 判断 931">
          <a:extLst>
            <a:ext uri="{FF2B5EF4-FFF2-40B4-BE49-F238E27FC236}">
              <a16:creationId xmlns:a16="http://schemas.microsoft.com/office/drawing/2014/main" id="{A62781B3-8009-4977-A7CD-0BAC41C07983}"/>
            </a:ext>
          </a:extLst>
        </xdr:cNvPr>
        <xdr:cNvSpPr/>
      </xdr:nvSpPr>
      <xdr:spPr>
        <a:xfrm>
          <a:off x="16757650" y="17597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D25A053-2D67-4642-92E4-6F3D4035B08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7BF9A26-6A23-42EF-9533-73CA0B39240E}"/>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BE65869-49E4-4628-8E4A-3C8A4D0476E4}"/>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E501BCD-051D-4BA6-ABB8-CD0EC36C18E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57B925B-030A-4619-A172-3745E682904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137161</xdr:rowOff>
    </xdr:from>
    <xdr:to>
      <xdr:col>116</xdr:col>
      <xdr:colOff>114300</xdr:colOff>
      <xdr:row>103</xdr:row>
      <xdr:rowOff>67311</xdr:rowOff>
    </xdr:to>
    <xdr:sp macro="" textlink="">
      <xdr:nvSpPr>
        <xdr:cNvPr id="938" name="楕円 937">
          <a:extLst>
            <a:ext uri="{FF2B5EF4-FFF2-40B4-BE49-F238E27FC236}">
              <a16:creationId xmlns:a16="http://schemas.microsoft.com/office/drawing/2014/main" id="{A47177D7-B2C3-489D-A60A-E6BEBB46D45A}"/>
            </a:ext>
          </a:extLst>
        </xdr:cNvPr>
        <xdr:cNvSpPr/>
      </xdr:nvSpPr>
      <xdr:spPr>
        <a:xfrm>
          <a:off x="19900900" y="16977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160038</xdr:rowOff>
    </xdr:from>
    <xdr:ext cx="469744" cy="259045"/>
    <xdr:sp macro="" textlink="">
      <xdr:nvSpPr>
        <xdr:cNvPr id="939" name="【公民館】&#10;一人当たり面積該当値テキスト">
          <a:extLst>
            <a:ext uri="{FF2B5EF4-FFF2-40B4-BE49-F238E27FC236}">
              <a16:creationId xmlns:a16="http://schemas.microsoft.com/office/drawing/2014/main" id="{19820206-7320-4C1C-B3A5-40C9E3B6860A}"/>
            </a:ext>
          </a:extLst>
        </xdr:cNvPr>
        <xdr:cNvSpPr txBox="1"/>
      </xdr:nvSpPr>
      <xdr:spPr>
        <a:xfrm>
          <a:off x="19989800" y="16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157480</xdr:rowOff>
    </xdr:from>
    <xdr:to>
      <xdr:col>112</xdr:col>
      <xdr:colOff>38100</xdr:colOff>
      <xdr:row>103</xdr:row>
      <xdr:rowOff>87630</xdr:rowOff>
    </xdr:to>
    <xdr:sp macro="" textlink="">
      <xdr:nvSpPr>
        <xdr:cNvPr id="940" name="楕円 939">
          <a:extLst>
            <a:ext uri="{FF2B5EF4-FFF2-40B4-BE49-F238E27FC236}">
              <a16:creationId xmlns:a16="http://schemas.microsoft.com/office/drawing/2014/main" id="{655D5B56-A849-4D38-8F2C-48D6E85815B8}"/>
            </a:ext>
          </a:extLst>
        </xdr:cNvPr>
        <xdr:cNvSpPr/>
      </xdr:nvSpPr>
      <xdr:spPr>
        <a:xfrm>
          <a:off x="19157950" y="16997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16511</xdr:rowOff>
    </xdr:from>
    <xdr:to>
      <xdr:col>116</xdr:col>
      <xdr:colOff>63500</xdr:colOff>
      <xdr:row>103</xdr:row>
      <xdr:rowOff>36830</xdr:rowOff>
    </xdr:to>
    <xdr:cxnSp macro="">
      <xdr:nvCxnSpPr>
        <xdr:cNvPr id="941" name="直線コネクタ 940">
          <a:extLst>
            <a:ext uri="{FF2B5EF4-FFF2-40B4-BE49-F238E27FC236}">
              <a16:creationId xmlns:a16="http://schemas.microsoft.com/office/drawing/2014/main" id="{A5C691FF-74DF-4FF7-91F0-BBF0EFF9E448}"/>
            </a:ext>
          </a:extLst>
        </xdr:cNvPr>
        <xdr:cNvCxnSpPr/>
      </xdr:nvCxnSpPr>
      <xdr:spPr>
        <a:xfrm flipV="1">
          <a:off x="19202400" y="17021811"/>
          <a:ext cx="7493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5080</xdr:rowOff>
    </xdr:from>
    <xdr:to>
      <xdr:col>107</xdr:col>
      <xdr:colOff>101600</xdr:colOff>
      <xdr:row>103</xdr:row>
      <xdr:rowOff>106680</xdr:rowOff>
    </xdr:to>
    <xdr:sp macro="" textlink="">
      <xdr:nvSpPr>
        <xdr:cNvPr id="942" name="楕円 941">
          <a:extLst>
            <a:ext uri="{FF2B5EF4-FFF2-40B4-BE49-F238E27FC236}">
              <a16:creationId xmlns:a16="http://schemas.microsoft.com/office/drawing/2014/main" id="{8CF3B74F-F8CD-45A4-BA4C-56B06F9A3B8E}"/>
            </a:ext>
          </a:extLst>
        </xdr:cNvPr>
        <xdr:cNvSpPr/>
      </xdr:nvSpPr>
      <xdr:spPr>
        <a:xfrm>
          <a:off x="18345150" y="170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36830</xdr:rowOff>
    </xdr:from>
    <xdr:to>
      <xdr:col>111</xdr:col>
      <xdr:colOff>177800</xdr:colOff>
      <xdr:row>103</xdr:row>
      <xdr:rowOff>55880</xdr:rowOff>
    </xdr:to>
    <xdr:cxnSp macro="">
      <xdr:nvCxnSpPr>
        <xdr:cNvPr id="943" name="直線コネクタ 942">
          <a:extLst>
            <a:ext uri="{FF2B5EF4-FFF2-40B4-BE49-F238E27FC236}">
              <a16:creationId xmlns:a16="http://schemas.microsoft.com/office/drawing/2014/main" id="{604F1E21-A7F0-4813-A939-AEE40F3F950A}"/>
            </a:ext>
          </a:extLst>
        </xdr:cNvPr>
        <xdr:cNvCxnSpPr/>
      </xdr:nvCxnSpPr>
      <xdr:spPr>
        <a:xfrm flipV="1">
          <a:off x="18395950" y="1704213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22861</xdr:rowOff>
    </xdr:from>
    <xdr:to>
      <xdr:col>102</xdr:col>
      <xdr:colOff>165100</xdr:colOff>
      <xdr:row>103</xdr:row>
      <xdr:rowOff>124461</xdr:rowOff>
    </xdr:to>
    <xdr:sp macro="" textlink="">
      <xdr:nvSpPr>
        <xdr:cNvPr id="944" name="楕円 943">
          <a:extLst>
            <a:ext uri="{FF2B5EF4-FFF2-40B4-BE49-F238E27FC236}">
              <a16:creationId xmlns:a16="http://schemas.microsoft.com/office/drawing/2014/main" id="{B6747FCE-E125-4B52-9F8A-C6DB0021B17E}"/>
            </a:ext>
          </a:extLst>
        </xdr:cNvPr>
        <xdr:cNvSpPr/>
      </xdr:nvSpPr>
      <xdr:spPr>
        <a:xfrm>
          <a:off x="17551400" y="170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55880</xdr:rowOff>
    </xdr:from>
    <xdr:to>
      <xdr:col>107</xdr:col>
      <xdr:colOff>50800</xdr:colOff>
      <xdr:row>103</xdr:row>
      <xdr:rowOff>73661</xdr:rowOff>
    </xdr:to>
    <xdr:cxnSp macro="">
      <xdr:nvCxnSpPr>
        <xdr:cNvPr id="945" name="直線コネクタ 944">
          <a:extLst>
            <a:ext uri="{FF2B5EF4-FFF2-40B4-BE49-F238E27FC236}">
              <a16:creationId xmlns:a16="http://schemas.microsoft.com/office/drawing/2014/main" id="{83DA07A9-7899-4237-84F4-8F23DD9A01EF}"/>
            </a:ext>
          </a:extLst>
        </xdr:cNvPr>
        <xdr:cNvCxnSpPr/>
      </xdr:nvCxnSpPr>
      <xdr:spPr>
        <a:xfrm flipV="1">
          <a:off x="17602200" y="17061180"/>
          <a:ext cx="7937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38100</xdr:rowOff>
    </xdr:from>
    <xdr:to>
      <xdr:col>98</xdr:col>
      <xdr:colOff>38100</xdr:colOff>
      <xdr:row>103</xdr:row>
      <xdr:rowOff>139700</xdr:rowOff>
    </xdr:to>
    <xdr:sp macro="" textlink="">
      <xdr:nvSpPr>
        <xdr:cNvPr id="946" name="楕円 945">
          <a:extLst>
            <a:ext uri="{FF2B5EF4-FFF2-40B4-BE49-F238E27FC236}">
              <a16:creationId xmlns:a16="http://schemas.microsoft.com/office/drawing/2014/main" id="{6732AE33-B59E-4548-A168-31CC5A8A4E87}"/>
            </a:ext>
          </a:extLst>
        </xdr:cNvPr>
        <xdr:cNvSpPr/>
      </xdr:nvSpPr>
      <xdr:spPr>
        <a:xfrm>
          <a:off x="16757650" y="17043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73661</xdr:rowOff>
    </xdr:from>
    <xdr:to>
      <xdr:col>102</xdr:col>
      <xdr:colOff>114300</xdr:colOff>
      <xdr:row>103</xdr:row>
      <xdr:rowOff>88900</xdr:rowOff>
    </xdr:to>
    <xdr:cxnSp macro="">
      <xdr:nvCxnSpPr>
        <xdr:cNvPr id="947" name="直線コネクタ 946">
          <a:extLst>
            <a:ext uri="{FF2B5EF4-FFF2-40B4-BE49-F238E27FC236}">
              <a16:creationId xmlns:a16="http://schemas.microsoft.com/office/drawing/2014/main" id="{01C70ADC-8CF6-4C05-B984-6FB76FC9E450}"/>
            </a:ext>
          </a:extLst>
        </xdr:cNvPr>
        <xdr:cNvCxnSpPr/>
      </xdr:nvCxnSpPr>
      <xdr:spPr>
        <a:xfrm flipV="1">
          <a:off x="16802100" y="17078961"/>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948" name="n_1aveValue【公民館】&#10;一人当たり面積">
          <a:extLst>
            <a:ext uri="{FF2B5EF4-FFF2-40B4-BE49-F238E27FC236}">
              <a16:creationId xmlns:a16="http://schemas.microsoft.com/office/drawing/2014/main" id="{629844D9-A775-4128-9DDF-0081FEF637A6}"/>
            </a:ext>
          </a:extLst>
        </xdr:cNvPr>
        <xdr:cNvSpPr txBox="1"/>
      </xdr:nvSpPr>
      <xdr:spPr>
        <a:xfrm>
          <a:off x="189802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949" name="n_2aveValue【公民館】&#10;一人当たり面積">
          <a:extLst>
            <a:ext uri="{FF2B5EF4-FFF2-40B4-BE49-F238E27FC236}">
              <a16:creationId xmlns:a16="http://schemas.microsoft.com/office/drawing/2014/main" id="{D73FF48B-9339-4830-AF46-3EDED8E56662}"/>
            </a:ext>
          </a:extLst>
        </xdr:cNvPr>
        <xdr:cNvSpPr txBox="1"/>
      </xdr:nvSpPr>
      <xdr:spPr>
        <a:xfrm>
          <a:off x="18180127" y="177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950" name="n_3aveValue【公民館】&#10;一人当たり面積">
          <a:extLst>
            <a:ext uri="{FF2B5EF4-FFF2-40B4-BE49-F238E27FC236}">
              <a16:creationId xmlns:a16="http://schemas.microsoft.com/office/drawing/2014/main" id="{257DEFA3-98A5-40D9-B9B7-845D2C694C95}"/>
            </a:ext>
          </a:extLst>
        </xdr:cNvPr>
        <xdr:cNvSpPr txBox="1"/>
      </xdr:nvSpPr>
      <xdr:spPr>
        <a:xfrm>
          <a:off x="1738637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951" name="n_4aveValue【公民館】&#10;一人当たり面積">
          <a:extLst>
            <a:ext uri="{FF2B5EF4-FFF2-40B4-BE49-F238E27FC236}">
              <a16:creationId xmlns:a16="http://schemas.microsoft.com/office/drawing/2014/main" id="{5A616945-7F25-4CE4-BCD4-D0FF2D8C51B2}"/>
            </a:ext>
          </a:extLst>
        </xdr:cNvPr>
        <xdr:cNvSpPr txBox="1"/>
      </xdr:nvSpPr>
      <xdr:spPr>
        <a:xfrm>
          <a:off x="16592627" y="176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104157</xdr:rowOff>
    </xdr:from>
    <xdr:ext cx="469744" cy="259045"/>
    <xdr:sp macro="" textlink="">
      <xdr:nvSpPr>
        <xdr:cNvPr id="952" name="n_1mainValue【公民館】&#10;一人当たり面積">
          <a:extLst>
            <a:ext uri="{FF2B5EF4-FFF2-40B4-BE49-F238E27FC236}">
              <a16:creationId xmlns:a16="http://schemas.microsoft.com/office/drawing/2014/main" id="{9EB359EC-35C0-4A91-9237-DF868EDCC05D}"/>
            </a:ext>
          </a:extLst>
        </xdr:cNvPr>
        <xdr:cNvSpPr txBox="1"/>
      </xdr:nvSpPr>
      <xdr:spPr>
        <a:xfrm>
          <a:off x="18980227"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123207</xdr:rowOff>
    </xdr:from>
    <xdr:ext cx="469744" cy="259045"/>
    <xdr:sp macro="" textlink="">
      <xdr:nvSpPr>
        <xdr:cNvPr id="953" name="n_2mainValue【公民館】&#10;一人当たり面積">
          <a:extLst>
            <a:ext uri="{FF2B5EF4-FFF2-40B4-BE49-F238E27FC236}">
              <a16:creationId xmlns:a16="http://schemas.microsoft.com/office/drawing/2014/main" id="{52343999-6C3B-46DE-9545-018AF8D0D54B}"/>
            </a:ext>
          </a:extLst>
        </xdr:cNvPr>
        <xdr:cNvSpPr txBox="1"/>
      </xdr:nvSpPr>
      <xdr:spPr>
        <a:xfrm>
          <a:off x="18180127"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140988</xdr:rowOff>
    </xdr:from>
    <xdr:ext cx="469744" cy="259045"/>
    <xdr:sp macro="" textlink="">
      <xdr:nvSpPr>
        <xdr:cNvPr id="954" name="n_3mainValue【公民館】&#10;一人当たり面積">
          <a:extLst>
            <a:ext uri="{FF2B5EF4-FFF2-40B4-BE49-F238E27FC236}">
              <a16:creationId xmlns:a16="http://schemas.microsoft.com/office/drawing/2014/main" id="{95EA619C-506D-4BB5-9E9C-DD78C49ED032}"/>
            </a:ext>
          </a:extLst>
        </xdr:cNvPr>
        <xdr:cNvSpPr txBox="1"/>
      </xdr:nvSpPr>
      <xdr:spPr>
        <a:xfrm>
          <a:off x="1738637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156227</xdr:rowOff>
    </xdr:from>
    <xdr:ext cx="469744" cy="259045"/>
    <xdr:sp macro="" textlink="">
      <xdr:nvSpPr>
        <xdr:cNvPr id="955" name="n_4mainValue【公民館】&#10;一人当たり面積">
          <a:extLst>
            <a:ext uri="{FF2B5EF4-FFF2-40B4-BE49-F238E27FC236}">
              <a16:creationId xmlns:a16="http://schemas.microsoft.com/office/drawing/2014/main" id="{BFEB5140-CD2B-4AEB-9EF1-ACDF2EA45F3A}"/>
            </a:ext>
          </a:extLst>
        </xdr:cNvPr>
        <xdr:cNvSpPr txBox="1"/>
      </xdr:nvSpPr>
      <xdr:spPr>
        <a:xfrm>
          <a:off x="165926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87324EC4-1F90-4D87-8A4F-3DFF6E0CA094}"/>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E81F4083-72DF-4581-BFFF-2AAB47E885F6}"/>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31FB2BD3-507C-4519-B346-BE3825D7C9C7}"/>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道路、橋りょう・トンネル、児童館、公民館において有形固定資産減価償却率が高い水準となっている。道路、橋りょう（トンネルの所有資産無し）については、利用状況及び施設状況に応じて個別施設計画を策定し、順次改修工事を実施している。児童館においては、少子化により利用者である児童が減少傾向にあるため、個別施設計画策定による長寿命化を図る前に施設の在り方について検討する必要がある。公民館については、令和２年度に長寿命化計画を策定したことから、計画に沿った適切な施設運営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834B52-0E77-4502-A7FC-3215FCFA4853}"/>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9C1191-F384-4897-8686-0D6C60076446}"/>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5A6C00-F4EE-4058-B71F-A2A40402431D}"/>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B66B53-81B7-4863-81F3-86C20F88BF8A}"/>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92A48C-B0A4-4C2B-9CD3-ED1DC4E672BA}"/>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10AC1D-D4CA-4390-8703-BF31DB8052E4}"/>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2134FA-48B7-4766-BD9B-0C17BD2D0B71}"/>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6FFBF7-AA67-4869-916E-0DD37F92B3A6}"/>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10DE72-C6C9-43BC-B1DB-D0BDF743CC7F}"/>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F3109C-C5AA-4414-AA19-261FFFFF80E6}"/>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9D5935-C06D-4C05-BAD7-6869E800A50C}"/>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D1ACA-C614-4EBE-A4E8-946BBB5E64FE}"/>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73BBBE-4A6B-45F6-8113-3C8146874B4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FB176F-FBAF-4907-BB24-B840D38427F2}"/>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D44370-19F9-4F64-A7DE-C0D3BEA4CE96}"/>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835529-1381-4547-B213-EE531561133E}"/>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4D420D-9780-4426-BDCA-7B183F0505CA}"/>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C9B1F1-8046-4467-AD6F-56C0330658C2}"/>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266F5D-54BB-4B68-937D-FE4C0342DBFC}"/>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DDCE67-75B8-49A7-92FB-F68D92F7A894}"/>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E6428F-613B-4ECC-AE2B-227908E85717}"/>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4E1DA5-6B47-4952-8587-CA3B5983CEA5}"/>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AB07DA-19DA-4985-8B03-6FDDA26AEEA4}"/>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7DADBF-DF7B-4129-A208-8896E68FE0D2}"/>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B99243-99E0-4EA5-A10A-8236CD45459C}"/>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2BBD9D-86DC-41B8-89DE-866F5F7FAF74}"/>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658FBF-7020-42A5-9BA6-9574F3C06FA7}"/>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3667B4-6630-4D1B-AAED-12C6680588F5}"/>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F90D56-7E69-4166-B66C-022FA6BBF85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9BA38E-C10F-4E02-AF21-340C4CD50809}"/>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843A91-7CD5-4AF7-ACE6-64FC1ADE7052}"/>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090B0D-3F5B-4000-B7B8-1AC9DB533141}"/>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BBDE2C-D83A-4117-B7AB-0711EC5D37B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0FEA88-A792-47EB-9060-FE1E2701278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CBFAB1-414C-4CDC-AEBA-8323D37ABB73}"/>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96403D-873E-4BFB-B169-49649F61958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92AD3-0645-4CD8-9AF8-B6FA3DF31B2A}"/>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117E2E-B437-42C9-8CD9-83FC3B20CF5D}"/>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FCD03D-FC49-48C2-9438-10AFB5FC895C}"/>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EC648C-FA1E-4D10-813A-204C88856D43}"/>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8581F7-AEFD-4C8B-9795-C099377F8BE4}"/>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6D3E22-5AC3-4253-8DBA-ECBFAEB84A01}"/>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66BB06-0931-44D2-984F-23D530C6F157}"/>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970AD1-C75F-4B70-95A7-9D3323A30928}"/>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694E130-2D8B-477C-A8FA-02655890DFCC}"/>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F94EEB2-2C6B-476F-A9DA-4767EA40FF55}"/>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9EF64E-BBA2-4992-9B69-A841AFA9FB0D}"/>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7DC64F3-1FF4-4E52-92B6-B0BA789ECAEC}"/>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48B136-A61F-43D5-83B5-F1B9774502CD}"/>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76EDC8D-13C1-4B3C-9F22-18E3D6D787A3}"/>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F1495C-C376-40B2-8822-76347D4E8184}"/>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89271C2-447E-4FCB-9928-BF7FE68620EB}"/>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B4EFE8C-543A-46BD-AB60-0E5AECA738EA}"/>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6E692D3-3E19-48CF-B53C-ECDA6398D33C}"/>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61B0678-7410-47CF-8BF0-1DF1D6F9FA61}"/>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25CAD3E6-FFF4-479D-87EF-232DA828AFFE}"/>
            </a:ext>
          </a:extLst>
        </xdr:cNvPr>
        <xdr:cNvCxnSpPr/>
      </xdr:nvCxnSpPr>
      <xdr:spPr>
        <a:xfrm flipV="1">
          <a:off x="4177665" y="539940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50E59EA-EB95-4A6F-95FE-3F7CE6D2A0C2}"/>
            </a:ext>
          </a:extLst>
        </xdr:cNvPr>
        <xdr:cNvSpPr txBox="1"/>
      </xdr:nvSpPr>
      <xdr:spPr>
        <a:xfrm>
          <a:off x="42164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8F7310A-2629-4144-9534-8D36AE432C74}"/>
            </a:ext>
          </a:extLst>
        </xdr:cNvPr>
        <xdr:cNvCxnSpPr/>
      </xdr:nvCxnSpPr>
      <xdr:spPr>
        <a:xfrm>
          <a:off x="4108450" y="6934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70EA10EA-243A-455E-96CD-94AE003F6E6E}"/>
            </a:ext>
          </a:extLst>
        </xdr:cNvPr>
        <xdr:cNvSpPr txBox="1"/>
      </xdr:nvSpPr>
      <xdr:spPr>
        <a:xfrm>
          <a:off x="4216400"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FEDA634C-F9BC-4702-BD7F-75BC823B1790}"/>
            </a:ext>
          </a:extLst>
        </xdr:cNvPr>
        <xdr:cNvCxnSpPr/>
      </xdr:nvCxnSpPr>
      <xdr:spPr>
        <a:xfrm>
          <a:off x="4108450" y="5399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0BC71264-31C3-460B-952C-AFFA30775420}"/>
            </a:ext>
          </a:extLst>
        </xdr:cNvPr>
        <xdr:cNvSpPr txBox="1"/>
      </xdr:nvSpPr>
      <xdr:spPr>
        <a:xfrm>
          <a:off x="4216400" y="596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B1F2EFF9-6C4D-4B00-BB35-31A86D27E9D4}"/>
            </a:ext>
          </a:extLst>
        </xdr:cNvPr>
        <xdr:cNvSpPr/>
      </xdr:nvSpPr>
      <xdr:spPr>
        <a:xfrm>
          <a:off x="4127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D0EF2924-43D0-4636-9CFD-9FDD8D0F4905}"/>
            </a:ext>
          </a:extLst>
        </xdr:cNvPr>
        <xdr:cNvSpPr/>
      </xdr:nvSpPr>
      <xdr:spPr>
        <a:xfrm>
          <a:off x="3384550" y="593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BC0C9BE6-212C-49A8-9BEC-88080CD383E1}"/>
            </a:ext>
          </a:extLst>
        </xdr:cNvPr>
        <xdr:cNvSpPr/>
      </xdr:nvSpPr>
      <xdr:spPr>
        <a:xfrm>
          <a:off x="2571750" y="5927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388B0F1F-0AE1-4DDD-A268-6CE905CF8ED9}"/>
            </a:ext>
          </a:extLst>
        </xdr:cNvPr>
        <xdr:cNvSpPr/>
      </xdr:nvSpPr>
      <xdr:spPr>
        <a:xfrm>
          <a:off x="1778000" y="592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CD1008E6-FFFB-4E13-B337-49A8BF15C7C1}"/>
            </a:ext>
          </a:extLst>
        </xdr:cNvPr>
        <xdr:cNvSpPr/>
      </xdr:nvSpPr>
      <xdr:spPr>
        <a:xfrm>
          <a:off x="984250" y="595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2D0981-9922-48B4-9B7E-ABEFD8CE21C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181C5C-085B-4AB3-B0B2-BEA7C81222C2}"/>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64B647-B85F-43A3-A852-1F993FC1F746}"/>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FC68CB9-2E7B-4A6F-BE00-A400276B057D}"/>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967B66-F21C-4F00-A582-7DCE2E061974}"/>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xdr:rowOff>
    </xdr:from>
    <xdr:to>
      <xdr:col>24</xdr:col>
      <xdr:colOff>114300</xdr:colOff>
      <xdr:row>35</xdr:row>
      <xdr:rowOff>113665</xdr:rowOff>
    </xdr:to>
    <xdr:sp macro="" textlink="">
      <xdr:nvSpPr>
        <xdr:cNvPr id="73" name="楕円 72">
          <a:extLst>
            <a:ext uri="{FF2B5EF4-FFF2-40B4-BE49-F238E27FC236}">
              <a16:creationId xmlns:a16="http://schemas.microsoft.com/office/drawing/2014/main" id="{7712323A-EEE0-497E-AB4E-612E4B416DB1}"/>
            </a:ext>
          </a:extLst>
        </xdr:cNvPr>
        <xdr:cNvSpPr/>
      </xdr:nvSpPr>
      <xdr:spPr>
        <a:xfrm>
          <a:off x="41275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34942</xdr:rowOff>
    </xdr:from>
    <xdr:ext cx="405111" cy="259045"/>
    <xdr:sp macro="" textlink="">
      <xdr:nvSpPr>
        <xdr:cNvPr id="74" name="【図書館】&#10;有形固定資産減価償却率該当値テキスト">
          <a:extLst>
            <a:ext uri="{FF2B5EF4-FFF2-40B4-BE49-F238E27FC236}">
              <a16:creationId xmlns:a16="http://schemas.microsoft.com/office/drawing/2014/main" id="{3BE56803-B979-4AB4-8B12-B73BE874F5B5}"/>
            </a:ext>
          </a:extLst>
        </xdr:cNvPr>
        <xdr:cNvSpPr txBox="1"/>
      </xdr:nvSpPr>
      <xdr:spPr>
        <a:xfrm>
          <a:off x="42164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133985</xdr:rowOff>
    </xdr:from>
    <xdr:to>
      <xdr:col>20</xdr:col>
      <xdr:colOff>38100</xdr:colOff>
      <xdr:row>35</xdr:row>
      <xdr:rowOff>64135</xdr:rowOff>
    </xdr:to>
    <xdr:sp macro="" textlink="">
      <xdr:nvSpPr>
        <xdr:cNvPr id="75" name="楕円 74">
          <a:extLst>
            <a:ext uri="{FF2B5EF4-FFF2-40B4-BE49-F238E27FC236}">
              <a16:creationId xmlns:a16="http://schemas.microsoft.com/office/drawing/2014/main" id="{96A11088-61E9-44E7-991D-1C3078B26AA9}"/>
            </a:ext>
          </a:extLst>
        </xdr:cNvPr>
        <xdr:cNvSpPr/>
      </xdr:nvSpPr>
      <xdr:spPr>
        <a:xfrm>
          <a:off x="3384550" y="5747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xdr:rowOff>
    </xdr:from>
    <xdr:to>
      <xdr:col>24</xdr:col>
      <xdr:colOff>63500</xdr:colOff>
      <xdr:row>35</xdr:row>
      <xdr:rowOff>62865</xdr:rowOff>
    </xdr:to>
    <xdr:cxnSp macro="">
      <xdr:nvCxnSpPr>
        <xdr:cNvPr id="76" name="直線コネクタ 75">
          <a:extLst>
            <a:ext uri="{FF2B5EF4-FFF2-40B4-BE49-F238E27FC236}">
              <a16:creationId xmlns:a16="http://schemas.microsoft.com/office/drawing/2014/main" id="{DF3F9E93-9647-44F7-870C-8F111AE4C657}"/>
            </a:ext>
          </a:extLst>
        </xdr:cNvPr>
        <xdr:cNvCxnSpPr/>
      </xdr:nvCxnSpPr>
      <xdr:spPr>
        <a:xfrm>
          <a:off x="3429000" y="579183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84455</xdr:rowOff>
    </xdr:from>
    <xdr:to>
      <xdr:col>15</xdr:col>
      <xdr:colOff>101600</xdr:colOff>
      <xdr:row>35</xdr:row>
      <xdr:rowOff>14605</xdr:rowOff>
    </xdr:to>
    <xdr:sp macro="" textlink="">
      <xdr:nvSpPr>
        <xdr:cNvPr id="77" name="楕円 76">
          <a:extLst>
            <a:ext uri="{FF2B5EF4-FFF2-40B4-BE49-F238E27FC236}">
              <a16:creationId xmlns:a16="http://schemas.microsoft.com/office/drawing/2014/main" id="{03CF1A9D-11EC-4090-994F-025C4288D389}"/>
            </a:ext>
          </a:extLst>
        </xdr:cNvPr>
        <xdr:cNvSpPr/>
      </xdr:nvSpPr>
      <xdr:spPr>
        <a:xfrm>
          <a:off x="2571750" y="5697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135255</xdr:rowOff>
    </xdr:from>
    <xdr:to>
      <xdr:col>19</xdr:col>
      <xdr:colOff>177800</xdr:colOff>
      <xdr:row>35</xdr:row>
      <xdr:rowOff>13335</xdr:rowOff>
    </xdr:to>
    <xdr:cxnSp macro="">
      <xdr:nvCxnSpPr>
        <xdr:cNvPr id="78" name="直線コネクタ 77">
          <a:extLst>
            <a:ext uri="{FF2B5EF4-FFF2-40B4-BE49-F238E27FC236}">
              <a16:creationId xmlns:a16="http://schemas.microsoft.com/office/drawing/2014/main" id="{B4004515-5BEF-49AC-B437-825B694104AA}"/>
            </a:ext>
          </a:extLst>
        </xdr:cNvPr>
        <xdr:cNvCxnSpPr/>
      </xdr:nvCxnSpPr>
      <xdr:spPr>
        <a:xfrm>
          <a:off x="2622550" y="5748655"/>
          <a:ext cx="8064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36830</xdr:rowOff>
    </xdr:from>
    <xdr:to>
      <xdr:col>10</xdr:col>
      <xdr:colOff>165100</xdr:colOff>
      <xdr:row>34</xdr:row>
      <xdr:rowOff>138430</xdr:rowOff>
    </xdr:to>
    <xdr:sp macro="" textlink="">
      <xdr:nvSpPr>
        <xdr:cNvPr id="79" name="楕円 78">
          <a:extLst>
            <a:ext uri="{FF2B5EF4-FFF2-40B4-BE49-F238E27FC236}">
              <a16:creationId xmlns:a16="http://schemas.microsoft.com/office/drawing/2014/main" id="{9E73F792-FD3B-4D01-A0A0-E51FB1AAF55C}"/>
            </a:ext>
          </a:extLst>
        </xdr:cNvPr>
        <xdr:cNvSpPr/>
      </xdr:nvSpPr>
      <xdr:spPr>
        <a:xfrm>
          <a:off x="1778000" y="5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87630</xdr:rowOff>
    </xdr:from>
    <xdr:to>
      <xdr:col>15</xdr:col>
      <xdr:colOff>50800</xdr:colOff>
      <xdr:row>34</xdr:row>
      <xdr:rowOff>135255</xdr:rowOff>
    </xdr:to>
    <xdr:cxnSp macro="">
      <xdr:nvCxnSpPr>
        <xdr:cNvPr id="80" name="直線コネクタ 79">
          <a:extLst>
            <a:ext uri="{FF2B5EF4-FFF2-40B4-BE49-F238E27FC236}">
              <a16:creationId xmlns:a16="http://schemas.microsoft.com/office/drawing/2014/main" id="{D06822B3-7D9C-446E-877F-BA7734329309}"/>
            </a:ext>
          </a:extLst>
        </xdr:cNvPr>
        <xdr:cNvCxnSpPr/>
      </xdr:nvCxnSpPr>
      <xdr:spPr>
        <a:xfrm>
          <a:off x="1828800" y="570103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158750</xdr:rowOff>
    </xdr:from>
    <xdr:to>
      <xdr:col>6</xdr:col>
      <xdr:colOff>38100</xdr:colOff>
      <xdr:row>34</xdr:row>
      <xdr:rowOff>88900</xdr:rowOff>
    </xdr:to>
    <xdr:sp macro="" textlink="">
      <xdr:nvSpPr>
        <xdr:cNvPr id="81" name="楕円 80">
          <a:extLst>
            <a:ext uri="{FF2B5EF4-FFF2-40B4-BE49-F238E27FC236}">
              <a16:creationId xmlns:a16="http://schemas.microsoft.com/office/drawing/2014/main" id="{75346784-5C50-4291-AF3F-A5E10751BE6B}"/>
            </a:ext>
          </a:extLst>
        </xdr:cNvPr>
        <xdr:cNvSpPr/>
      </xdr:nvSpPr>
      <xdr:spPr>
        <a:xfrm>
          <a:off x="984250" y="5607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38100</xdr:rowOff>
    </xdr:from>
    <xdr:to>
      <xdr:col>10</xdr:col>
      <xdr:colOff>114300</xdr:colOff>
      <xdr:row>34</xdr:row>
      <xdr:rowOff>87630</xdr:rowOff>
    </xdr:to>
    <xdr:cxnSp macro="">
      <xdr:nvCxnSpPr>
        <xdr:cNvPr id="82" name="直線コネクタ 81">
          <a:extLst>
            <a:ext uri="{FF2B5EF4-FFF2-40B4-BE49-F238E27FC236}">
              <a16:creationId xmlns:a16="http://schemas.microsoft.com/office/drawing/2014/main" id="{5946E91D-4E02-4C58-A796-80CF53ADB5C7}"/>
            </a:ext>
          </a:extLst>
        </xdr:cNvPr>
        <xdr:cNvCxnSpPr/>
      </xdr:nvCxnSpPr>
      <xdr:spPr>
        <a:xfrm>
          <a:off x="1028700" y="565150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522D7342-4D2B-4B75-B63A-2A902417CAED}"/>
            </a:ext>
          </a:extLst>
        </xdr:cNvPr>
        <xdr:cNvSpPr txBox="1"/>
      </xdr:nvSpPr>
      <xdr:spPr>
        <a:xfrm>
          <a:off x="32391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397C9443-B9FB-40B0-837B-CF88DB23E9A9}"/>
            </a:ext>
          </a:extLst>
        </xdr:cNvPr>
        <xdr:cNvSpPr txBox="1"/>
      </xdr:nvSpPr>
      <xdr:spPr>
        <a:xfrm>
          <a:off x="2439044" y="601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50707509-E4E1-4A12-812A-C18777593003}"/>
            </a:ext>
          </a:extLst>
        </xdr:cNvPr>
        <xdr:cNvSpPr txBox="1"/>
      </xdr:nvSpPr>
      <xdr:spPr>
        <a:xfrm>
          <a:off x="164529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B6177FFC-3866-40A4-A859-6266E1824735}"/>
            </a:ext>
          </a:extLst>
        </xdr:cNvPr>
        <xdr:cNvSpPr txBox="1"/>
      </xdr:nvSpPr>
      <xdr:spPr>
        <a:xfrm>
          <a:off x="8515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80662</xdr:rowOff>
    </xdr:from>
    <xdr:ext cx="405111" cy="259045"/>
    <xdr:sp macro="" textlink="">
      <xdr:nvSpPr>
        <xdr:cNvPr id="87" name="n_1mainValue【図書館】&#10;有形固定資産減価償却率">
          <a:extLst>
            <a:ext uri="{FF2B5EF4-FFF2-40B4-BE49-F238E27FC236}">
              <a16:creationId xmlns:a16="http://schemas.microsoft.com/office/drawing/2014/main" id="{F989CA36-AFC5-492A-A210-728D11030350}"/>
            </a:ext>
          </a:extLst>
        </xdr:cNvPr>
        <xdr:cNvSpPr txBox="1"/>
      </xdr:nvSpPr>
      <xdr:spPr>
        <a:xfrm>
          <a:off x="32391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31132</xdr:rowOff>
    </xdr:from>
    <xdr:ext cx="405111" cy="259045"/>
    <xdr:sp macro="" textlink="">
      <xdr:nvSpPr>
        <xdr:cNvPr id="88" name="n_2mainValue【図書館】&#10;有形固定資産減価償却率">
          <a:extLst>
            <a:ext uri="{FF2B5EF4-FFF2-40B4-BE49-F238E27FC236}">
              <a16:creationId xmlns:a16="http://schemas.microsoft.com/office/drawing/2014/main" id="{710197D6-E387-4589-844E-19119A3A8B6B}"/>
            </a:ext>
          </a:extLst>
        </xdr:cNvPr>
        <xdr:cNvSpPr txBox="1"/>
      </xdr:nvSpPr>
      <xdr:spPr>
        <a:xfrm>
          <a:off x="24390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9" name="n_3mainValue【図書館】&#10;有形固定資産減価償却率">
          <a:extLst>
            <a:ext uri="{FF2B5EF4-FFF2-40B4-BE49-F238E27FC236}">
              <a16:creationId xmlns:a16="http://schemas.microsoft.com/office/drawing/2014/main" id="{E2A9AE51-64DB-49EA-B67E-B8CA4DD1CFAC}"/>
            </a:ext>
          </a:extLst>
        </xdr:cNvPr>
        <xdr:cNvSpPr txBox="1"/>
      </xdr:nvSpPr>
      <xdr:spPr>
        <a:xfrm>
          <a:off x="1645294"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105427</xdr:rowOff>
    </xdr:from>
    <xdr:ext cx="405111" cy="259045"/>
    <xdr:sp macro="" textlink="">
      <xdr:nvSpPr>
        <xdr:cNvPr id="90" name="n_4mainValue【図書館】&#10;有形固定資産減価償却率">
          <a:extLst>
            <a:ext uri="{FF2B5EF4-FFF2-40B4-BE49-F238E27FC236}">
              <a16:creationId xmlns:a16="http://schemas.microsoft.com/office/drawing/2014/main" id="{5B6D61C0-8B51-42A8-B517-8116A1304D38}"/>
            </a:ext>
          </a:extLst>
        </xdr:cNvPr>
        <xdr:cNvSpPr txBox="1"/>
      </xdr:nvSpPr>
      <xdr:spPr>
        <a:xfrm>
          <a:off x="851544"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BB79DD-262D-4559-9786-4359CEB990E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845C2C3-736D-4972-BDC4-E8C0698D8EDD}"/>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3B64AB6-6FD9-47BD-A584-432FB91FF631}"/>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08934B-959C-469C-984E-E45BF40E0746}"/>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3B7A5E4-159F-47D3-B942-3950045265F9}"/>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C278E99-CAB5-44A2-A770-0D2E355EB551}"/>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C8C571-E04D-46AD-8E03-3C4F370B4CAB}"/>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965C9CD-61C7-4A07-9E26-396F231D5301}"/>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7917C25-C32B-4BBC-911C-9C54E12AFC3C}"/>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290883F-F873-41EA-842D-EB7195B2C747}"/>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9F400CC-779D-4270-81B0-F6605B318D2D}"/>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5D72729-4A4C-4C8D-888C-2A4FD849262B}"/>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C54FD66-34D1-4AB5-BDFC-AB1B0452E625}"/>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3A00606A-E5C2-48FE-933D-3028148A3F78}"/>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A6CD39C-903B-4FF0-8758-5594ACF7A25C}"/>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922022C1-274B-4ECD-8A3D-116D9535D98E}"/>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CE587F0-5598-4796-9159-BB2989805F95}"/>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A9CD84F4-2515-4A42-8B61-68DBE11AC4A8}"/>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6335A42-B611-4685-B852-76133F069789}"/>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46995031-FB16-43A6-9D8C-403C15B6A7F3}"/>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1D5BAFB-B118-404E-861E-D81BE4322CD5}"/>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E7CDCB6D-54F9-4F09-9F68-FDECCCF35297}"/>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7BE65D7-AEB9-4823-9E37-CE945027EC64}"/>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A955F4CB-6E41-4670-962A-64B1F6371629}"/>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CBD0F2D7-217B-4BDE-9488-71D1D203952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D20DEFBE-2C03-4C86-B796-9C946AF7C75B}"/>
            </a:ext>
          </a:extLst>
        </xdr:cNvPr>
        <xdr:cNvCxnSpPr/>
      </xdr:nvCxnSpPr>
      <xdr:spPr>
        <a:xfrm flipV="1">
          <a:off x="9429115" y="5663474"/>
          <a:ext cx="0" cy="132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0D71B999-D509-4AAD-9E7F-4FAF1F64B589}"/>
            </a:ext>
          </a:extLst>
        </xdr:cNvPr>
        <xdr:cNvSpPr txBox="1"/>
      </xdr:nvSpPr>
      <xdr:spPr>
        <a:xfrm>
          <a:off x="9467850" y="69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C1A3FE1E-58ED-465E-9920-BEE785820D09}"/>
            </a:ext>
          </a:extLst>
        </xdr:cNvPr>
        <xdr:cNvCxnSpPr/>
      </xdr:nvCxnSpPr>
      <xdr:spPr>
        <a:xfrm>
          <a:off x="9359900" y="6990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D7BDDB2C-E5FD-405A-99BA-50841E89912C}"/>
            </a:ext>
          </a:extLst>
        </xdr:cNvPr>
        <xdr:cNvSpPr txBox="1"/>
      </xdr:nvSpPr>
      <xdr:spPr>
        <a:xfrm>
          <a:off x="9467850" y="54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A958ADE4-DE7D-4280-8592-DB97EEB39EE3}"/>
            </a:ext>
          </a:extLst>
        </xdr:cNvPr>
        <xdr:cNvCxnSpPr/>
      </xdr:nvCxnSpPr>
      <xdr:spPr>
        <a:xfrm>
          <a:off x="9359900" y="5663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798DF14F-EAC8-46A3-BA76-8B4E46262E9B}"/>
            </a:ext>
          </a:extLst>
        </xdr:cNvPr>
        <xdr:cNvSpPr txBox="1"/>
      </xdr:nvSpPr>
      <xdr:spPr>
        <a:xfrm>
          <a:off x="9467850" y="6630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C640B7F6-4515-40A5-836D-501EED5B3E54}"/>
            </a:ext>
          </a:extLst>
        </xdr:cNvPr>
        <xdr:cNvSpPr/>
      </xdr:nvSpPr>
      <xdr:spPr>
        <a:xfrm>
          <a:off x="9398000" y="6652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313C0A76-1ACF-4D6F-A515-C8D676B46C1F}"/>
            </a:ext>
          </a:extLst>
        </xdr:cNvPr>
        <xdr:cNvSpPr/>
      </xdr:nvSpPr>
      <xdr:spPr>
        <a:xfrm>
          <a:off x="8636000" y="66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927D2D3E-18D0-4D90-9D81-1B6A6433EDA2}"/>
            </a:ext>
          </a:extLst>
        </xdr:cNvPr>
        <xdr:cNvSpPr/>
      </xdr:nvSpPr>
      <xdr:spPr>
        <a:xfrm>
          <a:off x="7842250" y="6665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FCED2DA2-6018-47D5-84CC-80B60A50E29B}"/>
            </a:ext>
          </a:extLst>
        </xdr:cNvPr>
        <xdr:cNvSpPr/>
      </xdr:nvSpPr>
      <xdr:spPr>
        <a:xfrm>
          <a:off x="7029450" y="6691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798C61B2-BE9F-43D2-9BD1-90CAE6090D94}"/>
            </a:ext>
          </a:extLst>
        </xdr:cNvPr>
        <xdr:cNvSpPr/>
      </xdr:nvSpPr>
      <xdr:spPr>
        <a:xfrm>
          <a:off x="6235700" y="6678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0417B5-9F10-4474-B61A-B0C4C063FAB7}"/>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765362-AD11-4FA1-8EB6-C41A6AC65FB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377687-887C-4F0A-9574-F71C2D3DBF37}"/>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948A35-E081-4CB4-AA72-A20F4AB3353F}"/>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C184820-55C4-49C0-BF03-C55E1CA4CE3C}"/>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79284</xdr:rowOff>
    </xdr:from>
    <xdr:to>
      <xdr:col>55</xdr:col>
      <xdr:colOff>50800</xdr:colOff>
      <xdr:row>40</xdr:row>
      <xdr:rowOff>9434</xdr:rowOff>
    </xdr:to>
    <xdr:sp macro="" textlink="">
      <xdr:nvSpPr>
        <xdr:cNvPr id="132" name="楕円 131">
          <a:extLst>
            <a:ext uri="{FF2B5EF4-FFF2-40B4-BE49-F238E27FC236}">
              <a16:creationId xmlns:a16="http://schemas.microsoft.com/office/drawing/2014/main" id="{FF993CFD-04B6-4937-813D-2ED19FC7D298}"/>
            </a:ext>
          </a:extLst>
        </xdr:cNvPr>
        <xdr:cNvSpPr/>
      </xdr:nvSpPr>
      <xdr:spPr>
        <a:xfrm>
          <a:off x="9398000" y="65181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102161</xdr:rowOff>
    </xdr:from>
    <xdr:ext cx="469744" cy="259045"/>
    <xdr:sp macro="" textlink="">
      <xdr:nvSpPr>
        <xdr:cNvPr id="133" name="【図書館】&#10;一人当たり面積該当値テキスト">
          <a:extLst>
            <a:ext uri="{FF2B5EF4-FFF2-40B4-BE49-F238E27FC236}">
              <a16:creationId xmlns:a16="http://schemas.microsoft.com/office/drawing/2014/main" id="{302F2F68-C2F5-40E8-B9FF-DAE2EB6DA6A7}"/>
            </a:ext>
          </a:extLst>
        </xdr:cNvPr>
        <xdr:cNvSpPr txBox="1"/>
      </xdr:nvSpPr>
      <xdr:spPr>
        <a:xfrm>
          <a:off x="9467850" y="6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89081</xdr:rowOff>
    </xdr:from>
    <xdr:to>
      <xdr:col>50</xdr:col>
      <xdr:colOff>165100</xdr:colOff>
      <xdr:row>40</xdr:row>
      <xdr:rowOff>19231</xdr:rowOff>
    </xdr:to>
    <xdr:sp macro="" textlink="">
      <xdr:nvSpPr>
        <xdr:cNvPr id="134" name="楕円 133">
          <a:extLst>
            <a:ext uri="{FF2B5EF4-FFF2-40B4-BE49-F238E27FC236}">
              <a16:creationId xmlns:a16="http://schemas.microsoft.com/office/drawing/2014/main" id="{95B09F38-140C-434A-82D2-B795785A9302}"/>
            </a:ext>
          </a:extLst>
        </xdr:cNvPr>
        <xdr:cNvSpPr/>
      </xdr:nvSpPr>
      <xdr:spPr>
        <a:xfrm>
          <a:off x="8636000" y="6527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130084</xdr:rowOff>
    </xdr:from>
    <xdr:to>
      <xdr:col>55</xdr:col>
      <xdr:colOff>0</xdr:colOff>
      <xdr:row>39</xdr:row>
      <xdr:rowOff>139881</xdr:rowOff>
    </xdr:to>
    <xdr:cxnSp macro="">
      <xdr:nvCxnSpPr>
        <xdr:cNvPr id="135" name="直線コネクタ 134">
          <a:extLst>
            <a:ext uri="{FF2B5EF4-FFF2-40B4-BE49-F238E27FC236}">
              <a16:creationId xmlns:a16="http://schemas.microsoft.com/office/drawing/2014/main" id="{C52B609D-4115-4E63-A066-FCE0835DB4C6}"/>
            </a:ext>
          </a:extLst>
        </xdr:cNvPr>
        <xdr:cNvCxnSpPr/>
      </xdr:nvCxnSpPr>
      <xdr:spPr>
        <a:xfrm flipV="1">
          <a:off x="8686800" y="6568984"/>
          <a:ext cx="7429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36" name="楕円 135">
          <a:extLst>
            <a:ext uri="{FF2B5EF4-FFF2-40B4-BE49-F238E27FC236}">
              <a16:creationId xmlns:a16="http://schemas.microsoft.com/office/drawing/2014/main" id="{89B33EC4-3911-410D-9B91-6FA2686D203F}"/>
            </a:ext>
          </a:extLst>
        </xdr:cNvPr>
        <xdr:cNvSpPr/>
      </xdr:nvSpPr>
      <xdr:spPr>
        <a:xfrm>
          <a:off x="7842250" y="6537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139881</xdr:rowOff>
    </xdr:from>
    <xdr:to>
      <xdr:col>50</xdr:col>
      <xdr:colOff>114300</xdr:colOff>
      <xdr:row>39</xdr:row>
      <xdr:rowOff>149678</xdr:rowOff>
    </xdr:to>
    <xdr:cxnSp macro="">
      <xdr:nvCxnSpPr>
        <xdr:cNvPr id="137" name="直線コネクタ 136">
          <a:extLst>
            <a:ext uri="{FF2B5EF4-FFF2-40B4-BE49-F238E27FC236}">
              <a16:creationId xmlns:a16="http://schemas.microsoft.com/office/drawing/2014/main" id="{AA2F7A30-87DD-4483-B4BB-8B0EF5D4522E}"/>
            </a:ext>
          </a:extLst>
        </xdr:cNvPr>
        <xdr:cNvCxnSpPr/>
      </xdr:nvCxnSpPr>
      <xdr:spPr>
        <a:xfrm flipV="1">
          <a:off x="7886700" y="6578781"/>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108676</xdr:rowOff>
    </xdr:from>
    <xdr:to>
      <xdr:col>41</xdr:col>
      <xdr:colOff>101600</xdr:colOff>
      <xdr:row>40</xdr:row>
      <xdr:rowOff>38826</xdr:rowOff>
    </xdr:to>
    <xdr:sp macro="" textlink="">
      <xdr:nvSpPr>
        <xdr:cNvPr id="138" name="楕円 137">
          <a:extLst>
            <a:ext uri="{FF2B5EF4-FFF2-40B4-BE49-F238E27FC236}">
              <a16:creationId xmlns:a16="http://schemas.microsoft.com/office/drawing/2014/main" id="{8F577C22-8DB0-4A5D-9F2D-3C7484952FBE}"/>
            </a:ext>
          </a:extLst>
        </xdr:cNvPr>
        <xdr:cNvSpPr/>
      </xdr:nvSpPr>
      <xdr:spPr>
        <a:xfrm>
          <a:off x="7029450" y="6547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149678</xdr:rowOff>
    </xdr:from>
    <xdr:to>
      <xdr:col>45</xdr:col>
      <xdr:colOff>177800</xdr:colOff>
      <xdr:row>39</xdr:row>
      <xdr:rowOff>159476</xdr:rowOff>
    </xdr:to>
    <xdr:cxnSp macro="">
      <xdr:nvCxnSpPr>
        <xdr:cNvPr id="139" name="直線コネクタ 138">
          <a:extLst>
            <a:ext uri="{FF2B5EF4-FFF2-40B4-BE49-F238E27FC236}">
              <a16:creationId xmlns:a16="http://schemas.microsoft.com/office/drawing/2014/main" id="{8B2D2A96-7559-4EFE-850A-E557E99E1C63}"/>
            </a:ext>
          </a:extLst>
        </xdr:cNvPr>
        <xdr:cNvCxnSpPr/>
      </xdr:nvCxnSpPr>
      <xdr:spPr>
        <a:xfrm flipV="1">
          <a:off x="7080250" y="6588578"/>
          <a:ext cx="8064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40" name="楕円 139">
          <a:extLst>
            <a:ext uri="{FF2B5EF4-FFF2-40B4-BE49-F238E27FC236}">
              <a16:creationId xmlns:a16="http://schemas.microsoft.com/office/drawing/2014/main" id="{5F6CD571-836B-4707-B23D-642B37A007AB}"/>
            </a:ext>
          </a:extLst>
        </xdr:cNvPr>
        <xdr:cNvSpPr/>
      </xdr:nvSpPr>
      <xdr:spPr>
        <a:xfrm>
          <a:off x="6235700" y="6554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159476</xdr:rowOff>
    </xdr:from>
    <xdr:to>
      <xdr:col>41</xdr:col>
      <xdr:colOff>50800</xdr:colOff>
      <xdr:row>39</xdr:row>
      <xdr:rowOff>166007</xdr:rowOff>
    </xdr:to>
    <xdr:cxnSp macro="">
      <xdr:nvCxnSpPr>
        <xdr:cNvPr id="141" name="直線コネクタ 140">
          <a:extLst>
            <a:ext uri="{FF2B5EF4-FFF2-40B4-BE49-F238E27FC236}">
              <a16:creationId xmlns:a16="http://schemas.microsoft.com/office/drawing/2014/main" id="{DE9F31E4-FA96-402D-B41F-1784A882C4AB}"/>
            </a:ext>
          </a:extLst>
        </xdr:cNvPr>
        <xdr:cNvCxnSpPr/>
      </xdr:nvCxnSpPr>
      <xdr:spPr>
        <a:xfrm flipV="1">
          <a:off x="6286500" y="6598376"/>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76410D74-B308-4AA6-A302-22BB5BEED8B4}"/>
            </a:ext>
          </a:extLst>
        </xdr:cNvPr>
        <xdr:cNvSpPr txBox="1"/>
      </xdr:nvSpPr>
      <xdr:spPr>
        <a:xfrm>
          <a:off x="8458277" y="674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358960F6-02EA-4CF4-9021-5E5AB103F143}"/>
            </a:ext>
          </a:extLst>
        </xdr:cNvPr>
        <xdr:cNvSpPr txBox="1"/>
      </xdr:nvSpPr>
      <xdr:spPr>
        <a:xfrm>
          <a:off x="7677227" y="675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F1417D88-7F2B-4306-B6E5-7FFA0C33946F}"/>
            </a:ext>
          </a:extLst>
        </xdr:cNvPr>
        <xdr:cNvSpPr txBox="1"/>
      </xdr:nvSpPr>
      <xdr:spPr>
        <a:xfrm>
          <a:off x="6864427" y="677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87212DF4-0FE6-4CE3-864B-20BD36C8B4AA}"/>
            </a:ext>
          </a:extLst>
        </xdr:cNvPr>
        <xdr:cNvSpPr txBox="1"/>
      </xdr:nvSpPr>
      <xdr:spPr>
        <a:xfrm>
          <a:off x="6070677" y="67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35758</xdr:rowOff>
    </xdr:from>
    <xdr:ext cx="469744" cy="259045"/>
    <xdr:sp macro="" textlink="">
      <xdr:nvSpPr>
        <xdr:cNvPr id="146" name="n_1mainValue【図書館】&#10;一人当たり面積">
          <a:extLst>
            <a:ext uri="{FF2B5EF4-FFF2-40B4-BE49-F238E27FC236}">
              <a16:creationId xmlns:a16="http://schemas.microsoft.com/office/drawing/2014/main" id="{37D1B10C-2156-4BB8-AA0A-E4253F5EAEFD}"/>
            </a:ext>
          </a:extLst>
        </xdr:cNvPr>
        <xdr:cNvSpPr txBox="1"/>
      </xdr:nvSpPr>
      <xdr:spPr>
        <a:xfrm>
          <a:off x="8458277" y="630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47" name="n_2mainValue【図書館】&#10;一人当たり面積">
          <a:extLst>
            <a:ext uri="{FF2B5EF4-FFF2-40B4-BE49-F238E27FC236}">
              <a16:creationId xmlns:a16="http://schemas.microsoft.com/office/drawing/2014/main" id="{86A884F9-4F67-4E70-8A88-E18E4174C9D7}"/>
            </a:ext>
          </a:extLst>
        </xdr:cNvPr>
        <xdr:cNvSpPr txBox="1"/>
      </xdr:nvSpPr>
      <xdr:spPr>
        <a:xfrm>
          <a:off x="7677227" y="631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55353</xdr:rowOff>
    </xdr:from>
    <xdr:ext cx="469744" cy="259045"/>
    <xdr:sp macro="" textlink="">
      <xdr:nvSpPr>
        <xdr:cNvPr id="148" name="n_3mainValue【図書館】&#10;一人当たり面積">
          <a:extLst>
            <a:ext uri="{FF2B5EF4-FFF2-40B4-BE49-F238E27FC236}">
              <a16:creationId xmlns:a16="http://schemas.microsoft.com/office/drawing/2014/main" id="{954E1400-07DA-4231-82AF-0C5DC6423075}"/>
            </a:ext>
          </a:extLst>
        </xdr:cNvPr>
        <xdr:cNvSpPr txBox="1"/>
      </xdr:nvSpPr>
      <xdr:spPr>
        <a:xfrm>
          <a:off x="6864427" y="63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61884</xdr:rowOff>
    </xdr:from>
    <xdr:ext cx="469744" cy="259045"/>
    <xdr:sp macro="" textlink="">
      <xdr:nvSpPr>
        <xdr:cNvPr id="149" name="n_4mainValue【図書館】&#10;一人当たり面積">
          <a:extLst>
            <a:ext uri="{FF2B5EF4-FFF2-40B4-BE49-F238E27FC236}">
              <a16:creationId xmlns:a16="http://schemas.microsoft.com/office/drawing/2014/main" id="{EC3C8C46-79A3-487B-B632-203D0BAEC430}"/>
            </a:ext>
          </a:extLst>
        </xdr:cNvPr>
        <xdr:cNvSpPr txBox="1"/>
      </xdr:nvSpPr>
      <xdr:spPr>
        <a:xfrm>
          <a:off x="6070677" y="633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07F780D-570F-4414-A9FE-94D589D5F471}"/>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06008DF-B807-4D0B-A2D7-DF6AB5D9F814}"/>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BF7570E-C567-40AC-905F-DCAEDCCE3BF4}"/>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2D9403D-9CDE-4B9B-99B9-111287A42447}"/>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4594950-6AA7-4F10-9DA2-E8764A67C209}"/>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0C971DF-2134-4FFC-9BDF-9665ECC981CB}"/>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7ECC9A6-D4B8-43B7-BD68-B6AB16BB5FD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A952326-0CAA-42D6-853A-C5C5D7D23FEB}"/>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4827A18-EB12-48B5-83D8-45B1125D2EA6}"/>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4E53EF0-3663-49C5-9312-89F568D8179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AAFF91B-7644-4C2A-9121-BF6235C02271}"/>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3D0474A-EA1F-4721-B4A2-B47A522645E8}"/>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652ED1F-9760-45E1-81F7-B7D150BA58C9}"/>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0070426-51BD-4444-95AD-BDB330A3B20D}"/>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E17DC68-EA65-428A-B39A-D297543EB4D0}"/>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B965D9F-C177-464A-9F75-297193AC3C11}"/>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4C2959C-408B-4FAA-95B7-F94CC6D46BE7}"/>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1917854-B93D-4C21-ADDD-B6964925476E}"/>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D34867A-DCAC-41E0-ACAB-606579D104A2}"/>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728B59C-435F-4E94-A87D-EE33E10ADD6E}"/>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C28D7D0-4BE3-40C1-A571-C7F3EE91D788}"/>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9E87F27A-610E-40C5-9110-51ACDF51C8D9}"/>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3615C79-8BFA-4C17-9150-B6BF438AF6B3}"/>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BCC1BAB-48F7-4AA6-9FAA-DD586583D73D}"/>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B8EA4F9-5965-49E5-9299-3406D8ECE95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144B8AA-AE31-4667-9187-77A1D539CD1C}"/>
            </a:ext>
          </a:extLst>
        </xdr:cNvPr>
        <xdr:cNvCxnSpPr/>
      </xdr:nvCxnSpPr>
      <xdr:spPr>
        <a:xfrm flipV="1">
          <a:off x="4177665" y="9302750"/>
          <a:ext cx="0" cy="139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CC7CE0D1-D488-491A-A020-768AA765D01E}"/>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8D68AC11-1C09-43B2-96F0-BCE74308155B}"/>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AB726E0-2AEF-4516-B13F-EE605FC68F60}"/>
            </a:ext>
          </a:extLst>
        </xdr:cNvPr>
        <xdr:cNvSpPr txBox="1"/>
      </xdr:nvSpPr>
      <xdr:spPr>
        <a:xfrm>
          <a:off x="4216400" y="908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35358768-D5F5-409D-8647-E963B67F84E3}"/>
            </a:ext>
          </a:extLst>
        </xdr:cNvPr>
        <xdr:cNvCxnSpPr/>
      </xdr:nvCxnSpPr>
      <xdr:spPr>
        <a:xfrm>
          <a:off x="4108450" y="930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1869E2D-93A7-4D4E-A07C-1EE4D6F87779}"/>
            </a:ext>
          </a:extLst>
        </xdr:cNvPr>
        <xdr:cNvSpPr txBox="1"/>
      </xdr:nvSpPr>
      <xdr:spPr>
        <a:xfrm>
          <a:off x="42164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EC7E08F-AFAA-4A9C-B346-CCB14F296D1A}"/>
            </a:ext>
          </a:extLst>
        </xdr:cNvPr>
        <xdr:cNvSpPr/>
      </xdr:nvSpPr>
      <xdr:spPr>
        <a:xfrm>
          <a:off x="41275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556F64E7-EF7B-406F-8414-F19BAEEBA136}"/>
            </a:ext>
          </a:extLst>
        </xdr:cNvPr>
        <xdr:cNvSpPr/>
      </xdr:nvSpPr>
      <xdr:spPr>
        <a:xfrm>
          <a:off x="3384550" y="101133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9DB633A1-EBA1-43CC-A5F3-F6F0997C7252}"/>
            </a:ext>
          </a:extLst>
        </xdr:cNvPr>
        <xdr:cNvSpPr/>
      </xdr:nvSpPr>
      <xdr:spPr>
        <a:xfrm>
          <a:off x="2571750" y="1012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C88EBCB2-D6E4-4507-9A8A-5005334E07A5}"/>
            </a:ext>
          </a:extLst>
        </xdr:cNvPr>
        <xdr:cNvSpPr/>
      </xdr:nvSpPr>
      <xdr:spPr>
        <a:xfrm>
          <a:off x="1778000" y="1010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A20B8E39-F9DA-46A8-B2BF-A293903B456F}"/>
            </a:ext>
          </a:extLst>
        </xdr:cNvPr>
        <xdr:cNvSpPr/>
      </xdr:nvSpPr>
      <xdr:spPr>
        <a:xfrm>
          <a:off x="984250" y="10056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51EAF0-0908-4EFD-9205-A13D8A61A262}"/>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752B34-CD6E-4F34-BFB8-D4D4D5D11972}"/>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474688E-2812-4BF7-A462-6FF08D2BBAA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59199E6-CA3D-4DAA-8E6C-46D598E38C9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6ECEFD5-E007-435F-A3C2-4A461E3F6E18}"/>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91" name="楕円 190">
          <a:extLst>
            <a:ext uri="{FF2B5EF4-FFF2-40B4-BE49-F238E27FC236}">
              <a16:creationId xmlns:a16="http://schemas.microsoft.com/office/drawing/2014/main" id="{99459BED-D531-4526-A2E6-87106F85E4E4}"/>
            </a:ext>
          </a:extLst>
        </xdr:cNvPr>
        <xdr:cNvSpPr/>
      </xdr:nvSpPr>
      <xdr:spPr>
        <a:xfrm>
          <a:off x="4127500" y="10167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D77AF51-EE53-4346-8743-B77611F85740}"/>
            </a:ext>
          </a:extLst>
        </xdr:cNvPr>
        <xdr:cNvSpPr txBox="1"/>
      </xdr:nvSpPr>
      <xdr:spPr>
        <a:xfrm>
          <a:off x="4216400" y="1014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193" name="楕円 192">
          <a:extLst>
            <a:ext uri="{FF2B5EF4-FFF2-40B4-BE49-F238E27FC236}">
              <a16:creationId xmlns:a16="http://schemas.microsoft.com/office/drawing/2014/main" id="{25B144A9-2B2E-4DDC-90F9-CE7511C0C58E}"/>
            </a:ext>
          </a:extLst>
        </xdr:cNvPr>
        <xdr:cNvSpPr/>
      </xdr:nvSpPr>
      <xdr:spPr>
        <a:xfrm>
          <a:off x="3384550" y="10144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146957</xdr:rowOff>
    </xdr:to>
    <xdr:cxnSp macro="">
      <xdr:nvCxnSpPr>
        <xdr:cNvPr id="194" name="直線コネクタ 193">
          <a:extLst>
            <a:ext uri="{FF2B5EF4-FFF2-40B4-BE49-F238E27FC236}">
              <a16:creationId xmlns:a16="http://schemas.microsoft.com/office/drawing/2014/main" id="{707CC2EC-E745-4AC1-A799-B6F6F96019E5}"/>
            </a:ext>
          </a:extLst>
        </xdr:cNvPr>
        <xdr:cNvCxnSpPr/>
      </xdr:nvCxnSpPr>
      <xdr:spPr>
        <a:xfrm>
          <a:off x="3429000" y="10195197"/>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5" name="楕円 194">
          <a:extLst>
            <a:ext uri="{FF2B5EF4-FFF2-40B4-BE49-F238E27FC236}">
              <a16:creationId xmlns:a16="http://schemas.microsoft.com/office/drawing/2014/main" id="{22463A02-08E8-47BF-8B76-F13F7E504184}"/>
            </a:ext>
          </a:extLst>
        </xdr:cNvPr>
        <xdr:cNvSpPr/>
      </xdr:nvSpPr>
      <xdr:spPr>
        <a:xfrm>
          <a:off x="2571750" y="101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124097</xdr:rowOff>
    </xdr:to>
    <xdr:cxnSp macro="">
      <xdr:nvCxnSpPr>
        <xdr:cNvPr id="196" name="直線コネクタ 195">
          <a:extLst>
            <a:ext uri="{FF2B5EF4-FFF2-40B4-BE49-F238E27FC236}">
              <a16:creationId xmlns:a16="http://schemas.microsoft.com/office/drawing/2014/main" id="{B74BDDE0-F3EE-4B3E-95ED-8159D1BB633C}"/>
            </a:ext>
          </a:extLst>
        </xdr:cNvPr>
        <xdr:cNvCxnSpPr/>
      </xdr:nvCxnSpPr>
      <xdr:spPr>
        <a:xfrm>
          <a:off x="2622550" y="1015764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7" name="楕円 196">
          <a:extLst>
            <a:ext uri="{FF2B5EF4-FFF2-40B4-BE49-F238E27FC236}">
              <a16:creationId xmlns:a16="http://schemas.microsoft.com/office/drawing/2014/main" id="{416BB91A-1816-4D61-A87D-C2F2947E43CE}"/>
            </a:ext>
          </a:extLst>
        </xdr:cNvPr>
        <xdr:cNvSpPr/>
      </xdr:nvSpPr>
      <xdr:spPr>
        <a:xfrm>
          <a:off x="1778000" y="10072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86541</xdr:rowOff>
    </xdr:to>
    <xdr:cxnSp macro="">
      <xdr:nvCxnSpPr>
        <xdr:cNvPr id="198" name="直線コネクタ 197">
          <a:extLst>
            <a:ext uri="{FF2B5EF4-FFF2-40B4-BE49-F238E27FC236}">
              <a16:creationId xmlns:a16="http://schemas.microsoft.com/office/drawing/2014/main" id="{CCB6DE0D-3E0F-41FF-B078-E617C7D29695}"/>
            </a:ext>
          </a:extLst>
        </xdr:cNvPr>
        <xdr:cNvCxnSpPr/>
      </xdr:nvCxnSpPr>
      <xdr:spPr>
        <a:xfrm>
          <a:off x="1828800" y="10116820"/>
          <a:ext cx="7937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9" name="楕円 198">
          <a:extLst>
            <a:ext uri="{FF2B5EF4-FFF2-40B4-BE49-F238E27FC236}">
              <a16:creationId xmlns:a16="http://schemas.microsoft.com/office/drawing/2014/main" id="{D4ED0EA3-2F9B-49BF-84C9-084CC39272A5}"/>
            </a:ext>
          </a:extLst>
        </xdr:cNvPr>
        <xdr:cNvSpPr/>
      </xdr:nvSpPr>
      <xdr:spPr>
        <a:xfrm>
          <a:off x="984250" y="10098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78377</xdr:rowOff>
    </xdr:to>
    <xdr:cxnSp macro="">
      <xdr:nvCxnSpPr>
        <xdr:cNvPr id="200" name="直線コネクタ 199">
          <a:extLst>
            <a:ext uri="{FF2B5EF4-FFF2-40B4-BE49-F238E27FC236}">
              <a16:creationId xmlns:a16="http://schemas.microsoft.com/office/drawing/2014/main" id="{F45AE9E3-2554-4A63-8EB3-F975005386E6}"/>
            </a:ext>
          </a:extLst>
        </xdr:cNvPr>
        <xdr:cNvCxnSpPr/>
      </xdr:nvCxnSpPr>
      <xdr:spPr>
        <a:xfrm flipV="1">
          <a:off x="1028700" y="1011682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C4920CA5-8938-4174-B671-D7BB1ABBCBC1}"/>
            </a:ext>
          </a:extLst>
        </xdr:cNvPr>
        <xdr:cNvSpPr txBox="1"/>
      </xdr:nvSpPr>
      <xdr:spPr>
        <a:xfrm>
          <a:off x="3239144" y="990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A0B58825-FBC8-4435-8928-85E00FBF0B37}"/>
            </a:ext>
          </a:extLst>
        </xdr:cNvPr>
        <xdr:cNvSpPr txBox="1"/>
      </xdr:nvSpPr>
      <xdr:spPr>
        <a:xfrm>
          <a:off x="2439044" y="1021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E27FDBB5-F8B8-4A24-9742-083A3DD12ABB}"/>
            </a:ext>
          </a:extLst>
        </xdr:cNvPr>
        <xdr:cNvSpPr txBox="1"/>
      </xdr:nvSpPr>
      <xdr:spPr>
        <a:xfrm>
          <a:off x="1645294" y="1019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BF32E482-00C4-4BF0-B60E-1F445C60218A}"/>
            </a:ext>
          </a:extLst>
        </xdr:cNvPr>
        <xdr:cNvSpPr txBox="1"/>
      </xdr:nvSpPr>
      <xdr:spPr>
        <a:xfrm>
          <a:off x="851544" y="9837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166024</xdr:rowOff>
    </xdr:from>
    <xdr:ext cx="405111" cy="259045"/>
    <xdr:sp macro="" textlink="">
      <xdr:nvSpPr>
        <xdr:cNvPr id="205" name="n_1mainValue【体育館・プール】&#10;有形固定資産減価償却率">
          <a:extLst>
            <a:ext uri="{FF2B5EF4-FFF2-40B4-BE49-F238E27FC236}">
              <a16:creationId xmlns:a16="http://schemas.microsoft.com/office/drawing/2014/main" id="{AEBF266D-06FA-4A58-BD83-7C2BF4806FDB}"/>
            </a:ext>
          </a:extLst>
        </xdr:cNvPr>
        <xdr:cNvSpPr txBox="1"/>
      </xdr:nvSpPr>
      <xdr:spPr>
        <a:xfrm>
          <a:off x="3239144" y="1023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206" name="n_2mainValue【体育館・プール】&#10;有形固定資産減価償却率">
          <a:extLst>
            <a:ext uri="{FF2B5EF4-FFF2-40B4-BE49-F238E27FC236}">
              <a16:creationId xmlns:a16="http://schemas.microsoft.com/office/drawing/2014/main" id="{C119D936-1EC8-4297-B2F0-00DCE16D3710}"/>
            </a:ext>
          </a:extLst>
        </xdr:cNvPr>
        <xdr:cNvSpPr txBox="1"/>
      </xdr:nvSpPr>
      <xdr:spPr>
        <a:xfrm>
          <a:off x="2439044" y="989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207" name="n_3mainValue【体育館・プール】&#10;有形固定資産減価償却率">
          <a:extLst>
            <a:ext uri="{FF2B5EF4-FFF2-40B4-BE49-F238E27FC236}">
              <a16:creationId xmlns:a16="http://schemas.microsoft.com/office/drawing/2014/main" id="{04354415-945C-4525-ACDE-E15795A357D4}"/>
            </a:ext>
          </a:extLst>
        </xdr:cNvPr>
        <xdr:cNvSpPr txBox="1"/>
      </xdr:nvSpPr>
      <xdr:spPr>
        <a:xfrm>
          <a:off x="1645294"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8" name="n_4mainValue【体育館・プール】&#10;有形固定資産減価償却率">
          <a:extLst>
            <a:ext uri="{FF2B5EF4-FFF2-40B4-BE49-F238E27FC236}">
              <a16:creationId xmlns:a16="http://schemas.microsoft.com/office/drawing/2014/main" id="{323A0715-4E3D-4BE7-8E24-63A405096C04}"/>
            </a:ext>
          </a:extLst>
        </xdr:cNvPr>
        <xdr:cNvSpPr txBox="1"/>
      </xdr:nvSpPr>
      <xdr:spPr>
        <a:xfrm>
          <a:off x="851544" y="101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714325A-2941-4C02-BA72-50678FB2D869}"/>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D713B4C-4D9B-4819-AE5A-E7A3880D85E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CA3BC04-185E-4DB5-A1CD-12166B252E92}"/>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9651771-8F11-4295-B261-F96CF96A40A4}"/>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8D9B0E4-57B9-4A13-9A54-32382C712AB8}"/>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B5B5582-9273-4BD3-851C-DF4663BE2D4B}"/>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8CDE06C-7CC3-4039-BEFF-673226FE82D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8615DDF-56F0-4A35-BDBA-5F3043900A2E}"/>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98E8DA-2BBC-415B-A37C-0A73F14684A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C8907AA-FB16-46BB-9AF4-07F56F07F876}"/>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70C3706-7987-4E42-B36A-40F713581A9F}"/>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8C2FD03-202E-4F24-8F8D-206BB72044F0}"/>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9705B58-83C1-452E-9556-EE622916FA67}"/>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98E1C75-8C9E-4F40-9669-83FFAD220EE3}"/>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780C186-26F1-445B-A020-BBA46E0D35E5}"/>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2B7CDC1-1BB2-4C90-A750-F6484D1B512F}"/>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D9318CC-F6A7-442C-AC75-E56BE3B0246E}"/>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78F5C9B2-A79B-4DDA-AC0A-3508AB9BF077}"/>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16AC261-D182-4CAA-944E-5827CD0FF40D}"/>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1E86997-D242-4ABC-868D-47ACA098B73C}"/>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AAA3823-010B-4924-831E-828853AF8806}"/>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F35670E-F884-4DCF-BCD6-BED749A46F69}"/>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99BFDA5-FD01-47C5-9566-EA5D765B6054}"/>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BD8E5E6B-83E1-479F-81DB-5FACBD9B8F0D}"/>
            </a:ext>
          </a:extLst>
        </xdr:cNvPr>
        <xdr:cNvCxnSpPr/>
      </xdr:nvCxnSpPr>
      <xdr:spPr>
        <a:xfrm flipV="1">
          <a:off x="9429115" y="91567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AD5CC405-CB65-4E2B-9887-E6D70F6724B7}"/>
            </a:ext>
          </a:extLst>
        </xdr:cNvPr>
        <xdr:cNvSpPr txBox="1"/>
      </xdr:nvSpPr>
      <xdr:spPr>
        <a:xfrm>
          <a:off x="946785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43EF2F8D-4593-4AA3-A33C-206EEDCB1C3C}"/>
            </a:ext>
          </a:extLst>
        </xdr:cNvPr>
        <xdr:cNvCxnSpPr/>
      </xdr:nvCxnSpPr>
      <xdr:spPr>
        <a:xfrm>
          <a:off x="9359900" y="1054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933ACC35-F2BD-4873-8DCF-864C6DF6E92F}"/>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2D833EE-9C4F-4602-948B-55DFFE2472E9}"/>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8E2475A0-0D5C-48CE-B9FC-C85613ED069D}"/>
            </a:ext>
          </a:extLst>
        </xdr:cNvPr>
        <xdr:cNvSpPr txBox="1"/>
      </xdr:nvSpPr>
      <xdr:spPr>
        <a:xfrm>
          <a:off x="9467850" y="10046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AAD3B788-DCAD-48BB-AA00-358A27420A5F}"/>
            </a:ext>
          </a:extLst>
        </xdr:cNvPr>
        <xdr:cNvSpPr/>
      </xdr:nvSpPr>
      <xdr:spPr>
        <a:xfrm>
          <a:off x="9398000" y="10068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9705C26D-E643-4173-8CF0-8BD7E2F995CB}"/>
            </a:ext>
          </a:extLst>
        </xdr:cNvPr>
        <xdr:cNvSpPr/>
      </xdr:nvSpPr>
      <xdr:spPr>
        <a:xfrm>
          <a:off x="8636000" y="1006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7F56C1B2-7F56-4FA3-9F39-6F9C553C79F9}"/>
            </a:ext>
          </a:extLst>
        </xdr:cNvPr>
        <xdr:cNvSpPr/>
      </xdr:nvSpPr>
      <xdr:spPr>
        <a:xfrm>
          <a:off x="7842250" y="1009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7FC30A2A-2780-4C3B-B939-5F66674113FF}"/>
            </a:ext>
          </a:extLst>
        </xdr:cNvPr>
        <xdr:cNvSpPr/>
      </xdr:nvSpPr>
      <xdr:spPr>
        <a:xfrm>
          <a:off x="702945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D9F80AD1-81FF-4924-8AEF-2346DA978F66}"/>
            </a:ext>
          </a:extLst>
        </xdr:cNvPr>
        <xdr:cNvSpPr/>
      </xdr:nvSpPr>
      <xdr:spPr>
        <a:xfrm>
          <a:off x="6235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940CFC-241A-4352-AA68-F1BB6CD4D515}"/>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816E29-BD27-4761-9730-07600067246A}"/>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6B6FEB0-11C4-4A56-A281-D25B174684F3}"/>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506CC40-EA4F-44BB-9D7A-53746C233928}"/>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CF9F21E-A758-449F-8DC1-E1C33CF183C9}"/>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55880</xdr:rowOff>
    </xdr:from>
    <xdr:to>
      <xdr:col>55</xdr:col>
      <xdr:colOff>50800</xdr:colOff>
      <xdr:row>57</xdr:row>
      <xdr:rowOff>157480</xdr:rowOff>
    </xdr:to>
    <xdr:sp macro="" textlink="">
      <xdr:nvSpPr>
        <xdr:cNvPr id="248" name="楕円 247">
          <a:extLst>
            <a:ext uri="{FF2B5EF4-FFF2-40B4-BE49-F238E27FC236}">
              <a16:creationId xmlns:a16="http://schemas.microsoft.com/office/drawing/2014/main" id="{002188D9-A071-4CFA-8150-45D040BD33A0}"/>
            </a:ext>
          </a:extLst>
        </xdr:cNvPr>
        <xdr:cNvSpPr/>
      </xdr:nvSpPr>
      <xdr:spPr>
        <a:xfrm>
          <a:off x="9398000" y="9466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78757</xdr:rowOff>
    </xdr:from>
    <xdr:ext cx="469744" cy="259045"/>
    <xdr:sp macro="" textlink="">
      <xdr:nvSpPr>
        <xdr:cNvPr id="249" name="【体育館・プール】&#10;一人当たり面積該当値テキスト">
          <a:extLst>
            <a:ext uri="{FF2B5EF4-FFF2-40B4-BE49-F238E27FC236}">
              <a16:creationId xmlns:a16="http://schemas.microsoft.com/office/drawing/2014/main" id="{268E5371-4CE3-488B-B996-709C15166447}"/>
            </a:ext>
          </a:extLst>
        </xdr:cNvPr>
        <xdr:cNvSpPr txBox="1"/>
      </xdr:nvSpPr>
      <xdr:spPr>
        <a:xfrm>
          <a:off x="9467850" y="93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78740</xdr:rowOff>
    </xdr:from>
    <xdr:to>
      <xdr:col>50</xdr:col>
      <xdr:colOff>165100</xdr:colOff>
      <xdr:row>58</xdr:row>
      <xdr:rowOff>8890</xdr:rowOff>
    </xdr:to>
    <xdr:sp macro="" textlink="">
      <xdr:nvSpPr>
        <xdr:cNvPr id="250" name="楕円 249">
          <a:extLst>
            <a:ext uri="{FF2B5EF4-FFF2-40B4-BE49-F238E27FC236}">
              <a16:creationId xmlns:a16="http://schemas.microsoft.com/office/drawing/2014/main" id="{86A3910E-BF49-433F-B844-BF1D095EFF2B}"/>
            </a:ext>
          </a:extLst>
        </xdr:cNvPr>
        <xdr:cNvSpPr/>
      </xdr:nvSpPr>
      <xdr:spPr>
        <a:xfrm>
          <a:off x="8636000" y="9489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106680</xdr:rowOff>
    </xdr:from>
    <xdr:to>
      <xdr:col>55</xdr:col>
      <xdr:colOff>0</xdr:colOff>
      <xdr:row>57</xdr:row>
      <xdr:rowOff>129540</xdr:rowOff>
    </xdr:to>
    <xdr:cxnSp macro="">
      <xdr:nvCxnSpPr>
        <xdr:cNvPr id="251" name="直線コネクタ 250">
          <a:extLst>
            <a:ext uri="{FF2B5EF4-FFF2-40B4-BE49-F238E27FC236}">
              <a16:creationId xmlns:a16="http://schemas.microsoft.com/office/drawing/2014/main" id="{6F3DB3EE-A211-4A67-A669-9934C6441D36}"/>
            </a:ext>
          </a:extLst>
        </xdr:cNvPr>
        <xdr:cNvCxnSpPr/>
      </xdr:nvCxnSpPr>
      <xdr:spPr>
        <a:xfrm flipV="1">
          <a:off x="8686800" y="951738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107950</xdr:rowOff>
    </xdr:from>
    <xdr:to>
      <xdr:col>46</xdr:col>
      <xdr:colOff>38100</xdr:colOff>
      <xdr:row>58</xdr:row>
      <xdr:rowOff>38100</xdr:rowOff>
    </xdr:to>
    <xdr:sp macro="" textlink="">
      <xdr:nvSpPr>
        <xdr:cNvPr id="252" name="楕円 251">
          <a:extLst>
            <a:ext uri="{FF2B5EF4-FFF2-40B4-BE49-F238E27FC236}">
              <a16:creationId xmlns:a16="http://schemas.microsoft.com/office/drawing/2014/main" id="{5303BA06-003D-4810-B5C1-D01E3A3C0502}"/>
            </a:ext>
          </a:extLst>
        </xdr:cNvPr>
        <xdr:cNvSpPr/>
      </xdr:nvSpPr>
      <xdr:spPr>
        <a:xfrm>
          <a:off x="7842250" y="9518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129540</xdr:rowOff>
    </xdr:from>
    <xdr:to>
      <xdr:col>50</xdr:col>
      <xdr:colOff>114300</xdr:colOff>
      <xdr:row>57</xdr:row>
      <xdr:rowOff>158750</xdr:rowOff>
    </xdr:to>
    <xdr:cxnSp macro="">
      <xdr:nvCxnSpPr>
        <xdr:cNvPr id="253" name="直線コネクタ 252">
          <a:extLst>
            <a:ext uri="{FF2B5EF4-FFF2-40B4-BE49-F238E27FC236}">
              <a16:creationId xmlns:a16="http://schemas.microsoft.com/office/drawing/2014/main" id="{42F2B4F5-9D8E-4A4D-9EC0-258DA14CBC93}"/>
            </a:ext>
          </a:extLst>
        </xdr:cNvPr>
        <xdr:cNvCxnSpPr/>
      </xdr:nvCxnSpPr>
      <xdr:spPr>
        <a:xfrm flipV="1">
          <a:off x="7886700" y="9540240"/>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128270</xdr:rowOff>
    </xdr:from>
    <xdr:to>
      <xdr:col>41</xdr:col>
      <xdr:colOff>101600</xdr:colOff>
      <xdr:row>58</xdr:row>
      <xdr:rowOff>58420</xdr:rowOff>
    </xdr:to>
    <xdr:sp macro="" textlink="">
      <xdr:nvSpPr>
        <xdr:cNvPr id="254" name="楕円 253">
          <a:extLst>
            <a:ext uri="{FF2B5EF4-FFF2-40B4-BE49-F238E27FC236}">
              <a16:creationId xmlns:a16="http://schemas.microsoft.com/office/drawing/2014/main" id="{D1002334-C5B7-49EB-B669-7410A6A87E15}"/>
            </a:ext>
          </a:extLst>
        </xdr:cNvPr>
        <xdr:cNvSpPr/>
      </xdr:nvSpPr>
      <xdr:spPr>
        <a:xfrm>
          <a:off x="7029450" y="9538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158750</xdr:rowOff>
    </xdr:from>
    <xdr:to>
      <xdr:col>45</xdr:col>
      <xdr:colOff>177800</xdr:colOff>
      <xdr:row>58</xdr:row>
      <xdr:rowOff>7620</xdr:rowOff>
    </xdr:to>
    <xdr:cxnSp macro="">
      <xdr:nvCxnSpPr>
        <xdr:cNvPr id="255" name="直線コネクタ 254">
          <a:extLst>
            <a:ext uri="{FF2B5EF4-FFF2-40B4-BE49-F238E27FC236}">
              <a16:creationId xmlns:a16="http://schemas.microsoft.com/office/drawing/2014/main" id="{1772B15C-4621-4FE6-9D1D-2103814D8BF9}"/>
            </a:ext>
          </a:extLst>
        </xdr:cNvPr>
        <xdr:cNvCxnSpPr/>
      </xdr:nvCxnSpPr>
      <xdr:spPr>
        <a:xfrm flipV="1">
          <a:off x="7080250" y="9569450"/>
          <a:ext cx="8064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76200</xdr:rowOff>
    </xdr:from>
    <xdr:to>
      <xdr:col>36</xdr:col>
      <xdr:colOff>165100</xdr:colOff>
      <xdr:row>59</xdr:row>
      <xdr:rowOff>6350</xdr:rowOff>
    </xdr:to>
    <xdr:sp macro="" textlink="">
      <xdr:nvSpPr>
        <xdr:cNvPr id="256" name="楕円 255">
          <a:extLst>
            <a:ext uri="{FF2B5EF4-FFF2-40B4-BE49-F238E27FC236}">
              <a16:creationId xmlns:a16="http://schemas.microsoft.com/office/drawing/2014/main" id="{865BB44F-6365-49B3-81FA-A084D5159544}"/>
            </a:ext>
          </a:extLst>
        </xdr:cNvPr>
        <xdr:cNvSpPr/>
      </xdr:nvSpPr>
      <xdr:spPr>
        <a:xfrm>
          <a:off x="623570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7620</xdr:rowOff>
    </xdr:from>
    <xdr:to>
      <xdr:col>41</xdr:col>
      <xdr:colOff>50800</xdr:colOff>
      <xdr:row>58</xdr:row>
      <xdr:rowOff>127000</xdr:rowOff>
    </xdr:to>
    <xdr:cxnSp macro="">
      <xdr:nvCxnSpPr>
        <xdr:cNvPr id="257" name="直線コネクタ 256">
          <a:extLst>
            <a:ext uri="{FF2B5EF4-FFF2-40B4-BE49-F238E27FC236}">
              <a16:creationId xmlns:a16="http://schemas.microsoft.com/office/drawing/2014/main" id="{0241FBA1-FD35-4F7F-A8A4-E05026E87B68}"/>
            </a:ext>
          </a:extLst>
        </xdr:cNvPr>
        <xdr:cNvCxnSpPr/>
      </xdr:nvCxnSpPr>
      <xdr:spPr>
        <a:xfrm flipV="1">
          <a:off x="6286500" y="9583420"/>
          <a:ext cx="79375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DDC4D29E-F696-461C-B9F1-5C8829810D8F}"/>
            </a:ext>
          </a:extLst>
        </xdr:cNvPr>
        <xdr:cNvSpPr txBox="1"/>
      </xdr:nvSpPr>
      <xdr:spPr>
        <a:xfrm>
          <a:off x="845827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FBD28E25-2747-4C4F-9C5F-3B08626270CE}"/>
            </a:ext>
          </a:extLst>
        </xdr:cNvPr>
        <xdr:cNvSpPr txBox="1"/>
      </xdr:nvSpPr>
      <xdr:spPr>
        <a:xfrm>
          <a:off x="76772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1CB735C2-1DFF-478C-97F1-0B46ED5AF279}"/>
            </a:ext>
          </a:extLst>
        </xdr:cNvPr>
        <xdr:cNvSpPr txBox="1"/>
      </xdr:nvSpPr>
      <xdr:spPr>
        <a:xfrm>
          <a:off x="6864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9B5B504F-EA38-4F28-9352-6A5839D56B53}"/>
            </a:ext>
          </a:extLst>
        </xdr:cNvPr>
        <xdr:cNvSpPr txBox="1"/>
      </xdr:nvSpPr>
      <xdr:spPr>
        <a:xfrm>
          <a:off x="6070677" y="102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25417</xdr:rowOff>
    </xdr:from>
    <xdr:ext cx="469744" cy="259045"/>
    <xdr:sp macro="" textlink="">
      <xdr:nvSpPr>
        <xdr:cNvPr id="262" name="n_1mainValue【体育館・プール】&#10;一人当たり面積">
          <a:extLst>
            <a:ext uri="{FF2B5EF4-FFF2-40B4-BE49-F238E27FC236}">
              <a16:creationId xmlns:a16="http://schemas.microsoft.com/office/drawing/2014/main" id="{2281AAF3-8279-4E6D-BE48-EDB986F98CBE}"/>
            </a:ext>
          </a:extLst>
        </xdr:cNvPr>
        <xdr:cNvSpPr txBox="1"/>
      </xdr:nvSpPr>
      <xdr:spPr>
        <a:xfrm>
          <a:off x="845827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54627</xdr:rowOff>
    </xdr:from>
    <xdr:ext cx="469744" cy="259045"/>
    <xdr:sp macro="" textlink="">
      <xdr:nvSpPr>
        <xdr:cNvPr id="263" name="n_2mainValue【体育館・プール】&#10;一人当たり面積">
          <a:extLst>
            <a:ext uri="{FF2B5EF4-FFF2-40B4-BE49-F238E27FC236}">
              <a16:creationId xmlns:a16="http://schemas.microsoft.com/office/drawing/2014/main" id="{C6DCC055-1D50-4CE1-A6A9-3F46D823DF31}"/>
            </a:ext>
          </a:extLst>
        </xdr:cNvPr>
        <xdr:cNvSpPr txBox="1"/>
      </xdr:nvSpPr>
      <xdr:spPr>
        <a:xfrm>
          <a:off x="7677227"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74947</xdr:rowOff>
    </xdr:from>
    <xdr:ext cx="469744" cy="259045"/>
    <xdr:sp macro="" textlink="">
      <xdr:nvSpPr>
        <xdr:cNvPr id="264" name="n_3mainValue【体育館・プール】&#10;一人当たり面積">
          <a:extLst>
            <a:ext uri="{FF2B5EF4-FFF2-40B4-BE49-F238E27FC236}">
              <a16:creationId xmlns:a16="http://schemas.microsoft.com/office/drawing/2014/main" id="{059A9336-B0BD-4E8F-8DD3-1DD339E7ADED}"/>
            </a:ext>
          </a:extLst>
        </xdr:cNvPr>
        <xdr:cNvSpPr txBox="1"/>
      </xdr:nvSpPr>
      <xdr:spPr>
        <a:xfrm>
          <a:off x="6864427" y="932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22877</xdr:rowOff>
    </xdr:from>
    <xdr:ext cx="469744" cy="259045"/>
    <xdr:sp macro="" textlink="">
      <xdr:nvSpPr>
        <xdr:cNvPr id="265" name="n_4mainValue【体育館・プール】&#10;一人当たり面積">
          <a:extLst>
            <a:ext uri="{FF2B5EF4-FFF2-40B4-BE49-F238E27FC236}">
              <a16:creationId xmlns:a16="http://schemas.microsoft.com/office/drawing/2014/main" id="{01B471EA-E035-42A0-898F-9B7F2191923A}"/>
            </a:ext>
          </a:extLst>
        </xdr:cNvPr>
        <xdr:cNvSpPr txBox="1"/>
      </xdr:nvSpPr>
      <xdr:spPr>
        <a:xfrm>
          <a:off x="6070677"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B983AEB-AB5D-4794-B8EF-6B687E8352E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8E1B789-B483-4371-A8BE-E32C00F0018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D1D1EF2-A589-45AD-8E5F-E8364A428FC4}"/>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517D64B-CC0B-404F-A86E-CB7381E36F7B}"/>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3024A1C-C966-4165-9400-ADA0D64BC281}"/>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0A28BA3-2411-4851-BCE2-FB69C6CCE0E3}"/>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902696E-505F-4B76-8828-4E3840B9A9AD}"/>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761658C-E02F-4223-8B86-D0C2B39D811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199350E-BE15-4A52-B973-263B97DF9CCA}"/>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A982E57-39C3-455E-9126-295AFEB9FDB6}"/>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DDE49A1-F480-47B5-98CE-05084935B463}"/>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724AC468-E012-467D-B4EA-95955C282A5B}"/>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3EC95CB8-6F6F-4D28-A00F-801474FCECB9}"/>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D673E3B8-C448-406F-9FA9-13EAB1CEF18B}"/>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64436C02-5C79-478B-84A3-7DD56B1EA786}"/>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EA1422B-68FE-45EB-9879-B6ECD7A465B2}"/>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79FD4B3B-0553-40F3-8993-640795339BB0}"/>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3BD54E96-5D61-4FD3-84CF-713A3C290160}"/>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91279E61-96B5-45AE-A01D-A29699FE8889}"/>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6B954B0C-5A3D-4E04-9760-1FEAD9E9F4AA}"/>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343CF763-CB32-4D71-BF18-5474FC0ED2C6}"/>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300A7733-A7A8-4CF1-BBF0-DCDA6537A27F}"/>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82BFAD88-7A27-455E-8330-D61119092FE1}"/>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5A6C11DC-8D91-40C3-8625-3CFC6BEC1514}"/>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29F895E-44A2-4848-B593-AC14B367D499}"/>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9A3F4358-7A39-4FE2-B8EB-6F33C0BB1E34}"/>
            </a:ext>
          </a:extLst>
        </xdr:cNvPr>
        <xdr:cNvCxnSpPr/>
      </xdr:nvCxnSpPr>
      <xdr:spPr>
        <a:xfrm flipV="1">
          <a:off x="4177665" y="12807950"/>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F9C89785-D8F8-4959-BDC7-90D509A6C01A}"/>
            </a:ext>
          </a:extLst>
        </xdr:cNvPr>
        <xdr:cNvSpPr txBox="1"/>
      </xdr:nvSpPr>
      <xdr:spPr>
        <a:xfrm>
          <a:off x="4216400" y="1436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92842129-4F68-4215-B7FC-2698FB945A50}"/>
            </a:ext>
          </a:extLst>
        </xdr:cNvPr>
        <xdr:cNvCxnSpPr/>
      </xdr:nvCxnSpPr>
      <xdr:spPr>
        <a:xfrm>
          <a:off x="4108450" y="14365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CB32F482-6CE6-413B-A5D7-F8252A09ADC2}"/>
            </a:ext>
          </a:extLst>
        </xdr:cNvPr>
        <xdr:cNvSpPr txBox="1"/>
      </xdr:nvSpPr>
      <xdr:spPr>
        <a:xfrm>
          <a:off x="4216400" y="12589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EBA23C10-C64D-4BF7-882D-87E8F132C06A}"/>
            </a:ext>
          </a:extLst>
        </xdr:cNvPr>
        <xdr:cNvCxnSpPr/>
      </xdr:nvCxnSpPr>
      <xdr:spPr>
        <a:xfrm>
          <a:off x="41084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42063E4-F404-4833-AFF9-C814CED8F58C}"/>
            </a:ext>
          </a:extLst>
        </xdr:cNvPr>
        <xdr:cNvSpPr txBox="1"/>
      </xdr:nvSpPr>
      <xdr:spPr>
        <a:xfrm>
          <a:off x="4216400" y="136006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C7528263-4415-405B-BAE2-47340A40434E}"/>
            </a:ext>
          </a:extLst>
        </xdr:cNvPr>
        <xdr:cNvSpPr/>
      </xdr:nvSpPr>
      <xdr:spPr>
        <a:xfrm>
          <a:off x="4127500" y="1374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E5BF4078-FFCE-4580-8587-B4F4E86B3F69}"/>
            </a:ext>
          </a:extLst>
        </xdr:cNvPr>
        <xdr:cNvSpPr/>
      </xdr:nvSpPr>
      <xdr:spPr>
        <a:xfrm>
          <a:off x="3384550" y="13767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45DEFADA-6931-45B7-B1C4-B505E3E503ED}"/>
            </a:ext>
          </a:extLst>
        </xdr:cNvPr>
        <xdr:cNvSpPr/>
      </xdr:nvSpPr>
      <xdr:spPr>
        <a:xfrm>
          <a:off x="2571750" y="13783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F37D187-3F29-4620-B9BF-FC50AF63C441}"/>
            </a:ext>
          </a:extLst>
        </xdr:cNvPr>
        <xdr:cNvSpPr/>
      </xdr:nvSpPr>
      <xdr:spPr>
        <a:xfrm>
          <a:off x="1778000" y="137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45F94CFA-4568-4469-96C2-03DB46B0E309}"/>
            </a:ext>
          </a:extLst>
        </xdr:cNvPr>
        <xdr:cNvSpPr/>
      </xdr:nvSpPr>
      <xdr:spPr>
        <a:xfrm>
          <a:off x="984250" y="13680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58C72D7-D64C-4538-8D65-D6939FADDC2F}"/>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D844A0-1796-485C-82A0-41089A55BB16}"/>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208C109-0ABF-4EB2-AEF3-D454076CFDF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B69839-9006-4EB3-A8F6-216BC359201A}"/>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2D736AC-AA66-4EAD-97B5-4098B51F9BD4}"/>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116295</xdr:rowOff>
    </xdr:from>
    <xdr:to>
      <xdr:col>24</xdr:col>
      <xdr:colOff>114300</xdr:colOff>
      <xdr:row>85</xdr:row>
      <xdr:rowOff>46445</xdr:rowOff>
    </xdr:to>
    <xdr:sp macro="" textlink="">
      <xdr:nvSpPr>
        <xdr:cNvPr id="307" name="楕円 306">
          <a:extLst>
            <a:ext uri="{FF2B5EF4-FFF2-40B4-BE49-F238E27FC236}">
              <a16:creationId xmlns:a16="http://schemas.microsoft.com/office/drawing/2014/main" id="{2A9DA57D-E721-45B1-8CE1-57C8FE23EB00}"/>
            </a:ext>
          </a:extLst>
        </xdr:cNvPr>
        <xdr:cNvSpPr/>
      </xdr:nvSpPr>
      <xdr:spPr>
        <a:xfrm>
          <a:off x="4127500" y="13984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94722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06F66BB-0D13-403B-993C-B2A308C0508C}"/>
            </a:ext>
          </a:extLst>
        </xdr:cNvPr>
        <xdr:cNvSpPr txBox="1"/>
      </xdr:nvSpPr>
      <xdr:spPr>
        <a:xfrm>
          <a:off x="4216400" y="1396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91802</xdr:rowOff>
    </xdr:from>
    <xdr:to>
      <xdr:col>20</xdr:col>
      <xdr:colOff>38100</xdr:colOff>
      <xdr:row>85</xdr:row>
      <xdr:rowOff>21952</xdr:rowOff>
    </xdr:to>
    <xdr:sp macro="" textlink="">
      <xdr:nvSpPr>
        <xdr:cNvPr id="309" name="楕円 308">
          <a:extLst>
            <a:ext uri="{FF2B5EF4-FFF2-40B4-BE49-F238E27FC236}">
              <a16:creationId xmlns:a16="http://schemas.microsoft.com/office/drawing/2014/main" id="{0CC0B71C-96BE-4E98-9577-CBA2007214A2}"/>
            </a:ext>
          </a:extLst>
        </xdr:cNvPr>
        <xdr:cNvSpPr/>
      </xdr:nvSpPr>
      <xdr:spPr>
        <a:xfrm>
          <a:off x="3384550" y="13960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142602</xdr:rowOff>
    </xdr:from>
    <xdr:to>
      <xdr:col>24</xdr:col>
      <xdr:colOff>63500</xdr:colOff>
      <xdr:row>84</xdr:row>
      <xdr:rowOff>167095</xdr:rowOff>
    </xdr:to>
    <xdr:cxnSp macro="">
      <xdr:nvCxnSpPr>
        <xdr:cNvPr id="310" name="直線コネクタ 309">
          <a:extLst>
            <a:ext uri="{FF2B5EF4-FFF2-40B4-BE49-F238E27FC236}">
              <a16:creationId xmlns:a16="http://schemas.microsoft.com/office/drawing/2014/main" id="{4F362597-D4B2-4EA8-B67A-2851EC814B38}"/>
            </a:ext>
          </a:extLst>
        </xdr:cNvPr>
        <xdr:cNvCxnSpPr/>
      </xdr:nvCxnSpPr>
      <xdr:spPr>
        <a:xfrm>
          <a:off x="3429000" y="14011002"/>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5262</xdr:rowOff>
    </xdr:from>
    <xdr:to>
      <xdr:col>15</xdr:col>
      <xdr:colOff>101600</xdr:colOff>
      <xdr:row>85</xdr:row>
      <xdr:rowOff>106862</xdr:rowOff>
    </xdr:to>
    <xdr:sp macro="" textlink="">
      <xdr:nvSpPr>
        <xdr:cNvPr id="311" name="楕円 310">
          <a:extLst>
            <a:ext uri="{FF2B5EF4-FFF2-40B4-BE49-F238E27FC236}">
              <a16:creationId xmlns:a16="http://schemas.microsoft.com/office/drawing/2014/main" id="{B18D639F-E5A4-43A5-8372-FB29C4861CC4}"/>
            </a:ext>
          </a:extLst>
        </xdr:cNvPr>
        <xdr:cNvSpPr/>
      </xdr:nvSpPr>
      <xdr:spPr>
        <a:xfrm>
          <a:off x="2571750" y="140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142602</xdr:rowOff>
    </xdr:from>
    <xdr:to>
      <xdr:col>19</xdr:col>
      <xdr:colOff>177800</xdr:colOff>
      <xdr:row>85</xdr:row>
      <xdr:rowOff>56062</xdr:rowOff>
    </xdr:to>
    <xdr:cxnSp macro="">
      <xdr:nvCxnSpPr>
        <xdr:cNvPr id="312" name="直線コネクタ 311">
          <a:extLst>
            <a:ext uri="{FF2B5EF4-FFF2-40B4-BE49-F238E27FC236}">
              <a16:creationId xmlns:a16="http://schemas.microsoft.com/office/drawing/2014/main" id="{950A0A98-1D26-4238-93D7-DE64964BC3C6}"/>
            </a:ext>
          </a:extLst>
        </xdr:cNvPr>
        <xdr:cNvCxnSpPr/>
      </xdr:nvCxnSpPr>
      <xdr:spPr>
        <a:xfrm flipV="1">
          <a:off x="2622550" y="14011002"/>
          <a:ext cx="806450" cy="7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13" name="楕円 312">
          <a:extLst>
            <a:ext uri="{FF2B5EF4-FFF2-40B4-BE49-F238E27FC236}">
              <a16:creationId xmlns:a16="http://schemas.microsoft.com/office/drawing/2014/main" id="{16F946E1-657A-46F5-B05E-C70AA400C328}"/>
            </a:ext>
          </a:extLst>
        </xdr:cNvPr>
        <xdr:cNvSpPr/>
      </xdr:nvSpPr>
      <xdr:spPr>
        <a:xfrm>
          <a:off x="1778000" y="1401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56062</xdr:rowOff>
    </xdr:to>
    <xdr:cxnSp macro="">
      <xdr:nvCxnSpPr>
        <xdr:cNvPr id="314" name="直線コネクタ 313">
          <a:extLst>
            <a:ext uri="{FF2B5EF4-FFF2-40B4-BE49-F238E27FC236}">
              <a16:creationId xmlns:a16="http://schemas.microsoft.com/office/drawing/2014/main" id="{FD96E121-DF95-4E6D-9989-32BF8459D59F}"/>
            </a:ext>
          </a:extLst>
        </xdr:cNvPr>
        <xdr:cNvCxnSpPr/>
      </xdr:nvCxnSpPr>
      <xdr:spPr>
        <a:xfrm>
          <a:off x="1828800" y="14060170"/>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116295</xdr:rowOff>
    </xdr:from>
    <xdr:to>
      <xdr:col>6</xdr:col>
      <xdr:colOff>38100</xdr:colOff>
      <xdr:row>85</xdr:row>
      <xdr:rowOff>46445</xdr:rowOff>
    </xdr:to>
    <xdr:sp macro="" textlink="">
      <xdr:nvSpPr>
        <xdr:cNvPr id="315" name="楕円 314">
          <a:extLst>
            <a:ext uri="{FF2B5EF4-FFF2-40B4-BE49-F238E27FC236}">
              <a16:creationId xmlns:a16="http://schemas.microsoft.com/office/drawing/2014/main" id="{5E63B545-CF86-4F9F-AC47-D6C7E42A7A2A}"/>
            </a:ext>
          </a:extLst>
        </xdr:cNvPr>
        <xdr:cNvSpPr/>
      </xdr:nvSpPr>
      <xdr:spPr>
        <a:xfrm>
          <a:off x="984250" y="13984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167095</xdr:rowOff>
    </xdr:from>
    <xdr:to>
      <xdr:col>10</xdr:col>
      <xdr:colOff>114300</xdr:colOff>
      <xdr:row>85</xdr:row>
      <xdr:rowOff>26670</xdr:rowOff>
    </xdr:to>
    <xdr:cxnSp macro="">
      <xdr:nvCxnSpPr>
        <xdr:cNvPr id="316" name="直線コネクタ 315">
          <a:extLst>
            <a:ext uri="{FF2B5EF4-FFF2-40B4-BE49-F238E27FC236}">
              <a16:creationId xmlns:a16="http://schemas.microsoft.com/office/drawing/2014/main" id="{3AF3F6AE-3EF2-4F29-99B2-9FE6EF031CE6}"/>
            </a:ext>
          </a:extLst>
        </xdr:cNvPr>
        <xdr:cNvCxnSpPr/>
      </xdr:nvCxnSpPr>
      <xdr:spPr>
        <a:xfrm>
          <a:off x="1028700" y="14035495"/>
          <a:ext cx="8001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54088764-6375-41ED-BE22-87CEB018D54B}"/>
            </a:ext>
          </a:extLst>
        </xdr:cNvPr>
        <xdr:cNvSpPr txBox="1"/>
      </xdr:nvSpPr>
      <xdr:spPr>
        <a:xfrm>
          <a:off x="3239144" y="13548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B215E56A-F6BF-48FD-99C9-F742987F3404}"/>
            </a:ext>
          </a:extLst>
        </xdr:cNvPr>
        <xdr:cNvSpPr txBox="1"/>
      </xdr:nvSpPr>
      <xdr:spPr>
        <a:xfrm>
          <a:off x="2439044" y="13565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2A61A7DC-3673-4D7B-AA31-9E11FABF712C}"/>
            </a:ext>
          </a:extLst>
        </xdr:cNvPr>
        <xdr:cNvSpPr txBox="1"/>
      </xdr:nvSpPr>
      <xdr:spPr>
        <a:xfrm>
          <a:off x="164529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B2F6C326-EB5E-4D44-959D-ACFCDE58EA0B}"/>
            </a:ext>
          </a:extLst>
        </xdr:cNvPr>
        <xdr:cNvSpPr txBox="1"/>
      </xdr:nvSpPr>
      <xdr:spPr>
        <a:xfrm>
          <a:off x="8515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13079</xdr:rowOff>
    </xdr:from>
    <xdr:ext cx="405111" cy="259045"/>
    <xdr:sp macro="" textlink="">
      <xdr:nvSpPr>
        <xdr:cNvPr id="321" name="n_1mainValue【福祉施設】&#10;有形固定資産減価償却率">
          <a:extLst>
            <a:ext uri="{FF2B5EF4-FFF2-40B4-BE49-F238E27FC236}">
              <a16:creationId xmlns:a16="http://schemas.microsoft.com/office/drawing/2014/main" id="{DD0306CF-DCF9-47EE-B36C-0B182DDCDED1}"/>
            </a:ext>
          </a:extLst>
        </xdr:cNvPr>
        <xdr:cNvSpPr txBox="1"/>
      </xdr:nvSpPr>
      <xdr:spPr>
        <a:xfrm>
          <a:off x="3239144" y="14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97989</xdr:rowOff>
    </xdr:from>
    <xdr:ext cx="405111" cy="259045"/>
    <xdr:sp macro="" textlink="">
      <xdr:nvSpPr>
        <xdr:cNvPr id="322" name="n_2mainValue【福祉施設】&#10;有形固定資産減価償却率">
          <a:extLst>
            <a:ext uri="{FF2B5EF4-FFF2-40B4-BE49-F238E27FC236}">
              <a16:creationId xmlns:a16="http://schemas.microsoft.com/office/drawing/2014/main" id="{C8DD00EC-5D95-4647-95B5-C1FCA9B9ED15}"/>
            </a:ext>
          </a:extLst>
        </xdr:cNvPr>
        <xdr:cNvSpPr txBox="1"/>
      </xdr:nvSpPr>
      <xdr:spPr>
        <a:xfrm>
          <a:off x="2439044" y="1413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23" name="n_3mainValue【福祉施設】&#10;有形固定資産減価償却率">
          <a:extLst>
            <a:ext uri="{FF2B5EF4-FFF2-40B4-BE49-F238E27FC236}">
              <a16:creationId xmlns:a16="http://schemas.microsoft.com/office/drawing/2014/main" id="{BC56A2B3-0CE4-460B-A913-4C3D25F5CB23}"/>
            </a:ext>
          </a:extLst>
        </xdr:cNvPr>
        <xdr:cNvSpPr txBox="1"/>
      </xdr:nvSpPr>
      <xdr:spPr>
        <a:xfrm>
          <a:off x="164529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37572</xdr:rowOff>
    </xdr:from>
    <xdr:ext cx="405111" cy="259045"/>
    <xdr:sp macro="" textlink="">
      <xdr:nvSpPr>
        <xdr:cNvPr id="324" name="n_4mainValue【福祉施設】&#10;有形固定資産減価償却率">
          <a:extLst>
            <a:ext uri="{FF2B5EF4-FFF2-40B4-BE49-F238E27FC236}">
              <a16:creationId xmlns:a16="http://schemas.microsoft.com/office/drawing/2014/main" id="{6036E7BB-9F95-4C05-89BB-A4B3E50731C4}"/>
            </a:ext>
          </a:extLst>
        </xdr:cNvPr>
        <xdr:cNvSpPr txBox="1"/>
      </xdr:nvSpPr>
      <xdr:spPr>
        <a:xfrm>
          <a:off x="851544" y="14071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7C2855D-D64D-4EC6-BF37-F1CCF76A6B6F}"/>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69A968A-3014-4FE0-A68A-A299DDBA35DE}"/>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35B1B03-3B2D-44A0-9990-E4B30BA8CE5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5A941A0-EBDA-4676-82F4-115C2E7222C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CDCF2CE-2743-43EA-9D39-B0BB3F2C8DF2}"/>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46389D36-3800-4131-B7D6-52EE7F0385B8}"/>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C3FFCB4-AA26-499A-B11A-7554B63B386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4FDFB6F-F00D-4011-8C99-683C9D43AD9E}"/>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7984EB86-93F8-457A-96AB-4C459B2D0015}"/>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54FBC63-21DC-4953-82A2-81FA53F44AAF}"/>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7987ADE4-292E-4BBD-A788-13E30357639A}"/>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D8494422-2D3E-4C5E-99B8-EC9F1685EA76}"/>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95BFAD54-C108-4D21-AF1A-D0FFEC0D6B1E}"/>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23BB739A-3EDF-4C91-8AFD-87F931BBD44B}"/>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2336E4AD-E439-4E19-8E7E-4821E6FFAF86}"/>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55CB9718-8F22-497E-BF11-8B0C4A1324F2}"/>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87EB179F-7E14-49AA-B88E-03920331640F}"/>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7E9F70B1-D0CD-47D3-83D2-9E7CDE40AD9D}"/>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AD4F7F9D-6EB7-4288-BA77-FDD2D3C1C086}"/>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6A6A7FF8-C922-4212-9946-FD942789C0C1}"/>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221A46BC-10B3-45EA-AFD2-3728A496A7FA}"/>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53A686C3-C5AD-4049-8E82-6EE56A3E3368}"/>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3666126E-2A7D-4E48-BFB1-68E3586FDB22}"/>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47F3B6AC-0F6C-4DA6-B0FF-1A576B18F443}"/>
            </a:ext>
          </a:extLst>
        </xdr:cNvPr>
        <xdr:cNvCxnSpPr/>
      </xdr:nvCxnSpPr>
      <xdr:spPr>
        <a:xfrm flipV="1">
          <a:off x="9429115" y="12763500"/>
          <a:ext cx="0" cy="15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DBFA1096-0057-40D3-9788-BBAED975A53B}"/>
            </a:ext>
          </a:extLst>
        </xdr:cNvPr>
        <xdr:cNvSpPr txBox="1"/>
      </xdr:nvSpPr>
      <xdr:spPr>
        <a:xfrm>
          <a:off x="946785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49D98A17-F94E-4D45-AF59-7B48A445FA0C}"/>
            </a:ext>
          </a:extLst>
        </xdr:cNvPr>
        <xdr:cNvCxnSpPr/>
      </xdr:nvCxnSpPr>
      <xdr:spPr>
        <a:xfrm>
          <a:off x="9359900" y="14297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E1FE8E30-D704-4273-8688-4A3F147A6936}"/>
            </a:ext>
          </a:extLst>
        </xdr:cNvPr>
        <xdr:cNvSpPr txBox="1"/>
      </xdr:nvSpPr>
      <xdr:spPr>
        <a:xfrm>
          <a:off x="9467850" y="1254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8230285A-E2DE-4C19-AD8D-E9B86812F6CE}"/>
            </a:ext>
          </a:extLst>
        </xdr:cNvPr>
        <xdr:cNvCxnSpPr/>
      </xdr:nvCxnSpPr>
      <xdr:spPr>
        <a:xfrm>
          <a:off x="9359900" y="1276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B77C090B-9212-4C58-B89E-A972F3E92E96}"/>
            </a:ext>
          </a:extLst>
        </xdr:cNvPr>
        <xdr:cNvSpPr txBox="1"/>
      </xdr:nvSpPr>
      <xdr:spPr>
        <a:xfrm>
          <a:off x="9467850" y="1386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CCCA4C43-FF0F-47F4-B3D0-129F7D597D04}"/>
            </a:ext>
          </a:extLst>
        </xdr:cNvPr>
        <xdr:cNvSpPr/>
      </xdr:nvSpPr>
      <xdr:spPr>
        <a:xfrm>
          <a:off x="9398000" y="14015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2E9A9E55-D72A-423E-9EE9-048BECF44261}"/>
            </a:ext>
          </a:extLst>
        </xdr:cNvPr>
        <xdr:cNvSpPr/>
      </xdr:nvSpPr>
      <xdr:spPr>
        <a:xfrm>
          <a:off x="8636000" y="14010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F3B15168-2E4C-4DF7-87DD-A9ACAB4C08B5}"/>
            </a:ext>
          </a:extLst>
        </xdr:cNvPr>
        <xdr:cNvSpPr/>
      </xdr:nvSpPr>
      <xdr:spPr>
        <a:xfrm>
          <a:off x="7842250" y="14028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B6B6B2B6-6BCB-42B9-803E-10C2F7EB3B79}"/>
            </a:ext>
          </a:extLst>
        </xdr:cNvPr>
        <xdr:cNvSpPr/>
      </xdr:nvSpPr>
      <xdr:spPr>
        <a:xfrm>
          <a:off x="7029450" y="14009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BC220199-CD13-4CFC-8D56-DAC3488784E5}"/>
            </a:ext>
          </a:extLst>
        </xdr:cNvPr>
        <xdr:cNvSpPr/>
      </xdr:nvSpPr>
      <xdr:spPr>
        <a:xfrm>
          <a:off x="6235700" y="14030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F6E6861-927E-43D2-9314-C62A359981E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C0A353-AB4C-4242-BFF2-DC3472BAB1C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47679CA-3FE4-49B4-B456-595EE953555B}"/>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6206FE3-C016-4F91-9128-63FF72556C7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54765E4-0875-436F-93E0-B6F15FF2B703}"/>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31750</xdr:rowOff>
    </xdr:from>
    <xdr:to>
      <xdr:col>55</xdr:col>
      <xdr:colOff>50800</xdr:colOff>
      <xdr:row>86</xdr:row>
      <xdr:rowOff>133350</xdr:rowOff>
    </xdr:to>
    <xdr:sp macro="" textlink="">
      <xdr:nvSpPr>
        <xdr:cNvPr id="364" name="楕円 363">
          <a:extLst>
            <a:ext uri="{FF2B5EF4-FFF2-40B4-BE49-F238E27FC236}">
              <a16:creationId xmlns:a16="http://schemas.microsoft.com/office/drawing/2014/main" id="{10CA71CC-36D7-41EF-9056-A9E2159D5AA6}"/>
            </a:ext>
          </a:extLst>
        </xdr:cNvPr>
        <xdr:cNvSpPr/>
      </xdr:nvSpPr>
      <xdr:spPr>
        <a:xfrm>
          <a:off x="939800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118127</xdr:rowOff>
    </xdr:from>
    <xdr:ext cx="469744" cy="259045"/>
    <xdr:sp macro="" textlink="">
      <xdr:nvSpPr>
        <xdr:cNvPr id="365" name="【福祉施設】&#10;一人当たり面積該当値テキスト">
          <a:extLst>
            <a:ext uri="{FF2B5EF4-FFF2-40B4-BE49-F238E27FC236}">
              <a16:creationId xmlns:a16="http://schemas.microsoft.com/office/drawing/2014/main" id="{75179D86-6DBB-4FE3-AB39-41BC4A13EF04}"/>
            </a:ext>
          </a:extLst>
        </xdr:cNvPr>
        <xdr:cNvSpPr txBox="1"/>
      </xdr:nvSpPr>
      <xdr:spPr>
        <a:xfrm>
          <a:off x="9467850"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31750</xdr:rowOff>
    </xdr:from>
    <xdr:to>
      <xdr:col>50</xdr:col>
      <xdr:colOff>165100</xdr:colOff>
      <xdr:row>86</xdr:row>
      <xdr:rowOff>133350</xdr:rowOff>
    </xdr:to>
    <xdr:sp macro="" textlink="">
      <xdr:nvSpPr>
        <xdr:cNvPr id="366" name="楕円 365">
          <a:extLst>
            <a:ext uri="{FF2B5EF4-FFF2-40B4-BE49-F238E27FC236}">
              <a16:creationId xmlns:a16="http://schemas.microsoft.com/office/drawing/2014/main" id="{18EB5B83-C29B-4949-99B6-F5F20476AB62}"/>
            </a:ext>
          </a:extLst>
        </xdr:cNvPr>
        <xdr:cNvSpPr/>
      </xdr:nvSpPr>
      <xdr:spPr>
        <a:xfrm>
          <a:off x="86360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82550</xdr:rowOff>
    </xdr:from>
    <xdr:to>
      <xdr:col>55</xdr:col>
      <xdr:colOff>0</xdr:colOff>
      <xdr:row>86</xdr:row>
      <xdr:rowOff>82550</xdr:rowOff>
    </xdr:to>
    <xdr:cxnSp macro="">
      <xdr:nvCxnSpPr>
        <xdr:cNvPr id="367" name="直線コネクタ 366">
          <a:extLst>
            <a:ext uri="{FF2B5EF4-FFF2-40B4-BE49-F238E27FC236}">
              <a16:creationId xmlns:a16="http://schemas.microsoft.com/office/drawing/2014/main" id="{A1426D20-68E1-4CE4-8E9E-B5BC1411C449}"/>
            </a:ext>
          </a:extLst>
        </xdr:cNvPr>
        <xdr:cNvCxnSpPr/>
      </xdr:nvCxnSpPr>
      <xdr:spPr>
        <a:xfrm>
          <a:off x="8686800" y="14281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1270</xdr:rowOff>
    </xdr:from>
    <xdr:to>
      <xdr:col>46</xdr:col>
      <xdr:colOff>38100</xdr:colOff>
      <xdr:row>86</xdr:row>
      <xdr:rowOff>102870</xdr:rowOff>
    </xdr:to>
    <xdr:sp macro="" textlink="">
      <xdr:nvSpPr>
        <xdr:cNvPr id="368" name="楕円 367">
          <a:extLst>
            <a:ext uri="{FF2B5EF4-FFF2-40B4-BE49-F238E27FC236}">
              <a16:creationId xmlns:a16="http://schemas.microsoft.com/office/drawing/2014/main" id="{31729596-6D53-4D4D-8B69-258AD21B1B62}"/>
            </a:ext>
          </a:extLst>
        </xdr:cNvPr>
        <xdr:cNvSpPr/>
      </xdr:nvSpPr>
      <xdr:spPr>
        <a:xfrm>
          <a:off x="7842250" y="14199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52070</xdr:rowOff>
    </xdr:from>
    <xdr:to>
      <xdr:col>50</xdr:col>
      <xdr:colOff>114300</xdr:colOff>
      <xdr:row>86</xdr:row>
      <xdr:rowOff>82550</xdr:rowOff>
    </xdr:to>
    <xdr:cxnSp macro="">
      <xdr:nvCxnSpPr>
        <xdr:cNvPr id="369" name="直線コネクタ 368">
          <a:extLst>
            <a:ext uri="{FF2B5EF4-FFF2-40B4-BE49-F238E27FC236}">
              <a16:creationId xmlns:a16="http://schemas.microsoft.com/office/drawing/2014/main" id="{666D11C4-AEC6-4E63-84C0-4417125F85AA}"/>
            </a:ext>
          </a:extLst>
        </xdr:cNvPr>
        <xdr:cNvCxnSpPr/>
      </xdr:nvCxnSpPr>
      <xdr:spPr>
        <a:xfrm>
          <a:off x="7886700" y="1425067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70" name="楕円 369">
          <a:extLst>
            <a:ext uri="{FF2B5EF4-FFF2-40B4-BE49-F238E27FC236}">
              <a16:creationId xmlns:a16="http://schemas.microsoft.com/office/drawing/2014/main" id="{165A003E-34F4-4C36-B7D3-583D018E234E}"/>
            </a:ext>
          </a:extLst>
        </xdr:cNvPr>
        <xdr:cNvSpPr/>
      </xdr:nvSpPr>
      <xdr:spPr>
        <a:xfrm>
          <a:off x="7029450" y="142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52070</xdr:rowOff>
    </xdr:from>
    <xdr:to>
      <xdr:col>45</xdr:col>
      <xdr:colOff>177800</xdr:colOff>
      <xdr:row>86</xdr:row>
      <xdr:rowOff>53339</xdr:rowOff>
    </xdr:to>
    <xdr:cxnSp macro="">
      <xdr:nvCxnSpPr>
        <xdr:cNvPr id="371" name="直線コネクタ 370">
          <a:extLst>
            <a:ext uri="{FF2B5EF4-FFF2-40B4-BE49-F238E27FC236}">
              <a16:creationId xmlns:a16="http://schemas.microsoft.com/office/drawing/2014/main" id="{9AC2D77A-4CF8-41AE-B813-B9DBB07DC2FB}"/>
            </a:ext>
          </a:extLst>
        </xdr:cNvPr>
        <xdr:cNvCxnSpPr/>
      </xdr:nvCxnSpPr>
      <xdr:spPr>
        <a:xfrm flipV="1">
          <a:off x="7080250" y="14250670"/>
          <a:ext cx="8064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72" name="楕円 371">
          <a:extLst>
            <a:ext uri="{FF2B5EF4-FFF2-40B4-BE49-F238E27FC236}">
              <a16:creationId xmlns:a16="http://schemas.microsoft.com/office/drawing/2014/main" id="{1834EE0D-A761-4CCA-AC3A-0464061FF22C}"/>
            </a:ext>
          </a:extLst>
        </xdr:cNvPr>
        <xdr:cNvSpPr/>
      </xdr:nvSpPr>
      <xdr:spPr>
        <a:xfrm>
          <a:off x="6235700" y="142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53339</xdr:rowOff>
    </xdr:to>
    <xdr:cxnSp macro="">
      <xdr:nvCxnSpPr>
        <xdr:cNvPr id="373" name="直線コネクタ 372">
          <a:extLst>
            <a:ext uri="{FF2B5EF4-FFF2-40B4-BE49-F238E27FC236}">
              <a16:creationId xmlns:a16="http://schemas.microsoft.com/office/drawing/2014/main" id="{ACB30827-543F-46E8-91C4-1600475FE5D6}"/>
            </a:ext>
          </a:extLst>
        </xdr:cNvPr>
        <xdr:cNvCxnSpPr/>
      </xdr:nvCxnSpPr>
      <xdr:spPr>
        <a:xfrm>
          <a:off x="6286500" y="142519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FA1E04F1-ECB7-44E3-BA6C-C383DD5D6B73}"/>
            </a:ext>
          </a:extLst>
        </xdr:cNvPr>
        <xdr:cNvSpPr txBox="1"/>
      </xdr:nvSpPr>
      <xdr:spPr>
        <a:xfrm>
          <a:off x="8458277" y="1379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358EE673-FE49-4AA9-B92F-99F3A1041C83}"/>
            </a:ext>
          </a:extLst>
        </xdr:cNvPr>
        <xdr:cNvSpPr txBox="1"/>
      </xdr:nvSpPr>
      <xdr:spPr>
        <a:xfrm>
          <a:off x="76772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555BE202-7686-4C3A-B033-1E24925B6688}"/>
            </a:ext>
          </a:extLst>
        </xdr:cNvPr>
        <xdr:cNvSpPr txBox="1"/>
      </xdr:nvSpPr>
      <xdr:spPr>
        <a:xfrm>
          <a:off x="6864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D8329C63-F9A7-405D-8724-7FB487A0C341}"/>
            </a:ext>
          </a:extLst>
        </xdr:cNvPr>
        <xdr:cNvSpPr txBox="1"/>
      </xdr:nvSpPr>
      <xdr:spPr>
        <a:xfrm>
          <a:off x="6070677" y="138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124477</xdr:rowOff>
    </xdr:from>
    <xdr:ext cx="469744" cy="259045"/>
    <xdr:sp macro="" textlink="">
      <xdr:nvSpPr>
        <xdr:cNvPr id="378" name="n_1mainValue【福祉施設】&#10;一人当たり面積">
          <a:extLst>
            <a:ext uri="{FF2B5EF4-FFF2-40B4-BE49-F238E27FC236}">
              <a16:creationId xmlns:a16="http://schemas.microsoft.com/office/drawing/2014/main" id="{A3604D9E-37C2-49B2-B13B-2495531DB5A4}"/>
            </a:ext>
          </a:extLst>
        </xdr:cNvPr>
        <xdr:cNvSpPr txBox="1"/>
      </xdr:nvSpPr>
      <xdr:spPr>
        <a:xfrm>
          <a:off x="845827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93997</xdr:rowOff>
    </xdr:from>
    <xdr:ext cx="469744" cy="259045"/>
    <xdr:sp macro="" textlink="">
      <xdr:nvSpPr>
        <xdr:cNvPr id="379" name="n_2mainValue【福祉施設】&#10;一人当たり面積">
          <a:extLst>
            <a:ext uri="{FF2B5EF4-FFF2-40B4-BE49-F238E27FC236}">
              <a16:creationId xmlns:a16="http://schemas.microsoft.com/office/drawing/2014/main" id="{EEED08B6-E890-44BE-B774-BBB52008ABD8}"/>
            </a:ext>
          </a:extLst>
        </xdr:cNvPr>
        <xdr:cNvSpPr txBox="1"/>
      </xdr:nvSpPr>
      <xdr:spPr>
        <a:xfrm>
          <a:off x="7677227"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80" name="n_3mainValue【福祉施設】&#10;一人当たり面積">
          <a:extLst>
            <a:ext uri="{FF2B5EF4-FFF2-40B4-BE49-F238E27FC236}">
              <a16:creationId xmlns:a16="http://schemas.microsoft.com/office/drawing/2014/main" id="{61251330-30FE-45DD-BE71-BEEAC80CAEDD}"/>
            </a:ext>
          </a:extLst>
        </xdr:cNvPr>
        <xdr:cNvSpPr txBox="1"/>
      </xdr:nvSpPr>
      <xdr:spPr>
        <a:xfrm>
          <a:off x="6864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81" name="n_4mainValue【福祉施設】&#10;一人当たり面積">
          <a:extLst>
            <a:ext uri="{FF2B5EF4-FFF2-40B4-BE49-F238E27FC236}">
              <a16:creationId xmlns:a16="http://schemas.microsoft.com/office/drawing/2014/main" id="{DA017482-7474-4591-838A-CE5F291F4234}"/>
            </a:ext>
          </a:extLst>
        </xdr:cNvPr>
        <xdr:cNvSpPr txBox="1"/>
      </xdr:nvSpPr>
      <xdr:spPr>
        <a:xfrm>
          <a:off x="607067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DA7B8F09-E081-4431-862A-20D31BD3A649}"/>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BB16BB7-5F88-427E-8F15-658C6523DDB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4ACADB99-CAF2-4177-B650-CA824EE803C4}"/>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2C90CB3-1CDA-4A7F-BD08-5D7A68A3FF7E}"/>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302E4108-B12D-4BD5-A85A-4DAB44638F2B}"/>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924E808F-7FE0-4D93-AF55-E69AF5E08003}"/>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4CCDDCFF-AB59-4C38-9425-280C54C2222D}"/>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F348BCA5-62A9-48FB-AA98-5C61029B53CE}"/>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812CDBFD-3BAB-457F-BB2B-A93DB9835C72}"/>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84C152D5-18D5-4C67-9D93-9B77C1E3741E}"/>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3A4C0059-3A2B-40A1-B004-D364DB7D648B}"/>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41A1044D-71FD-447A-A8A2-E0616E898BE1}"/>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B1DE2D90-FEE2-4E3B-8C19-EB5B2E427CC0}"/>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DF1EE232-4A2C-4113-9CC5-A8EF7BF581BD}"/>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79129111-097F-4591-B942-85C8D19FE4E8}"/>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212E7212-3134-43EE-8B70-DA01D6AA5C6C}"/>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BB149519-AEFF-4504-A921-CCE038F15915}"/>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5D965E53-A8CD-4803-B96B-9108521DA538}"/>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B7C000B5-2614-49FA-A10A-F0AFF227261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EEBD365E-3A7C-47B0-96E9-A142F81CEE3D}"/>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71D3B071-2EC7-46FB-97C7-B02563511EB2}"/>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57129F31-3BA6-4F2E-A3CD-11931526720A}"/>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F0FD9E53-14A7-4D0E-9F43-55817104F792}"/>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805186C7-A3B2-45A8-B935-0083112D8AEB}"/>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8846ED0F-FB6E-4474-BABB-2F73F0F2C478}"/>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FC0981FF-ECBB-4C8B-96AC-B965FD7A48C5}"/>
            </a:ext>
          </a:extLst>
        </xdr:cNvPr>
        <xdr:cNvCxnSpPr/>
      </xdr:nvCxnSpPr>
      <xdr:spPr>
        <a:xfrm flipV="1">
          <a:off x="4177665" y="16497844"/>
          <a:ext cx="0" cy="152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8D54C265-302F-43E2-996A-00B88677A06E}"/>
            </a:ext>
          </a:extLst>
        </xdr:cNvPr>
        <xdr:cNvSpPr txBox="1"/>
      </xdr:nvSpPr>
      <xdr:spPr>
        <a:xfrm>
          <a:off x="4216400"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ECA7AD58-8D5E-4A82-80AB-94CBD790B879}"/>
            </a:ext>
          </a:extLst>
        </xdr:cNvPr>
        <xdr:cNvCxnSpPr/>
      </xdr:nvCxnSpPr>
      <xdr:spPr>
        <a:xfrm>
          <a:off x="4108450" y="1802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E9AEC697-DDF3-493A-9D9F-3EF8748ABDC6}"/>
            </a:ext>
          </a:extLst>
        </xdr:cNvPr>
        <xdr:cNvSpPr txBox="1"/>
      </xdr:nvSpPr>
      <xdr:spPr>
        <a:xfrm>
          <a:off x="4216400" y="162794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3B62BE1B-6723-4501-858B-29403DFDDD5C}"/>
            </a:ext>
          </a:extLst>
        </xdr:cNvPr>
        <xdr:cNvCxnSpPr/>
      </xdr:nvCxnSpPr>
      <xdr:spPr>
        <a:xfrm>
          <a:off x="4108450" y="16497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04B6C8FE-453B-485B-81CD-9FE8C47FD08A}"/>
            </a:ext>
          </a:extLst>
        </xdr:cNvPr>
        <xdr:cNvSpPr txBox="1"/>
      </xdr:nvSpPr>
      <xdr:spPr>
        <a:xfrm>
          <a:off x="4216400" y="17257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D8567CEC-D088-4E4F-820D-07C27CB814CA}"/>
            </a:ext>
          </a:extLst>
        </xdr:cNvPr>
        <xdr:cNvSpPr/>
      </xdr:nvSpPr>
      <xdr:spPr>
        <a:xfrm>
          <a:off x="41275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544C261A-8308-4574-9D6A-E185B869C80B}"/>
            </a:ext>
          </a:extLst>
        </xdr:cNvPr>
        <xdr:cNvSpPr/>
      </xdr:nvSpPr>
      <xdr:spPr>
        <a:xfrm>
          <a:off x="3384550" y="17391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C158A304-6D51-4E3B-9742-2AE89A6A518D}"/>
            </a:ext>
          </a:extLst>
        </xdr:cNvPr>
        <xdr:cNvSpPr/>
      </xdr:nvSpPr>
      <xdr:spPr>
        <a:xfrm>
          <a:off x="2571750" y="1736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74907200-EA4F-49CE-97C0-21ACFB5E0EB7}"/>
            </a:ext>
          </a:extLst>
        </xdr:cNvPr>
        <xdr:cNvSpPr/>
      </xdr:nvSpPr>
      <xdr:spPr>
        <a:xfrm>
          <a:off x="17780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5933E0FB-D473-4CE7-BCB5-1D45CFBFDC57}"/>
            </a:ext>
          </a:extLst>
        </xdr:cNvPr>
        <xdr:cNvSpPr/>
      </xdr:nvSpPr>
      <xdr:spPr>
        <a:xfrm>
          <a:off x="984250" y="17313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D0D8ABD-281A-4C69-B517-1DFCDB90EFA0}"/>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70093C1-8582-4B83-90BE-613185BFCF81}"/>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2046DCA-4D08-476F-9FE6-D6ADB9AEB132}"/>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0B45D17-830B-4859-A8C4-D424150E380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2757B25-B3C8-4DA6-A8D6-FAC544D701B7}"/>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23" name="楕円 422">
          <a:extLst>
            <a:ext uri="{FF2B5EF4-FFF2-40B4-BE49-F238E27FC236}">
              <a16:creationId xmlns:a16="http://schemas.microsoft.com/office/drawing/2014/main" id="{C03D9732-59AB-4A1D-A61F-99905489A004}"/>
            </a:ext>
          </a:extLst>
        </xdr:cNvPr>
        <xdr:cNvSpPr/>
      </xdr:nvSpPr>
      <xdr:spPr>
        <a:xfrm>
          <a:off x="4127500" y="17488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131190</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9256C512-B79A-4B8A-AC10-9DD7D4440758}"/>
            </a:ext>
          </a:extLst>
        </xdr:cNvPr>
        <xdr:cNvSpPr txBox="1"/>
      </xdr:nvSpPr>
      <xdr:spPr>
        <a:xfrm>
          <a:off x="4216400" y="1746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121738</xdr:rowOff>
    </xdr:from>
    <xdr:to>
      <xdr:col>20</xdr:col>
      <xdr:colOff>38100</xdr:colOff>
      <xdr:row>106</xdr:row>
      <xdr:rowOff>51888</xdr:rowOff>
    </xdr:to>
    <xdr:sp macro="" textlink="">
      <xdr:nvSpPr>
        <xdr:cNvPr id="425" name="楕円 424">
          <a:extLst>
            <a:ext uri="{FF2B5EF4-FFF2-40B4-BE49-F238E27FC236}">
              <a16:creationId xmlns:a16="http://schemas.microsoft.com/office/drawing/2014/main" id="{E220F640-D93C-41CB-BCCE-01461A9C3366}"/>
            </a:ext>
          </a:extLst>
        </xdr:cNvPr>
        <xdr:cNvSpPr/>
      </xdr:nvSpPr>
      <xdr:spPr>
        <a:xfrm>
          <a:off x="3384550" y="17457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xdr:rowOff>
    </xdr:from>
    <xdr:to>
      <xdr:col>24</xdr:col>
      <xdr:colOff>63500</xdr:colOff>
      <xdr:row>106</xdr:row>
      <xdr:rowOff>32113</xdr:rowOff>
    </xdr:to>
    <xdr:cxnSp macro="">
      <xdr:nvCxnSpPr>
        <xdr:cNvPr id="426" name="直線コネクタ 425">
          <a:extLst>
            <a:ext uri="{FF2B5EF4-FFF2-40B4-BE49-F238E27FC236}">
              <a16:creationId xmlns:a16="http://schemas.microsoft.com/office/drawing/2014/main" id="{24623B36-ACED-475E-9283-DE2CBB1946CB}"/>
            </a:ext>
          </a:extLst>
        </xdr:cNvPr>
        <xdr:cNvCxnSpPr/>
      </xdr:nvCxnSpPr>
      <xdr:spPr>
        <a:xfrm>
          <a:off x="3429000" y="17501688"/>
          <a:ext cx="7493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87449</xdr:rowOff>
    </xdr:from>
    <xdr:to>
      <xdr:col>15</xdr:col>
      <xdr:colOff>101600</xdr:colOff>
      <xdr:row>106</xdr:row>
      <xdr:rowOff>17599</xdr:rowOff>
    </xdr:to>
    <xdr:sp macro="" textlink="">
      <xdr:nvSpPr>
        <xdr:cNvPr id="427" name="楕円 426">
          <a:extLst>
            <a:ext uri="{FF2B5EF4-FFF2-40B4-BE49-F238E27FC236}">
              <a16:creationId xmlns:a16="http://schemas.microsoft.com/office/drawing/2014/main" id="{AD548D8B-4C99-4CAB-AAA6-3BDDB5A51390}"/>
            </a:ext>
          </a:extLst>
        </xdr:cNvPr>
        <xdr:cNvSpPr/>
      </xdr:nvSpPr>
      <xdr:spPr>
        <a:xfrm>
          <a:off x="2571750" y="17422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138249</xdr:rowOff>
    </xdr:from>
    <xdr:to>
      <xdr:col>19</xdr:col>
      <xdr:colOff>177800</xdr:colOff>
      <xdr:row>106</xdr:row>
      <xdr:rowOff>1088</xdr:rowOff>
    </xdr:to>
    <xdr:cxnSp macro="">
      <xdr:nvCxnSpPr>
        <xdr:cNvPr id="428" name="直線コネクタ 427">
          <a:extLst>
            <a:ext uri="{FF2B5EF4-FFF2-40B4-BE49-F238E27FC236}">
              <a16:creationId xmlns:a16="http://schemas.microsoft.com/office/drawing/2014/main" id="{B95D8923-9114-408E-8F30-69D7D1F3393A}"/>
            </a:ext>
          </a:extLst>
        </xdr:cNvPr>
        <xdr:cNvCxnSpPr/>
      </xdr:nvCxnSpPr>
      <xdr:spPr>
        <a:xfrm>
          <a:off x="2622550" y="17473749"/>
          <a:ext cx="8064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429" name="楕円 428">
          <a:extLst>
            <a:ext uri="{FF2B5EF4-FFF2-40B4-BE49-F238E27FC236}">
              <a16:creationId xmlns:a16="http://schemas.microsoft.com/office/drawing/2014/main" id="{24085D03-3B2D-4EE1-99CF-7CA933E693E9}"/>
            </a:ext>
          </a:extLst>
        </xdr:cNvPr>
        <xdr:cNvSpPr/>
      </xdr:nvSpPr>
      <xdr:spPr>
        <a:xfrm>
          <a:off x="1778000" y="1739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105592</xdr:rowOff>
    </xdr:from>
    <xdr:to>
      <xdr:col>15</xdr:col>
      <xdr:colOff>50800</xdr:colOff>
      <xdr:row>105</xdr:row>
      <xdr:rowOff>138249</xdr:rowOff>
    </xdr:to>
    <xdr:cxnSp macro="">
      <xdr:nvCxnSpPr>
        <xdr:cNvPr id="430" name="直線コネクタ 429">
          <a:extLst>
            <a:ext uri="{FF2B5EF4-FFF2-40B4-BE49-F238E27FC236}">
              <a16:creationId xmlns:a16="http://schemas.microsoft.com/office/drawing/2014/main" id="{9663809C-3DC0-4517-99B4-AC674A3BD20E}"/>
            </a:ext>
          </a:extLst>
        </xdr:cNvPr>
        <xdr:cNvCxnSpPr/>
      </xdr:nvCxnSpPr>
      <xdr:spPr>
        <a:xfrm>
          <a:off x="1828800" y="17441092"/>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93980</xdr:rowOff>
    </xdr:from>
    <xdr:to>
      <xdr:col>6</xdr:col>
      <xdr:colOff>38100</xdr:colOff>
      <xdr:row>107</xdr:row>
      <xdr:rowOff>24130</xdr:rowOff>
    </xdr:to>
    <xdr:sp macro="" textlink="">
      <xdr:nvSpPr>
        <xdr:cNvPr id="431" name="楕円 430">
          <a:extLst>
            <a:ext uri="{FF2B5EF4-FFF2-40B4-BE49-F238E27FC236}">
              <a16:creationId xmlns:a16="http://schemas.microsoft.com/office/drawing/2014/main" id="{DC7D6A83-2280-4B06-95DF-FEA245673CB9}"/>
            </a:ext>
          </a:extLst>
        </xdr:cNvPr>
        <xdr:cNvSpPr/>
      </xdr:nvSpPr>
      <xdr:spPr>
        <a:xfrm>
          <a:off x="984250" y="17594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105592</xdr:rowOff>
    </xdr:from>
    <xdr:to>
      <xdr:col>10</xdr:col>
      <xdr:colOff>114300</xdr:colOff>
      <xdr:row>106</xdr:row>
      <xdr:rowOff>144780</xdr:rowOff>
    </xdr:to>
    <xdr:cxnSp macro="">
      <xdr:nvCxnSpPr>
        <xdr:cNvPr id="432" name="直線コネクタ 431">
          <a:extLst>
            <a:ext uri="{FF2B5EF4-FFF2-40B4-BE49-F238E27FC236}">
              <a16:creationId xmlns:a16="http://schemas.microsoft.com/office/drawing/2014/main" id="{5C8E17F4-DFE2-4E31-A3E8-A450348387C7}"/>
            </a:ext>
          </a:extLst>
        </xdr:cNvPr>
        <xdr:cNvCxnSpPr/>
      </xdr:nvCxnSpPr>
      <xdr:spPr>
        <a:xfrm flipV="1">
          <a:off x="1028700" y="17441092"/>
          <a:ext cx="800100" cy="2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B2C2D868-F768-4512-B991-F7C0CF26A3FA}"/>
            </a:ext>
          </a:extLst>
        </xdr:cNvPr>
        <xdr:cNvSpPr txBox="1"/>
      </xdr:nvSpPr>
      <xdr:spPr>
        <a:xfrm>
          <a:off x="3239144" y="1717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E1571DE6-9AC2-4FFF-AF2E-91BDE3636944}"/>
            </a:ext>
          </a:extLst>
        </xdr:cNvPr>
        <xdr:cNvSpPr txBox="1"/>
      </xdr:nvSpPr>
      <xdr:spPr>
        <a:xfrm>
          <a:off x="2439044"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089A4BDF-5B3C-4164-AAE0-84547D474234}"/>
            </a:ext>
          </a:extLst>
        </xdr:cNvPr>
        <xdr:cNvSpPr txBox="1"/>
      </xdr:nvSpPr>
      <xdr:spPr>
        <a:xfrm>
          <a:off x="1645294" y="1713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8ADD369A-4981-4C85-9B1F-C8DEBEB00D8D}"/>
            </a:ext>
          </a:extLst>
        </xdr:cNvPr>
        <xdr:cNvSpPr txBox="1"/>
      </xdr:nvSpPr>
      <xdr:spPr>
        <a:xfrm>
          <a:off x="851544" y="170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43015</xdr:rowOff>
    </xdr:from>
    <xdr:ext cx="405111" cy="259045"/>
    <xdr:sp macro="" textlink="">
      <xdr:nvSpPr>
        <xdr:cNvPr id="437" name="n_1mainValue【市民会館】&#10;有形固定資産減価償却率">
          <a:extLst>
            <a:ext uri="{FF2B5EF4-FFF2-40B4-BE49-F238E27FC236}">
              <a16:creationId xmlns:a16="http://schemas.microsoft.com/office/drawing/2014/main" id="{B39B0E73-FDCF-4E89-B5E1-8ECFD63C9C93}"/>
            </a:ext>
          </a:extLst>
        </xdr:cNvPr>
        <xdr:cNvSpPr txBox="1"/>
      </xdr:nvSpPr>
      <xdr:spPr>
        <a:xfrm>
          <a:off x="3239144" y="17543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8726</xdr:rowOff>
    </xdr:from>
    <xdr:ext cx="405111" cy="259045"/>
    <xdr:sp macro="" textlink="">
      <xdr:nvSpPr>
        <xdr:cNvPr id="438" name="n_2mainValue【市民会館】&#10;有形固定資産減価償却率">
          <a:extLst>
            <a:ext uri="{FF2B5EF4-FFF2-40B4-BE49-F238E27FC236}">
              <a16:creationId xmlns:a16="http://schemas.microsoft.com/office/drawing/2014/main" id="{AAFF4F29-ED83-43EB-92E1-625BCB1F8AD4}"/>
            </a:ext>
          </a:extLst>
        </xdr:cNvPr>
        <xdr:cNvSpPr txBox="1"/>
      </xdr:nvSpPr>
      <xdr:spPr>
        <a:xfrm>
          <a:off x="2439044" y="1750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147519</xdr:rowOff>
    </xdr:from>
    <xdr:ext cx="405111" cy="259045"/>
    <xdr:sp macro="" textlink="">
      <xdr:nvSpPr>
        <xdr:cNvPr id="439" name="n_3mainValue【市民会館】&#10;有形固定資産減価償却率">
          <a:extLst>
            <a:ext uri="{FF2B5EF4-FFF2-40B4-BE49-F238E27FC236}">
              <a16:creationId xmlns:a16="http://schemas.microsoft.com/office/drawing/2014/main" id="{B8650D77-7F48-462F-B0D4-AA9926AACC7F}"/>
            </a:ext>
          </a:extLst>
        </xdr:cNvPr>
        <xdr:cNvSpPr txBox="1"/>
      </xdr:nvSpPr>
      <xdr:spPr>
        <a:xfrm>
          <a:off x="1645294" y="1748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15257</xdr:rowOff>
    </xdr:from>
    <xdr:ext cx="405111" cy="259045"/>
    <xdr:sp macro="" textlink="">
      <xdr:nvSpPr>
        <xdr:cNvPr id="440" name="n_4mainValue【市民会館】&#10;有形固定資産減価償却率">
          <a:extLst>
            <a:ext uri="{FF2B5EF4-FFF2-40B4-BE49-F238E27FC236}">
              <a16:creationId xmlns:a16="http://schemas.microsoft.com/office/drawing/2014/main" id="{C471FE79-662F-4414-A709-E3087A05C83A}"/>
            </a:ext>
          </a:extLst>
        </xdr:cNvPr>
        <xdr:cNvSpPr txBox="1"/>
      </xdr:nvSpPr>
      <xdr:spPr>
        <a:xfrm>
          <a:off x="8515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AF6CD55C-6329-4C9B-BBE1-101C00E64A61}"/>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88B839EB-5E2E-45BD-9792-0A6B47E3C29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3DB99373-AA7F-48B4-95D4-72E91712DA39}"/>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3DE7BB1C-F396-4A9D-B543-00A262A7AB3C}"/>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9FF09DC9-B1F2-4C1D-972C-49187FBF92D2}"/>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3449029C-2967-4E94-AC38-A832CD5346FA}"/>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E049B814-812B-4357-93FA-EFAB19F6809B}"/>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40338937-3317-4085-B1A4-5AC5B0D69842}"/>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5688412C-52CA-4D06-8F7B-3E66AA661A2C}"/>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FB958EBC-A951-41C8-B30B-C1AC70F0E191}"/>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815D4139-BB12-41A2-A73A-E1D566E50CFF}"/>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707A1E2A-7DFD-4B5F-B65E-17C03D53ECAA}"/>
            </a:ext>
          </a:extLst>
        </xdr:cNvPr>
        <xdr:cNvSpPr txBox="1"/>
      </xdr:nvSpPr>
      <xdr:spPr>
        <a:xfrm>
          <a:off x="55272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3F3785FA-52E9-4039-BC64-4238080227B2}"/>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C5EB2E99-B98B-471C-AEA5-253E2E81B14C}"/>
            </a:ext>
          </a:extLst>
        </xdr:cNvPr>
        <xdr:cNvSpPr txBox="1"/>
      </xdr:nvSpPr>
      <xdr:spPr>
        <a:xfrm>
          <a:off x="552722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85D6DB4F-E591-474D-AC5C-91CE95CAC4D7}"/>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CA62FE77-09F9-418A-851B-7644A71CF65A}"/>
            </a:ext>
          </a:extLst>
        </xdr:cNvPr>
        <xdr:cNvSpPr txBox="1"/>
      </xdr:nvSpPr>
      <xdr:spPr>
        <a:xfrm>
          <a:off x="552722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36F862F7-3153-43AC-9BD8-A0A1CB55F547}"/>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A4517414-0F34-4617-B9E9-4DC9956B1C3E}"/>
            </a:ext>
          </a:extLst>
        </xdr:cNvPr>
        <xdr:cNvSpPr txBox="1"/>
      </xdr:nvSpPr>
      <xdr:spPr>
        <a:xfrm>
          <a:off x="552722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7049237B-9CDC-4959-8B6C-8CAC36475046}"/>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D9C7CAAB-9C91-4B09-9164-A36BFF6B7915}"/>
            </a:ext>
          </a:extLst>
        </xdr:cNvPr>
        <xdr:cNvSpPr txBox="1"/>
      </xdr:nvSpPr>
      <xdr:spPr>
        <a:xfrm>
          <a:off x="552722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4EF09922-C7D2-4EE4-BB34-C9C581C4E538}"/>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EC25357C-6E44-404F-B028-C9A2C921EE42}"/>
            </a:ext>
          </a:extLst>
        </xdr:cNvPr>
        <xdr:cNvSpPr txBox="1"/>
      </xdr:nvSpPr>
      <xdr:spPr>
        <a:xfrm>
          <a:off x="55272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F2466653-CB42-44D7-B3AE-54A429A62AA9}"/>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5BE23DAC-BC69-49D1-AF46-9071EA9B4867}"/>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CA472098-F451-4959-9C7B-66F5F0C9A4BC}"/>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06A845AF-3DC3-43DE-8356-2F748347B054}"/>
            </a:ext>
          </a:extLst>
        </xdr:cNvPr>
        <xdr:cNvCxnSpPr/>
      </xdr:nvCxnSpPr>
      <xdr:spPr>
        <a:xfrm flipV="1">
          <a:off x="9429115" y="16643350"/>
          <a:ext cx="0" cy="135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3850B9CD-FE7B-4A9A-B02E-4EF336DA130C}"/>
            </a:ext>
          </a:extLst>
        </xdr:cNvPr>
        <xdr:cNvSpPr txBox="1"/>
      </xdr:nvSpPr>
      <xdr:spPr>
        <a:xfrm>
          <a:off x="9467850" y="180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D782665A-CD3A-4F09-BF10-63CCB4D04349}"/>
            </a:ext>
          </a:extLst>
        </xdr:cNvPr>
        <xdr:cNvCxnSpPr/>
      </xdr:nvCxnSpPr>
      <xdr:spPr>
        <a:xfrm>
          <a:off x="935990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AFE003B0-BF8B-420F-816F-533087B33C65}"/>
            </a:ext>
          </a:extLst>
        </xdr:cNvPr>
        <xdr:cNvSpPr txBox="1"/>
      </xdr:nvSpPr>
      <xdr:spPr>
        <a:xfrm>
          <a:off x="946785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1F62080D-7987-4760-B090-78417D2F6982}"/>
            </a:ext>
          </a:extLst>
        </xdr:cNvPr>
        <xdr:cNvCxnSpPr/>
      </xdr:nvCxnSpPr>
      <xdr:spPr>
        <a:xfrm>
          <a:off x="9359900" y="1664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2872A0A0-BE96-4D41-8D87-07EA0AEA1B5B}"/>
            </a:ext>
          </a:extLst>
        </xdr:cNvPr>
        <xdr:cNvSpPr txBox="1"/>
      </xdr:nvSpPr>
      <xdr:spPr>
        <a:xfrm>
          <a:off x="9467850" y="1744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62D90FA9-342A-4E77-A69A-07DAB5B1CA21}"/>
            </a:ext>
          </a:extLst>
        </xdr:cNvPr>
        <xdr:cNvSpPr/>
      </xdr:nvSpPr>
      <xdr:spPr>
        <a:xfrm>
          <a:off x="9398000" y="17584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E5C848E4-1906-4EF0-A4DA-E3C722DFBF15}"/>
            </a:ext>
          </a:extLst>
        </xdr:cNvPr>
        <xdr:cNvSpPr/>
      </xdr:nvSpPr>
      <xdr:spPr>
        <a:xfrm>
          <a:off x="8636000" y="17594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152B1813-C7FF-4D3F-A67F-3D35212B8AA5}"/>
            </a:ext>
          </a:extLst>
        </xdr:cNvPr>
        <xdr:cNvSpPr/>
      </xdr:nvSpPr>
      <xdr:spPr>
        <a:xfrm>
          <a:off x="7842250" y="175864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EBF89EBF-47B9-4E4E-A783-F0FD49819CDF}"/>
            </a:ext>
          </a:extLst>
        </xdr:cNvPr>
        <xdr:cNvSpPr/>
      </xdr:nvSpPr>
      <xdr:spPr>
        <a:xfrm>
          <a:off x="7029450" y="17589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CD21D088-86DC-42E6-B217-DDDB691504DE}"/>
            </a:ext>
          </a:extLst>
        </xdr:cNvPr>
        <xdr:cNvSpPr/>
      </xdr:nvSpPr>
      <xdr:spPr>
        <a:xfrm>
          <a:off x="6235700" y="17578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4D7AF81-E108-4D36-B998-88EBAA014668}"/>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1C57755-A0A5-4062-86C4-E9A39357E88C}"/>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16DC685-2786-4963-9DFE-6D2F5000EE6A}"/>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C469513-A96D-4D07-AB18-AD1137400092}"/>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15DD6887-1748-4B16-AD49-E194B074D594}"/>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82" name="楕円 481">
          <a:extLst>
            <a:ext uri="{FF2B5EF4-FFF2-40B4-BE49-F238E27FC236}">
              <a16:creationId xmlns:a16="http://schemas.microsoft.com/office/drawing/2014/main" id="{C1FD0C71-5B79-4955-A9C1-08D53792D734}"/>
            </a:ext>
          </a:extLst>
        </xdr:cNvPr>
        <xdr:cNvSpPr/>
      </xdr:nvSpPr>
      <xdr:spPr>
        <a:xfrm>
          <a:off x="9398000" y="17651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83" name="【市民会館】&#10;一人当たり面積該当値テキスト">
          <a:extLst>
            <a:ext uri="{FF2B5EF4-FFF2-40B4-BE49-F238E27FC236}">
              <a16:creationId xmlns:a16="http://schemas.microsoft.com/office/drawing/2014/main" id="{4D8052CD-CED4-48BC-AEC9-8151B55E3516}"/>
            </a:ext>
          </a:extLst>
        </xdr:cNvPr>
        <xdr:cNvSpPr txBox="1"/>
      </xdr:nvSpPr>
      <xdr:spPr>
        <a:xfrm>
          <a:off x="9467850" y="176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157662</xdr:rowOff>
    </xdr:from>
    <xdr:to>
      <xdr:col>50</xdr:col>
      <xdr:colOff>165100</xdr:colOff>
      <xdr:row>107</xdr:row>
      <xdr:rowOff>87812</xdr:rowOff>
    </xdr:to>
    <xdr:sp macro="" textlink="">
      <xdr:nvSpPr>
        <xdr:cNvPr id="484" name="楕円 483">
          <a:extLst>
            <a:ext uri="{FF2B5EF4-FFF2-40B4-BE49-F238E27FC236}">
              <a16:creationId xmlns:a16="http://schemas.microsoft.com/office/drawing/2014/main" id="{22547B4D-8000-40A4-AF96-A40A3258C80D}"/>
            </a:ext>
          </a:extLst>
        </xdr:cNvPr>
        <xdr:cNvSpPr/>
      </xdr:nvSpPr>
      <xdr:spPr>
        <a:xfrm>
          <a:off x="8636000" y="17658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37012</xdr:rowOff>
    </xdr:to>
    <xdr:cxnSp macro="">
      <xdr:nvCxnSpPr>
        <xdr:cNvPr id="485" name="直線コネクタ 484">
          <a:extLst>
            <a:ext uri="{FF2B5EF4-FFF2-40B4-BE49-F238E27FC236}">
              <a16:creationId xmlns:a16="http://schemas.microsoft.com/office/drawing/2014/main" id="{B54C063B-707B-4BC7-B435-631384AB59B8}"/>
            </a:ext>
          </a:extLst>
        </xdr:cNvPr>
        <xdr:cNvCxnSpPr/>
      </xdr:nvCxnSpPr>
      <xdr:spPr>
        <a:xfrm flipV="1">
          <a:off x="8686800" y="17696180"/>
          <a:ext cx="7429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164193</xdr:rowOff>
    </xdr:from>
    <xdr:to>
      <xdr:col>46</xdr:col>
      <xdr:colOff>38100</xdr:colOff>
      <xdr:row>107</xdr:row>
      <xdr:rowOff>94343</xdr:rowOff>
    </xdr:to>
    <xdr:sp macro="" textlink="">
      <xdr:nvSpPr>
        <xdr:cNvPr id="486" name="楕円 485">
          <a:extLst>
            <a:ext uri="{FF2B5EF4-FFF2-40B4-BE49-F238E27FC236}">
              <a16:creationId xmlns:a16="http://schemas.microsoft.com/office/drawing/2014/main" id="{ACAA29EB-998C-460B-8239-435F7FD15840}"/>
            </a:ext>
          </a:extLst>
        </xdr:cNvPr>
        <xdr:cNvSpPr/>
      </xdr:nvSpPr>
      <xdr:spPr>
        <a:xfrm>
          <a:off x="7842250" y="17664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37012</xdr:rowOff>
    </xdr:from>
    <xdr:to>
      <xdr:col>50</xdr:col>
      <xdr:colOff>114300</xdr:colOff>
      <xdr:row>107</xdr:row>
      <xdr:rowOff>43543</xdr:rowOff>
    </xdr:to>
    <xdr:cxnSp macro="">
      <xdr:nvCxnSpPr>
        <xdr:cNvPr id="487" name="直線コネクタ 486">
          <a:extLst>
            <a:ext uri="{FF2B5EF4-FFF2-40B4-BE49-F238E27FC236}">
              <a16:creationId xmlns:a16="http://schemas.microsoft.com/office/drawing/2014/main" id="{07F898B1-4EDF-40F4-8ED9-1DD87FECFCA5}"/>
            </a:ext>
          </a:extLst>
        </xdr:cNvPr>
        <xdr:cNvCxnSpPr/>
      </xdr:nvCxnSpPr>
      <xdr:spPr>
        <a:xfrm flipV="1">
          <a:off x="7886700" y="17702712"/>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170724</xdr:rowOff>
    </xdr:from>
    <xdr:to>
      <xdr:col>41</xdr:col>
      <xdr:colOff>101600</xdr:colOff>
      <xdr:row>107</xdr:row>
      <xdr:rowOff>100874</xdr:rowOff>
    </xdr:to>
    <xdr:sp macro="" textlink="">
      <xdr:nvSpPr>
        <xdr:cNvPr id="488" name="楕円 487">
          <a:extLst>
            <a:ext uri="{FF2B5EF4-FFF2-40B4-BE49-F238E27FC236}">
              <a16:creationId xmlns:a16="http://schemas.microsoft.com/office/drawing/2014/main" id="{3CBF0F11-1543-4B91-8096-DEC94AEF25F7}"/>
            </a:ext>
          </a:extLst>
        </xdr:cNvPr>
        <xdr:cNvSpPr/>
      </xdr:nvSpPr>
      <xdr:spPr>
        <a:xfrm>
          <a:off x="7029450" y="1766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43543</xdr:rowOff>
    </xdr:from>
    <xdr:to>
      <xdr:col>45</xdr:col>
      <xdr:colOff>177800</xdr:colOff>
      <xdr:row>107</xdr:row>
      <xdr:rowOff>50074</xdr:rowOff>
    </xdr:to>
    <xdr:cxnSp macro="">
      <xdr:nvCxnSpPr>
        <xdr:cNvPr id="489" name="直線コネクタ 488">
          <a:extLst>
            <a:ext uri="{FF2B5EF4-FFF2-40B4-BE49-F238E27FC236}">
              <a16:creationId xmlns:a16="http://schemas.microsoft.com/office/drawing/2014/main" id="{BCF61DAD-2463-4AB5-8A2D-901E502F160F}"/>
            </a:ext>
          </a:extLst>
        </xdr:cNvPr>
        <xdr:cNvCxnSpPr/>
      </xdr:nvCxnSpPr>
      <xdr:spPr>
        <a:xfrm flipV="1">
          <a:off x="7080250" y="17709243"/>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17236</xdr:rowOff>
    </xdr:from>
    <xdr:to>
      <xdr:col>36</xdr:col>
      <xdr:colOff>165100</xdr:colOff>
      <xdr:row>107</xdr:row>
      <xdr:rowOff>118836</xdr:rowOff>
    </xdr:to>
    <xdr:sp macro="" textlink="">
      <xdr:nvSpPr>
        <xdr:cNvPr id="490" name="楕円 489">
          <a:extLst>
            <a:ext uri="{FF2B5EF4-FFF2-40B4-BE49-F238E27FC236}">
              <a16:creationId xmlns:a16="http://schemas.microsoft.com/office/drawing/2014/main" id="{8AFFAB53-7B14-4CE2-AA01-F84F83EAE618}"/>
            </a:ext>
          </a:extLst>
        </xdr:cNvPr>
        <xdr:cNvSpPr/>
      </xdr:nvSpPr>
      <xdr:spPr>
        <a:xfrm>
          <a:off x="6235700" y="176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50074</xdr:rowOff>
    </xdr:from>
    <xdr:to>
      <xdr:col>41</xdr:col>
      <xdr:colOff>50800</xdr:colOff>
      <xdr:row>107</xdr:row>
      <xdr:rowOff>68036</xdr:rowOff>
    </xdr:to>
    <xdr:cxnSp macro="">
      <xdr:nvCxnSpPr>
        <xdr:cNvPr id="491" name="直線コネクタ 490">
          <a:extLst>
            <a:ext uri="{FF2B5EF4-FFF2-40B4-BE49-F238E27FC236}">
              <a16:creationId xmlns:a16="http://schemas.microsoft.com/office/drawing/2014/main" id="{6CEBC069-1B17-43F1-B1D3-FDDC721694A9}"/>
            </a:ext>
          </a:extLst>
        </xdr:cNvPr>
        <xdr:cNvCxnSpPr/>
      </xdr:nvCxnSpPr>
      <xdr:spPr>
        <a:xfrm flipV="1">
          <a:off x="6286500" y="17715774"/>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7D6EF7D1-FFF5-430B-B1B1-B363884CE25B}"/>
            </a:ext>
          </a:extLst>
        </xdr:cNvPr>
        <xdr:cNvSpPr txBox="1"/>
      </xdr:nvSpPr>
      <xdr:spPr>
        <a:xfrm>
          <a:off x="845827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A08E9099-DFC4-46A6-B803-B8FB8E73EB78}"/>
            </a:ext>
          </a:extLst>
        </xdr:cNvPr>
        <xdr:cNvSpPr txBox="1"/>
      </xdr:nvSpPr>
      <xdr:spPr>
        <a:xfrm>
          <a:off x="7677227" y="173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id="{09D1F371-C76C-4987-A671-B43BE9DAB16F}"/>
            </a:ext>
          </a:extLst>
        </xdr:cNvPr>
        <xdr:cNvSpPr txBox="1"/>
      </xdr:nvSpPr>
      <xdr:spPr>
        <a:xfrm>
          <a:off x="6864427" y="1737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495" name="n_4aveValue【市民会館】&#10;一人当たり面積">
          <a:extLst>
            <a:ext uri="{FF2B5EF4-FFF2-40B4-BE49-F238E27FC236}">
              <a16:creationId xmlns:a16="http://schemas.microsoft.com/office/drawing/2014/main" id="{CDFF94F1-D2ED-4ABA-A79C-3DF6B7FF04FF}"/>
            </a:ext>
          </a:extLst>
        </xdr:cNvPr>
        <xdr:cNvSpPr txBox="1"/>
      </xdr:nvSpPr>
      <xdr:spPr>
        <a:xfrm>
          <a:off x="607067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78939</xdr:rowOff>
    </xdr:from>
    <xdr:ext cx="469744" cy="259045"/>
    <xdr:sp macro="" textlink="">
      <xdr:nvSpPr>
        <xdr:cNvPr id="496" name="n_1mainValue【市民会館】&#10;一人当たり面積">
          <a:extLst>
            <a:ext uri="{FF2B5EF4-FFF2-40B4-BE49-F238E27FC236}">
              <a16:creationId xmlns:a16="http://schemas.microsoft.com/office/drawing/2014/main" id="{0B2E2937-4F2A-4E51-9433-79660D251B89}"/>
            </a:ext>
          </a:extLst>
        </xdr:cNvPr>
        <xdr:cNvSpPr txBox="1"/>
      </xdr:nvSpPr>
      <xdr:spPr>
        <a:xfrm>
          <a:off x="8458277" y="177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85470</xdr:rowOff>
    </xdr:from>
    <xdr:ext cx="469744" cy="259045"/>
    <xdr:sp macro="" textlink="">
      <xdr:nvSpPr>
        <xdr:cNvPr id="497" name="n_2mainValue【市民会館】&#10;一人当たり面積">
          <a:extLst>
            <a:ext uri="{FF2B5EF4-FFF2-40B4-BE49-F238E27FC236}">
              <a16:creationId xmlns:a16="http://schemas.microsoft.com/office/drawing/2014/main" id="{BE839AB7-6545-4820-BA3B-B09AE67CE788}"/>
            </a:ext>
          </a:extLst>
        </xdr:cNvPr>
        <xdr:cNvSpPr txBox="1"/>
      </xdr:nvSpPr>
      <xdr:spPr>
        <a:xfrm>
          <a:off x="7677227" y="1775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92001</xdr:rowOff>
    </xdr:from>
    <xdr:ext cx="469744" cy="259045"/>
    <xdr:sp macro="" textlink="">
      <xdr:nvSpPr>
        <xdr:cNvPr id="498" name="n_3mainValue【市民会館】&#10;一人当たり面積">
          <a:extLst>
            <a:ext uri="{FF2B5EF4-FFF2-40B4-BE49-F238E27FC236}">
              <a16:creationId xmlns:a16="http://schemas.microsoft.com/office/drawing/2014/main" id="{1DD98344-AF86-4854-BB28-43F75FF4BF45}"/>
            </a:ext>
          </a:extLst>
        </xdr:cNvPr>
        <xdr:cNvSpPr txBox="1"/>
      </xdr:nvSpPr>
      <xdr:spPr>
        <a:xfrm>
          <a:off x="6864427" y="177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109963</xdr:rowOff>
    </xdr:from>
    <xdr:ext cx="469744" cy="259045"/>
    <xdr:sp macro="" textlink="">
      <xdr:nvSpPr>
        <xdr:cNvPr id="499" name="n_4mainValue【市民会館】&#10;一人当たり面積">
          <a:extLst>
            <a:ext uri="{FF2B5EF4-FFF2-40B4-BE49-F238E27FC236}">
              <a16:creationId xmlns:a16="http://schemas.microsoft.com/office/drawing/2014/main" id="{6E32065D-69AD-4C80-8475-FFE0CC903BFA}"/>
            </a:ext>
          </a:extLst>
        </xdr:cNvPr>
        <xdr:cNvSpPr txBox="1"/>
      </xdr:nvSpPr>
      <xdr:spPr>
        <a:xfrm>
          <a:off x="6070677" y="177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B7DE8960-9581-4247-9CA2-14928E1E0638}"/>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C07535E-1399-48AE-9E62-B0A9038EDF5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79164FCC-D339-4F08-88D7-8E62D6788FC8}"/>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823CCA2D-DA91-432A-8912-90E6FF77A8E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BDE1B4B9-3520-4A2E-9EAD-880E6A68210F}"/>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80CF5DC4-CEE3-4B56-963C-91AA5AC97B4F}"/>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4E31D5A6-6EAC-4903-9825-130DF8A6C1BC}"/>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ECBBA5F-6829-412B-9473-1690106C6E37}"/>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F396FCD0-3B87-4293-A5A9-3984D13B0EEA}"/>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FB272A97-036A-4BBA-A874-C8F5BFD7D406}"/>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77761C50-EC47-4CD0-998E-2AEA982E91B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BD6C5CDC-55AB-42A9-BE35-91BD6538962D}"/>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3F7E7790-57AA-4065-96BE-9C7640C7A0B1}"/>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2C54BC65-1286-4D6D-A45A-6A06502C8938}"/>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B62E76EE-5669-4B74-BB04-7563506CC7F3}"/>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C5FB9AA1-9F00-4A8E-ADE2-9C19123DAE5C}"/>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DF81AA18-A866-4B49-BF23-2948DE2B5C03}"/>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DAA32E48-9958-4C5E-8AA1-38915DD8D362}"/>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3AF63FE4-BDBB-44FC-88FE-F4EA2DEF19DB}"/>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B0BE3A8A-8C3D-4219-958D-358FBD237AAF}"/>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5516E073-D26A-476F-8166-005CBFEFBCCF}"/>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88933D99-516D-4542-934E-6A3528015AF9}"/>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042B3BC6-4A47-41CB-B1CC-A7DCA0DDD34F}"/>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8C088E48-D8CA-4F4E-9BF8-3BCDA71C389C}"/>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94322706-34D1-4011-89FE-9E2351AB171E}"/>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4E7F65CB-4D0D-47F3-8DCC-ED796106030D}"/>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E7C2CCB2-2569-47CC-A239-F90D114470CC}"/>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C3784C18-833D-45CE-A10A-F29D60A298D4}"/>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AFC200CD-6F90-45D6-850E-6ABF40FF882F}"/>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C2FCB434-1C3A-408C-A81B-D6439CD0117D}"/>
            </a:ext>
          </a:extLst>
        </xdr:cNvPr>
        <xdr:cNvSpPr txBox="1"/>
      </xdr:nvSpPr>
      <xdr:spPr>
        <a:xfrm>
          <a:off x="14738350" y="6105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1EE36E34-2C0D-4F1D-8AC0-D5E38E9C9FB1}"/>
            </a:ext>
          </a:extLst>
        </xdr:cNvPr>
        <xdr:cNvSpPr/>
      </xdr:nvSpPr>
      <xdr:spPr>
        <a:xfrm>
          <a:off x="14649450" y="6254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76AA96E0-4B8A-48CA-BEC8-8BB7C7D7B77F}"/>
            </a:ext>
          </a:extLst>
        </xdr:cNvPr>
        <xdr:cNvSpPr/>
      </xdr:nvSpPr>
      <xdr:spPr>
        <a:xfrm>
          <a:off x="13887450"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FC1B95F3-7A19-49E2-B953-63AD337B38E0}"/>
            </a:ext>
          </a:extLst>
        </xdr:cNvPr>
        <xdr:cNvSpPr/>
      </xdr:nvSpPr>
      <xdr:spPr>
        <a:xfrm>
          <a:off x="13093700" y="62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BE9FEBE6-85AF-45B7-89DA-47BB0D963316}"/>
            </a:ext>
          </a:extLst>
        </xdr:cNvPr>
        <xdr:cNvSpPr/>
      </xdr:nvSpPr>
      <xdr:spPr>
        <a:xfrm>
          <a:off x="12299950" y="628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C2EB9F68-8312-4BBA-8C7E-27647BCB0492}"/>
            </a:ext>
          </a:extLst>
        </xdr:cNvPr>
        <xdr:cNvSpPr/>
      </xdr:nvSpPr>
      <xdr:spPr>
        <a:xfrm>
          <a:off x="1148715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476AF02-0EB8-4EE2-91C9-7DD929F00ACE}"/>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03DDDCA-63AF-4656-B852-D9547293604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E51EDEC-EB89-4D37-A061-6F28EDF003EB}"/>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515181C2-38C0-4CD6-A4EB-53628B468CCE}"/>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7D964192-4E9A-400A-98C0-BD967D50028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540" name="楕円 539">
          <a:extLst>
            <a:ext uri="{FF2B5EF4-FFF2-40B4-BE49-F238E27FC236}">
              <a16:creationId xmlns:a16="http://schemas.microsoft.com/office/drawing/2014/main" id="{D1C415B3-C989-45CA-A1E3-0854B5A44859}"/>
            </a:ext>
          </a:extLst>
        </xdr:cNvPr>
        <xdr:cNvSpPr/>
      </xdr:nvSpPr>
      <xdr:spPr>
        <a:xfrm>
          <a:off x="14649450" y="6490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30497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76F73219-94BF-4B1C-B9FB-CA6DBA0CF56A}"/>
            </a:ext>
          </a:extLst>
        </xdr:cNvPr>
        <xdr:cNvSpPr txBox="1"/>
      </xdr:nvSpPr>
      <xdr:spPr>
        <a:xfrm>
          <a:off x="1473835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31115</xdr:rowOff>
    </xdr:from>
    <xdr:to>
      <xdr:col>81</xdr:col>
      <xdr:colOff>101600</xdr:colOff>
      <xdr:row>39</xdr:row>
      <xdr:rowOff>132715</xdr:rowOff>
    </xdr:to>
    <xdr:sp macro="" textlink="">
      <xdr:nvSpPr>
        <xdr:cNvPr id="542" name="楕円 541">
          <a:extLst>
            <a:ext uri="{FF2B5EF4-FFF2-40B4-BE49-F238E27FC236}">
              <a16:creationId xmlns:a16="http://schemas.microsoft.com/office/drawing/2014/main" id="{929E80B2-727F-4218-B3C9-DB1EB145F05B}"/>
            </a:ext>
          </a:extLst>
        </xdr:cNvPr>
        <xdr:cNvSpPr/>
      </xdr:nvSpPr>
      <xdr:spPr>
        <a:xfrm>
          <a:off x="1388745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81915</xdr:rowOff>
    </xdr:from>
    <xdr:to>
      <xdr:col>85</xdr:col>
      <xdr:colOff>127000</xdr:colOff>
      <xdr:row>39</xdr:row>
      <xdr:rowOff>102870</xdr:rowOff>
    </xdr:to>
    <xdr:cxnSp macro="">
      <xdr:nvCxnSpPr>
        <xdr:cNvPr id="543" name="直線コネクタ 542">
          <a:extLst>
            <a:ext uri="{FF2B5EF4-FFF2-40B4-BE49-F238E27FC236}">
              <a16:creationId xmlns:a16="http://schemas.microsoft.com/office/drawing/2014/main" id="{DBAC623C-DE3C-401F-85A6-69C508F88C5D}"/>
            </a:ext>
          </a:extLst>
        </xdr:cNvPr>
        <xdr:cNvCxnSpPr/>
      </xdr:nvCxnSpPr>
      <xdr:spPr>
        <a:xfrm>
          <a:off x="13938250" y="652081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544" name="楕円 543">
          <a:extLst>
            <a:ext uri="{FF2B5EF4-FFF2-40B4-BE49-F238E27FC236}">
              <a16:creationId xmlns:a16="http://schemas.microsoft.com/office/drawing/2014/main" id="{E4C0D7BD-A279-42F9-9D5C-9D2576B0C165}"/>
            </a:ext>
          </a:extLst>
        </xdr:cNvPr>
        <xdr:cNvSpPr/>
      </xdr:nvSpPr>
      <xdr:spPr>
        <a:xfrm>
          <a:off x="13093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68580</xdr:rowOff>
    </xdr:from>
    <xdr:to>
      <xdr:col>81</xdr:col>
      <xdr:colOff>50800</xdr:colOff>
      <xdr:row>39</xdr:row>
      <xdr:rowOff>81915</xdr:rowOff>
    </xdr:to>
    <xdr:cxnSp macro="">
      <xdr:nvCxnSpPr>
        <xdr:cNvPr id="545" name="直線コネクタ 544">
          <a:extLst>
            <a:ext uri="{FF2B5EF4-FFF2-40B4-BE49-F238E27FC236}">
              <a16:creationId xmlns:a16="http://schemas.microsoft.com/office/drawing/2014/main" id="{03B639A6-7B4F-4D08-8471-8CBE4EF22823}"/>
            </a:ext>
          </a:extLst>
        </xdr:cNvPr>
        <xdr:cNvCxnSpPr/>
      </xdr:nvCxnSpPr>
      <xdr:spPr>
        <a:xfrm>
          <a:off x="13144500" y="650748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46" name="楕円 545">
          <a:extLst>
            <a:ext uri="{FF2B5EF4-FFF2-40B4-BE49-F238E27FC236}">
              <a16:creationId xmlns:a16="http://schemas.microsoft.com/office/drawing/2014/main" id="{6D9CA340-A688-4D85-BF94-854BFFA8475E}"/>
            </a:ext>
          </a:extLst>
        </xdr:cNvPr>
        <xdr:cNvSpPr/>
      </xdr:nvSpPr>
      <xdr:spPr>
        <a:xfrm>
          <a:off x="12299950" y="6452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64770</xdr:rowOff>
    </xdr:from>
    <xdr:to>
      <xdr:col>76</xdr:col>
      <xdr:colOff>114300</xdr:colOff>
      <xdr:row>39</xdr:row>
      <xdr:rowOff>68580</xdr:rowOff>
    </xdr:to>
    <xdr:cxnSp macro="">
      <xdr:nvCxnSpPr>
        <xdr:cNvPr id="547" name="直線コネクタ 546">
          <a:extLst>
            <a:ext uri="{FF2B5EF4-FFF2-40B4-BE49-F238E27FC236}">
              <a16:creationId xmlns:a16="http://schemas.microsoft.com/office/drawing/2014/main" id="{4D4B3FCF-D5C5-42F3-85A6-010E5D11031D}"/>
            </a:ext>
          </a:extLst>
        </xdr:cNvPr>
        <xdr:cNvCxnSpPr/>
      </xdr:nvCxnSpPr>
      <xdr:spPr>
        <a:xfrm>
          <a:off x="12344400" y="65036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xdr:rowOff>
    </xdr:from>
    <xdr:to>
      <xdr:col>67</xdr:col>
      <xdr:colOff>101600</xdr:colOff>
      <xdr:row>39</xdr:row>
      <xdr:rowOff>111760</xdr:rowOff>
    </xdr:to>
    <xdr:sp macro="" textlink="">
      <xdr:nvSpPr>
        <xdr:cNvPr id="548" name="楕円 547">
          <a:extLst>
            <a:ext uri="{FF2B5EF4-FFF2-40B4-BE49-F238E27FC236}">
              <a16:creationId xmlns:a16="http://schemas.microsoft.com/office/drawing/2014/main" id="{81518C53-B9C2-42B1-ADB3-853026C70D4D}"/>
            </a:ext>
          </a:extLst>
        </xdr:cNvPr>
        <xdr:cNvSpPr/>
      </xdr:nvSpPr>
      <xdr:spPr>
        <a:xfrm>
          <a:off x="1148715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64770</xdr:rowOff>
    </xdr:to>
    <xdr:cxnSp macro="">
      <xdr:nvCxnSpPr>
        <xdr:cNvPr id="549" name="直線コネクタ 548">
          <a:extLst>
            <a:ext uri="{FF2B5EF4-FFF2-40B4-BE49-F238E27FC236}">
              <a16:creationId xmlns:a16="http://schemas.microsoft.com/office/drawing/2014/main" id="{51937CA4-A60A-4C4A-8F6E-72852A23E82E}"/>
            </a:ext>
          </a:extLst>
        </xdr:cNvPr>
        <xdr:cNvCxnSpPr/>
      </xdr:nvCxnSpPr>
      <xdr:spPr>
        <a:xfrm>
          <a:off x="11537950" y="649986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89A93055-106C-499F-BAAA-721704AEF321}"/>
            </a:ext>
          </a:extLst>
        </xdr:cNvPr>
        <xdr:cNvSpPr txBox="1"/>
      </xdr:nvSpPr>
      <xdr:spPr>
        <a:xfrm>
          <a:off x="1374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A22935B7-6051-408F-B930-308BB7AAE68C}"/>
            </a:ext>
          </a:extLst>
        </xdr:cNvPr>
        <xdr:cNvSpPr txBox="1"/>
      </xdr:nvSpPr>
      <xdr:spPr>
        <a:xfrm>
          <a:off x="1296099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1B6F974F-4454-48A3-AFC8-3E902525B629}"/>
            </a:ext>
          </a:extLst>
        </xdr:cNvPr>
        <xdr:cNvSpPr txBox="1"/>
      </xdr:nvSpPr>
      <xdr:spPr>
        <a:xfrm>
          <a:off x="12167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44113D7B-F570-4C99-9233-DDCA48CFFCE4}"/>
            </a:ext>
          </a:extLst>
        </xdr:cNvPr>
        <xdr:cNvSpPr txBox="1"/>
      </xdr:nvSpPr>
      <xdr:spPr>
        <a:xfrm>
          <a:off x="113544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123842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35F55A42-542B-4408-91FA-DA3F8E36BB80}"/>
            </a:ext>
          </a:extLst>
        </xdr:cNvPr>
        <xdr:cNvSpPr txBox="1"/>
      </xdr:nvSpPr>
      <xdr:spPr>
        <a:xfrm>
          <a:off x="137420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110507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AA47AFDB-89E9-47DB-9578-A547554BE231}"/>
            </a:ext>
          </a:extLst>
        </xdr:cNvPr>
        <xdr:cNvSpPr txBox="1"/>
      </xdr:nvSpPr>
      <xdr:spPr>
        <a:xfrm>
          <a:off x="1296099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38510259-BA8C-41C8-819D-E4346E932A39}"/>
            </a:ext>
          </a:extLst>
        </xdr:cNvPr>
        <xdr:cNvSpPr txBox="1"/>
      </xdr:nvSpPr>
      <xdr:spPr>
        <a:xfrm>
          <a:off x="121672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102887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4C80F94F-9738-4044-946C-8AB021B1EB7F}"/>
            </a:ext>
          </a:extLst>
        </xdr:cNvPr>
        <xdr:cNvSpPr txBox="1"/>
      </xdr:nvSpPr>
      <xdr:spPr>
        <a:xfrm>
          <a:off x="113544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6BF00302-2C36-48A0-84F8-1419052CDAB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A51FD803-DBB2-4722-BD57-21AE4E0CFA7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F1D00CF1-3C69-4E9A-B518-1E5C7EA3A577}"/>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4C27F3D5-42AF-490F-B61E-FA270A7CBEF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066E101F-32F7-4B9A-9B5E-ED06DB4CC492}"/>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993A9423-4A6A-439A-88E6-E5B4B5CFA3D4}"/>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9561F182-FCCB-4646-907F-68C5E48DBF08}"/>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91A513D7-123F-4E0F-A375-D392C299875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C32A9381-5451-4556-A8AE-6DD6D88FE116}"/>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93A93352-F743-44F4-947C-7E3A6D0FFCA6}"/>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BF37C00F-5EF5-488B-A55C-E08BA79EF345}"/>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230186D1-927F-4ACA-9DF0-5635F4C6E357}"/>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21F3B322-4C47-4FCD-8601-F615D7EFF7C6}"/>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F24449F1-C41D-41E8-A28D-B5E03962044E}"/>
            </a:ext>
          </a:extLst>
        </xdr:cNvPr>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BD422D86-9CE4-468E-9E6D-1877576DE978}"/>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AB2F8F2D-908F-4966-85B2-782CB1D38EAE}"/>
            </a:ext>
          </a:extLst>
        </xdr:cNvPr>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AADA8F36-0FDF-4EBA-81CB-019234EF92B3}"/>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C070C6C8-B12B-43CB-9521-8D8C86C8566F}"/>
            </a:ext>
          </a:extLst>
        </xdr:cNvPr>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9DF2807D-34D0-43BA-A638-E9D801B0E67D}"/>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155CF3AB-0610-4CFC-BB8E-39FE65DB8357}"/>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E1185963-BCA6-4C57-A432-C6892DA0C687}"/>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483E3E20-0341-4934-9F05-730B94EE5A84}"/>
            </a:ext>
          </a:extLst>
        </xdr:cNvPr>
        <xdr:cNvCxnSpPr/>
      </xdr:nvCxnSpPr>
      <xdr:spPr>
        <a:xfrm flipV="1">
          <a:off x="19951064" y="5655826"/>
          <a:ext cx="0" cy="123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5345BEF6-8611-444E-B413-2BD60812CFB8}"/>
            </a:ext>
          </a:extLst>
        </xdr:cNvPr>
        <xdr:cNvSpPr txBox="1"/>
      </xdr:nvSpPr>
      <xdr:spPr>
        <a:xfrm>
          <a:off x="19989800" y="689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49C4EDF3-483E-4C21-8707-C96028FC10FD}"/>
            </a:ext>
          </a:extLst>
        </xdr:cNvPr>
        <xdr:cNvCxnSpPr/>
      </xdr:nvCxnSpPr>
      <xdr:spPr>
        <a:xfrm>
          <a:off x="19881850" y="6895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4B9F0C3C-4B6C-4D44-9CAD-D6A46DCDA7D5}"/>
            </a:ext>
          </a:extLst>
        </xdr:cNvPr>
        <xdr:cNvSpPr txBox="1"/>
      </xdr:nvSpPr>
      <xdr:spPr>
        <a:xfrm>
          <a:off x="19989800" y="54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F7179E56-C5F2-42F2-BA7F-21533898CCE5}"/>
            </a:ext>
          </a:extLst>
        </xdr:cNvPr>
        <xdr:cNvCxnSpPr/>
      </xdr:nvCxnSpPr>
      <xdr:spPr>
        <a:xfrm>
          <a:off x="19881850" y="565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5FBE8FFA-EBFA-45E9-815C-DF4CC1E327A0}"/>
            </a:ext>
          </a:extLst>
        </xdr:cNvPr>
        <xdr:cNvSpPr txBox="1"/>
      </xdr:nvSpPr>
      <xdr:spPr>
        <a:xfrm>
          <a:off x="19989800" y="644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07EE5286-4450-4BCC-8584-E6C69102C91A}"/>
            </a:ext>
          </a:extLst>
        </xdr:cNvPr>
        <xdr:cNvSpPr/>
      </xdr:nvSpPr>
      <xdr:spPr>
        <a:xfrm>
          <a:off x="19900900" y="64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A3FD07CB-895D-4B87-B9AE-C4BFA7FB4ACA}"/>
            </a:ext>
          </a:extLst>
        </xdr:cNvPr>
        <xdr:cNvSpPr/>
      </xdr:nvSpPr>
      <xdr:spPr>
        <a:xfrm>
          <a:off x="19157950" y="6490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4F6770FF-B33F-41FA-8F01-6F63084A141E}"/>
            </a:ext>
          </a:extLst>
        </xdr:cNvPr>
        <xdr:cNvSpPr/>
      </xdr:nvSpPr>
      <xdr:spPr>
        <a:xfrm>
          <a:off x="18345150" y="6515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645F6E7E-D5F0-4A6E-AA49-56782E3696B2}"/>
            </a:ext>
          </a:extLst>
        </xdr:cNvPr>
        <xdr:cNvSpPr/>
      </xdr:nvSpPr>
      <xdr:spPr>
        <a:xfrm>
          <a:off x="17551400" y="652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F5F7970C-F2BD-489E-A759-90E0BF277582}"/>
            </a:ext>
          </a:extLst>
        </xdr:cNvPr>
        <xdr:cNvSpPr/>
      </xdr:nvSpPr>
      <xdr:spPr>
        <a:xfrm>
          <a:off x="16757650" y="6535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58E2B0-ED42-4CB9-A038-B3FD77DC778E}"/>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E09FA64-45F4-4890-91CF-2D50064D336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F595733-1575-4731-B5EE-05D20FCC90F8}"/>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97FF02C-94C1-46BE-8BC8-CDE10CCB6A5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793E051-C8E2-4DFB-A156-5756E03325A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16601</xdr:rowOff>
    </xdr:from>
    <xdr:to>
      <xdr:col>116</xdr:col>
      <xdr:colOff>114300</xdr:colOff>
      <xdr:row>39</xdr:row>
      <xdr:rowOff>118201</xdr:rowOff>
    </xdr:to>
    <xdr:sp macro="" textlink="">
      <xdr:nvSpPr>
        <xdr:cNvPr id="595" name="楕円 594">
          <a:extLst>
            <a:ext uri="{FF2B5EF4-FFF2-40B4-BE49-F238E27FC236}">
              <a16:creationId xmlns:a16="http://schemas.microsoft.com/office/drawing/2014/main" id="{9D665A6E-2D3B-40B0-9B37-DCEA19295154}"/>
            </a:ext>
          </a:extLst>
        </xdr:cNvPr>
        <xdr:cNvSpPr/>
      </xdr:nvSpPr>
      <xdr:spPr>
        <a:xfrm>
          <a:off x="19900900" y="64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39478</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0AB3CEB6-5D76-45D7-86DC-EAA1A9FCEB6B}"/>
            </a:ext>
          </a:extLst>
        </xdr:cNvPr>
        <xdr:cNvSpPr txBox="1"/>
      </xdr:nvSpPr>
      <xdr:spPr>
        <a:xfrm>
          <a:off x="19989800" y="63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25608</xdr:rowOff>
    </xdr:from>
    <xdr:to>
      <xdr:col>112</xdr:col>
      <xdr:colOff>38100</xdr:colOff>
      <xdr:row>39</xdr:row>
      <xdr:rowOff>127208</xdr:rowOff>
    </xdr:to>
    <xdr:sp macro="" textlink="">
      <xdr:nvSpPr>
        <xdr:cNvPr id="597" name="楕円 596">
          <a:extLst>
            <a:ext uri="{FF2B5EF4-FFF2-40B4-BE49-F238E27FC236}">
              <a16:creationId xmlns:a16="http://schemas.microsoft.com/office/drawing/2014/main" id="{F3652857-D58E-46ED-98EA-57B30C83CE6D}"/>
            </a:ext>
          </a:extLst>
        </xdr:cNvPr>
        <xdr:cNvSpPr/>
      </xdr:nvSpPr>
      <xdr:spPr>
        <a:xfrm>
          <a:off x="19157950" y="6464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67401</xdr:rowOff>
    </xdr:from>
    <xdr:to>
      <xdr:col>116</xdr:col>
      <xdr:colOff>63500</xdr:colOff>
      <xdr:row>39</xdr:row>
      <xdr:rowOff>76408</xdr:rowOff>
    </xdr:to>
    <xdr:cxnSp macro="">
      <xdr:nvCxnSpPr>
        <xdr:cNvPr id="598" name="直線コネクタ 597">
          <a:extLst>
            <a:ext uri="{FF2B5EF4-FFF2-40B4-BE49-F238E27FC236}">
              <a16:creationId xmlns:a16="http://schemas.microsoft.com/office/drawing/2014/main" id="{F1370F99-7051-4EF0-9CA6-FB30230A70B4}"/>
            </a:ext>
          </a:extLst>
        </xdr:cNvPr>
        <xdr:cNvCxnSpPr/>
      </xdr:nvCxnSpPr>
      <xdr:spPr>
        <a:xfrm flipV="1">
          <a:off x="19202400" y="6506301"/>
          <a:ext cx="7493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35627</xdr:rowOff>
    </xdr:from>
    <xdr:to>
      <xdr:col>107</xdr:col>
      <xdr:colOff>101600</xdr:colOff>
      <xdr:row>39</xdr:row>
      <xdr:rowOff>137227</xdr:rowOff>
    </xdr:to>
    <xdr:sp macro="" textlink="">
      <xdr:nvSpPr>
        <xdr:cNvPr id="599" name="楕円 598">
          <a:extLst>
            <a:ext uri="{FF2B5EF4-FFF2-40B4-BE49-F238E27FC236}">
              <a16:creationId xmlns:a16="http://schemas.microsoft.com/office/drawing/2014/main" id="{AD8789BC-0E8F-4452-AA42-FD2E369DEF43}"/>
            </a:ext>
          </a:extLst>
        </xdr:cNvPr>
        <xdr:cNvSpPr/>
      </xdr:nvSpPr>
      <xdr:spPr>
        <a:xfrm>
          <a:off x="18345150" y="64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76408</xdr:rowOff>
    </xdr:from>
    <xdr:to>
      <xdr:col>111</xdr:col>
      <xdr:colOff>177800</xdr:colOff>
      <xdr:row>39</xdr:row>
      <xdr:rowOff>86427</xdr:rowOff>
    </xdr:to>
    <xdr:cxnSp macro="">
      <xdr:nvCxnSpPr>
        <xdr:cNvPr id="600" name="直線コネクタ 599">
          <a:extLst>
            <a:ext uri="{FF2B5EF4-FFF2-40B4-BE49-F238E27FC236}">
              <a16:creationId xmlns:a16="http://schemas.microsoft.com/office/drawing/2014/main" id="{F6613FB0-1AD2-4EED-BC9D-F3458EEA2687}"/>
            </a:ext>
          </a:extLst>
        </xdr:cNvPr>
        <xdr:cNvCxnSpPr/>
      </xdr:nvCxnSpPr>
      <xdr:spPr>
        <a:xfrm flipV="1">
          <a:off x="18395950" y="6515308"/>
          <a:ext cx="80645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42760</xdr:rowOff>
    </xdr:from>
    <xdr:to>
      <xdr:col>102</xdr:col>
      <xdr:colOff>165100</xdr:colOff>
      <xdr:row>39</xdr:row>
      <xdr:rowOff>144360</xdr:rowOff>
    </xdr:to>
    <xdr:sp macro="" textlink="">
      <xdr:nvSpPr>
        <xdr:cNvPr id="601" name="楕円 600">
          <a:extLst>
            <a:ext uri="{FF2B5EF4-FFF2-40B4-BE49-F238E27FC236}">
              <a16:creationId xmlns:a16="http://schemas.microsoft.com/office/drawing/2014/main" id="{34BD66A1-70AA-4A29-A103-406433451096}"/>
            </a:ext>
          </a:extLst>
        </xdr:cNvPr>
        <xdr:cNvSpPr/>
      </xdr:nvSpPr>
      <xdr:spPr>
        <a:xfrm>
          <a:off x="17551400" y="64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86427</xdr:rowOff>
    </xdr:from>
    <xdr:to>
      <xdr:col>107</xdr:col>
      <xdr:colOff>50800</xdr:colOff>
      <xdr:row>39</xdr:row>
      <xdr:rowOff>93560</xdr:rowOff>
    </xdr:to>
    <xdr:cxnSp macro="">
      <xdr:nvCxnSpPr>
        <xdr:cNvPr id="602" name="直線コネクタ 601">
          <a:extLst>
            <a:ext uri="{FF2B5EF4-FFF2-40B4-BE49-F238E27FC236}">
              <a16:creationId xmlns:a16="http://schemas.microsoft.com/office/drawing/2014/main" id="{28A2CA85-CCE4-420A-9FD3-F7F704C8A1F9}"/>
            </a:ext>
          </a:extLst>
        </xdr:cNvPr>
        <xdr:cNvCxnSpPr/>
      </xdr:nvCxnSpPr>
      <xdr:spPr>
        <a:xfrm flipV="1">
          <a:off x="17602200" y="6525327"/>
          <a:ext cx="79375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49234</xdr:rowOff>
    </xdr:from>
    <xdr:to>
      <xdr:col>98</xdr:col>
      <xdr:colOff>38100</xdr:colOff>
      <xdr:row>39</xdr:row>
      <xdr:rowOff>150834</xdr:rowOff>
    </xdr:to>
    <xdr:sp macro="" textlink="">
      <xdr:nvSpPr>
        <xdr:cNvPr id="603" name="楕円 602">
          <a:extLst>
            <a:ext uri="{FF2B5EF4-FFF2-40B4-BE49-F238E27FC236}">
              <a16:creationId xmlns:a16="http://schemas.microsoft.com/office/drawing/2014/main" id="{B272DEE7-D6AE-44A4-99D0-87DB979A63B3}"/>
            </a:ext>
          </a:extLst>
        </xdr:cNvPr>
        <xdr:cNvSpPr/>
      </xdr:nvSpPr>
      <xdr:spPr>
        <a:xfrm>
          <a:off x="16757650" y="64881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93560</xdr:rowOff>
    </xdr:from>
    <xdr:to>
      <xdr:col>102</xdr:col>
      <xdr:colOff>114300</xdr:colOff>
      <xdr:row>39</xdr:row>
      <xdr:rowOff>100034</xdr:rowOff>
    </xdr:to>
    <xdr:cxnSp macro="">
      <xdr:nvCxnSpPr>
        <xdr:cNvPr id="604" name="直線コネクタ 603">
          <a:extLst>
            <a:ext uri="{FF2B5EF4-FFF2-40B4-BE49-F238E27FC236}">
              <a16:creationId xmlns:a16="http://schemas.microsoft.com/office/drawing/2014/main" id="{12F033AE-B8E5-4AC4-8ABB-4370E9420A00}"/>
            </a:ext>
          </a:extLst>
        </xdr:cNvPr>
        <xdr:cNvCxnSpPr/>
      </xdr:nvCxnSpPr>
      <xdr:spPr>
        <a:xfrm flipV="1">
          <a:off x="16802100" y="6532460"/>
          <a:ext cx="8001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E6AE6ECE-EAE7-4F28-BA67-35B5508B694B}"/>
            </a:ext>
          </a:extLst>
        </xdr:cNvPr>
        <xdr:cNvSpPr txBox="1"/>
      </xdr:nvSpPr>
      <xdr:spPr>
        <a:xfrm>
          <a:off x="18915595" y="658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9588A77F-1216-4B41-8DA7-5082D410B4A6}"/>
            </a:ext>
          </a:extLst>
        </xdr:cNvPr>
        <xdr:cNvSpPr txBox="1"/>
      </xdr:nvSpPr>
      <xdr:spPr>
        <a:xfrm>
          <a:off x="18134545" y="66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E6746F22-D6EF-4EE3-BCD3-D5627CED825E}"/>
            </a:ext>
          </a:extLst>
        </xdr:cNvPr>
        <xdr:cNvSpPr txBox="1"/>
      </xdr:nvSpPr>
      <xdr:spPr>
        <a:xfrm>
          <a:off x="17321745" y="661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72AD5D72-5D38-4F07-8076-9FBEA03BB92D}"/>
            </a:ext>
          </a:extLst>
        </xdr:cNvPr>
        <xdr:cNvSpPr txBox="1"/>
      </xdr:nvSpPr>
      <xdr:spPr>
        <a:xfrm>
          <a:off x="16527995" y="662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143735</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75D4C9A8-2079-45D1-AE12-33575BA10EED}"/>
            </a:ext>
          </a:extLst>
        </xdr:cNvPr>
        <xdr:cNvSpPr txBox="1"/>
      </xdr:nvSpPr>
      <xdr:spPr>
        <a:xfrm>
          <a:off x="18915595" y="62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153754</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D818C187-D25D-4394-8CDC-FBF6B398C7A0}"/>
            </a:ext>
          </a:extLst>
        </xdr:cNvPr>
        <xdr:cNvSpPr txBox="1"/>
      </xdr:nvSpPr>
      <xdr:spPr>
        <a:xfrm>
          <a:off x="18134545" y="626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160887</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3B82FAAB-6CEB-43DF-877B-A350FBAADBE6}"/>
            </a:ext>
          </a:extLst>
        </xdr:cNvPr>
        <xdr:cNvSpPr txBox="1"/>
      </xdr:nvSpPr>
      <xdr:spPr>
        <a:xfrm>
          <a:off x="17321745" y="626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167361</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CCC9EBE1-DE19-4635-A04B-BBECF2D00B80}"/>
            </a:ext>
          </a:extLst>
        </xdr:cNvPr>
        <xdr:cNvSpPr txBox="1"/>
      </xdr:nvSpPr>
      <xdr:spPr>
        <a:xfrm>
          <a:off x="16527995" y="627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24D1177-DB54-412A-AA10-DCC62C8F2634}"/>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528B064-B167-4489-B52F-6982C781D25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684A48D-15F5-4699-B574-7A631DE01F7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974F96E-A0C6-4244-BEC9-AAAD27F75A88}"/>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57D548EA-9205-491F-ADD6-1FD6B0B49B7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FD88547-BBF7-4AC6-BB4E-95FD1FA3E9BB}"/>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C4023399-B7E6-4045-9456-0B7C9C1EE3A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9EC8392-8F7A-4C2E-93BC-92AF49A970AB}"/>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1D198543-DCAB-498C-AA85-D4DE85BC7265}"/>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B880E36-BD8D-44D3-93ED-E500393C3274}"/>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28815455-E7F7-4B62-9A32-31F052E53ADB}"/>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4ABB310F-BB30-4691-AB0D-5555A900DC7B}"/>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26BF5222-9F88-4D23-8444-4F5AE5F95D55}"/>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66660398-F21E-4264-993A-A434864EF6D0}"/>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3489A27-10BE-40A8-B48A-4F37CB3F01C4}"/>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B2DF80B6-BEBC-48E7-BDFE-3DF0C622AA50}"/>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907DEAEC-CD06-4790-B869-2AB018221018}"/>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8A3771AD-9898-4731-BDDD-CAB015481078}"/>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40F698E4-15DB-46D0-B307-6AD6B7DF15A4}"/>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E27B1013-1FE0-4384-9D9C-AC8DB5EF35D9}"/>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97F2836F-5F6C-41BD-A10F-96CDE7FAE436}"/>
            </a:ext>
          </a:extLst>
        </xdr:cNvPr>
        <xdr:cNvSpPr txBox="1"/>
      </xdr:nvSpPr>
      <xdr:spPr>
        <a:xfrm>
          <a:off x="1090691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049E9BA-5A2E-4016-956E-8AD1842FED4B}"/>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1C4CDB13-2FC4-4A93-B270-5C37F3DDB1B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17430782-CA66-4250-93A9-9DF05EA775EB}"/>
            </a:ext>
          </a:extLst>
        </xdr:cNvPr>
        <xdr:cNvCxnSpPr/>
      </xdr:nvCxnSpPr>
      <xdr:spPr>
        <a:xfrm flipV="1">
          <a:off x="14699614" y="91757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CBB20E92-2462-4EC8-B698-A13A2BDDF358}"/>
            </a:ext>
          </a:extLst>
        </xdr:cNvPr>
        <xdr:cNvSpPr txBox="1"/>
      </xdr:nvSpPr>
      <xdr:spPr>
        <a:xfrm>
          <a:off x="14738350"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1CE95AEA-A363-41A0-A5BE-98E3668A13F8}"/>
            </a:ext>
          </a:extLst>
        </xdr:cNvPr>
        <xdr:cNvCxnSpPr/>
      </xdr:nvCxnSpPr>
      <xdr:spPr>
        <a:xfrm>
          <a:off x="14611350" y="1040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EBDA9C8E-FFA2-482A-AD44-6008403DB3D2}"/>
            </a:ext>
          </a:extLst>
        </xdr:cNvPr>
        <xdr:cNvSpPr txBox="1"/>
      </xdr:nvSpPr>
      <xdr:spPr>
        <a:xfrm>
          <a:off x="14738350" y="8957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BC4BE605-638F-4ED2-8BA7-793F364371E6}"/>
            </a:ext>
          </a:extLst>
        </xdr:cNvPr>
        <xdr:cNvCxnSpPr/>
      </xdr:nvCxnSpPr>
      <xdr:spPr>
        <a:xfrm>
          <a:off x="14611350" y="917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C7F51596-EE34-4D52-81DF-5E7BD56302CD}"/>
            </a:ext>
          </a:extLst>
        </xdr:cNvPr>
        <xdr:cNvSpPr txBox="1"/>
      </xdr:nvSpPr>
      <xdr:spPr>
        <a:xfrm>
          <a:off x="14738350" y="9671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C6B598AD-BF7F-4379-AB22-DB374BACBC1A}"/>
            </a:ext>
          </a:extLst>
        </xdr:cNvPr>
        <xdr:cNvSpPr/>
      </xdr:nvSpPr>
      <xdr:spPr>
        <a:xfrm>
          <a:off x="14649450" y="9813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AF05D417-D6D3-4F4D-BC38-F6718AC64F8E}"/>
            </a:ext>
          </a:extLst>
        </xdr:cNvPr>
        <xdr:cNvSpPr/>
      </xdr:nvSpPr>
      <xdr:spPr>
        <a:xfrm>
          <a:off x="1388745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77415FE9-8E31-4937-BFCC-6D0EA65235DD}"/>
            </a:ext>
          </a:extLst>
        </xdr:cNvPr>
        <xdr:cNvSpPr/>
      </xdr:nvSpPr>
      <xdr:spPr>
        <a:xfrm>
          <a:off x="130937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540B9625-0BA1-445C-9D54-A721D4D13FF6}"/>
            </a:ext>
          </a:extLst>
        </xdr:cNvPr>
        <xdr:cNvSpPr/>
      </xdr:nvSpPr>
      <xdr:spPr>
        <a:xfrm>
          <a:off x="12299950" y="9780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6" name="フローチャート: 判断 645">
          <a:extLst>
            <a:ext uri="{FF2B5EF4-FFF2-40B4-BE49-F238E27FC236}">
              <a16:creationId xmlns:a16="http://schemas.microsoft.com/office/drawing/2014/main" id="{AEC684CE-B7E0-40A2-9771-8EA58E423152}"/>
            </a:ext>
          </a:extLst>
        </xdr:cNvPr>
        <xdr:cNvSpPr/>
      </xdr:nvSpPr>
      <xdr:spPr>
        <a:xfrm>
          <a:off x="1148715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4C39EA4-3663-43FF-B82C-4FE16E9788E7}"/>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2FA3BE6-7C78-4EF6-8F67-E83E9C50D5FB}"/>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47AA66B-9D73-4CAB-9DC9-8E1D8269ECF3}"/>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A9BC501-7A68-41C2-BA28-9AE34BB10229}"/>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3AFE4AB-E5C4-44AD-94AE-E2F0ED9CCA35}"/>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52" name="楕円 651">
          <a:extLst>
            <a:ext uri="{FF2B5EF4-FFF2-40B4-BE49-F238E27FC236}">
              <a16:creationId xmlns:a16="http://schemas.microsoft.com/office/drawing/2014/main" id="{BA39F92F-E0EC-4827-A5DD-812106DD5C86}"/>
            </a:ext>
          </a:extLst>
        </xdr:cNvPr>
        <xdr:cNvSpPr/>
      </xdr:nvSpPr>
      <xdr:spPr>
        <a:xfrm>
          <a:off x="14649450" y="988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125747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EE5F80AD-0483-40FE-9D6B-58A6889A5C64}"/>
            </a:ext>
          </a:extLst>
        </xdr:cNvPr>
        <xdr:cNvSpPr txBox="1"/>
      </xdr:nvSpPr>
      <xdr:spPr>
        <a:xfrm>
          <a:off x="1473835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654" name="楕円 653">
          <a:extLst>
            <a:ext uri="{FF2B5EF4-FFF2-40B4-BE49-F238E27FC236}">
              <a16:creationId xmlns:a16="http://schemas.microsoft.com/office/drawing/2014/main" id="{17556585-B3BB-4D47-B83F-35E0F2F1AA9B}"/>
            </a:ext>
          </a:extLst>
        </xdr:cNvPr>
        <xdr:cNvSpPr/>
      </xdr:nvSpPr>
      <xdr:spPr>
        <a:xfrm>
          <a:off x="13887450" y="985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26670</xdr:rowOff>
    </xdr:to>
    <xdr:cxnSp macro="">
      <xdr:nvCxnSpPr>
        <xdr:cNvPr id="655" name="直線コネクタ 654">
          <a:extLst>
            <a:ext uri="{FF2B5EF4-FFF2-40B4-BE49-F238E27FC236}">
              <a16:creationId xmlns:a16="http://schemas.microsoft.com/office/drawing/2014/main" id="{8D756441-B658-40A5-A8B7-8F8419384748}"/>
            </a:ext>
          </a:extLst>
        </xdr:cNvPr>
        <xdr:cNvCxnSpPr/>
      </xdr:nvCxnSpPr>
      <xdr:spPr>
        <a:xfrm>
          <a:off x="13938250" y="990473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656" name="楕円 655">
          <a:extLst>
            <a:ext uri="{FF2B5EF4-FFF2-40B4-BE49-F238E27FC236}">
              <a16:creationId xmlns:a16="http://schemas.microsoft.com/office/drawing/2014/main" id="{05D6A2CE-B148-4E6F-80D3-3F64CAF37054}"/>
            </a:ext>
          </a:extLst>
        </xdr:cNvPr>
        <xdr:cNvSpPr/>
      </xdr:nvSpPr>
      <xdr:spPr>
        <a:xfrm>
          <a:off x="13093700" y="9819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163830</xdr:rowOff>
    </xdr:to>
    <xdr:cxnSp macro="">
      <xdr:nvCxnSpPr>
        <xdr:cNvPr id="657" name="直線コネクタ 656">
          <a:extLst>
            <a:ext uri="{FF2B5EF4-FFF2-40B4-BE49-F238E27FC236}">
              <a16:creationId xmlns:a16="http://schemas.microsoft.com/office/drawing/2014/main" id="{25512F13-0212-4CFC-962C-03A4AC7BEA5D}"/>
            </a:ext>
          </a:extLst>
        </xdr:cNvPr>
        <xdr:cNvCxnSpPr/>
      </xdr:nvCxnSpPr>
      <xdr:spPr>
        <a:xfrm>
          <a:off x="13144500" y="987044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658" name="楕円 657">
          <a:extLst>
            <a:ext uri="{FF2B5EF4-FFF2-40B4-BE49-F238E27FC236}">
              <a16:creationId xmlns:a16="http://schemas.microsoft.com/office/drawing/2014/main" id="{C16F0DA0-DF07-4D76-92C7-B0FCEB3470AD}"/>
            </a:ext>
          </a:extLst>
        </xdr:cNvPr>
        <xdr:cNvSpPr/>
      </xdr:nvSpPr>
      <xdr:spPr>
        <a:xfrm>
          <a:off x="12299950" y="978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129540</xdr:rowOff>
    </xdr:to>
    <xdr:cxnSp macro="">
      <xdr:nvCxnSpPr>
        <xdr:cNvPr id="659" name="直線コネクタ 658">
          <a:extLst>
            <a:ext uri="{FF2B5EF4-FFF2-40B4-BE49-F238E27FC236}">
              <a16:creationId xmlns:a16="http://schemas.microsoft.com/office/drawing/2014/main" id="{5CCF7EE8-7A8D-4079-9EDC-5F5A240E6FEA}"/>
            </a:ext>
          </a:extLst>
        </xdr:cNvPr>
        <xdr:cNvCxnSpPr/>
      </xdr:nvCxnSpPr>
      <xdr:spPr>
        <a:xfrm>
          <a:off x="12344400" y="983615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660" name="楕円 659">
          <a:extLst>
            <a:ext uri="{FF2B5EF4-FFF2-40B4-BE49-F238E27FC236}">
              <a16:creationId xmlns:a16="http://schemas.microsoft.com/office/drawing/2014/main" id="{D2D8B2F4-2253-44CD-A6CA-9ABD6104FB81}"/>
            </a:ext>
          </a:extLst>
        </xdr:cNvPr>
        <xdr:cNvSpPr/>
      </xdr:nvSpPr>
      <xdr:spPr>
        <a:xfrm>
          <a:off x="1148715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95250</xdr:rowOff>
    </xdr:to>
    <xdr:cxnSp macro="">
      <xdr:nvCxnSpPr>
        <xdr:cNvPr id="661" name="直線コネクタ 660">
          <a:extLst>
            <a:ext uri="{FF2B5EF4-FFF2-40B4-BE49-F238E27FC236}">
              <a16:creationId xmlns:a16="http://schemas.microsoft.com/office/drawing/2014/main" id="{A20D637B-6433-423B-8396-336FF35843F5}"/>
            </a:ext>
          </a:extLst>
        </xdr:cNvPr>
        <xdr:cNvCxnSpPr/>
      </xdr:nvCxnSpPr>
      <xdr:spPr>
        <a:xfrm>
          <a:off x="11537950" y="980186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4B90AE3-E66A-4EAB-81F7-4D3B87305604}"/>
            </a:ext>
          </a:extLst>
        </xdr:cNvPr>
        <xdr:cNvSpPr txBox="1"/>
      </xdr:nvSpPr>
      <xdr:spPr>
        <a:xfrm>
          <a:off x="13742044"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BB42CAAF-D268-45A2-AA82-AB82215AE97D}"/>
            </a:ext>
          </a:extLst>
        </xdr:cNvPr>
        <xdr:cNvSpPr txBox="1"/>
      </xdr:nvSpPr>
      <xdr:spPr>
        <a:xfrm>
          <a:off x="1296099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48D3092E-3CF5-4257-A7FC-3DAC83153FC9}"/>
            </a:ext>
          </a:extLst>
        </xdr:cNvPr>
        <xdr:cNvSpPr txBox="1"/>
      </xdr:nvSpPr>
      <xdr:spPr>
        <a:xfrm>
          <a:off x="12167244" y="956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3E25D720-074E-421D-A6FB-743FC790B555}"/>
            </a:ext>
          </a:extLst>
        </xdr:cNvPr>
        <xdr:cNvSpPr txBox="1"/>
      </xdr:nvSpPr>
      <xdr:spPr>
        <a:xfrm>
          <a:off x="11354444"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5B1BBA0D-5C3C-4478-8B53-24B0BE7B2E53}"/>
            </a:ext>
          </a:extLst>
        </xdr:cNvPr>
        <xdr:cNvSpPr txBox="1"/>
      </xdr:nvSpPr>
      <xdr:spPr>
        <a:xfrm>
          <a:off x="137420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8B8B4619-D2DC-4D39-A3A9-42167CD729AA}"/>
            </a:ext>
          </a:extLst>
        </xdr:cNvPr>
        <xdr:cNvSpPr txBox="1"/>
      </xdr:nvSpPr>
      <xdr:spPr>
        <a:xfrm>
          <a:off x="1296099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137177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B207EA46-0E6E-4279-97ED-BF7DEB1B64F7}"/>
            </a:ext>
          </a:extLst>
        </xdr:cNvPr>
        <xdr:cNvSpPr txBox="1"/>
      </xdr:nvSpPr>
      <xdr:spPr>
        <a:xfrm>
          <a:off x="121672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102887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16CCCD13-3DD1-44E1-9526-A547865EFC38}"/>
            </a:ext>
          </a:extLst>
        </xdr:cNvPr>
        <xdr:cNvSpPr txBox="1"/>
      </xdr:nvSpPr>
      <xdr:spPr>
        <a:xfrm>
          <a:off x="113544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F0A81A2-7841-4595-8083-09FAE70F8DD8}"/>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D40576F3-A137-4747-9BA6-DBB42372F0C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6D77414-D289-4546-9919-6B463D13B92A}"/>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4BD37A23-FFF0-4FA3-8B6A-7A619A294B08}"/>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45D83A56-9869-46C2-A0ED-3CB5F2E99FF6}"/>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7963B87D-B38A-4C96-B0F1-83A69E682FF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D4E81281-49D8-4633-8298-B2159188B34F}"/>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5C0B802-575D-42DB-A74D-99366378C2F5}"/>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E5E7AB0E-F695-4C23-B587-FC1C620D587E}"/>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EEEF1F69-BE22-4AAE-8EAB-0E15EE074269}"/>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DD7E91AF-FE04-4E60-9CB0-08E88D6CAFC0}"/>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264C54B0-CE44-4101-9F33-9605AEA63FCD}"/>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9C0AF25D-0738-4215-9CD7-1693A6A67F32}"/>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D8E156D9-D9F2-49C6-B8B3-B096AB6707E5}"/>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D733AF8A-75E9-40B8-B444-68BABCB63C7C}"/>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D2D41E1A-2BE9-4AFF-ABC1-D4AE25795E21}"/>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5DC1048E-D6CA-47A4-958A-19E90E1559C2}"/>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E037B384-CFE9-47F0-8BE6-D46B5C3DEFA4}"/>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ADEA0BF5-FEB8-4559-AC5A-BABD6E25BFC8}"/>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DE9D77DE-56EB-4FE7-B91F-B0519CFF325C}"/>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141790DB-9AF5-4C5F-B179-F6C94D09B39E}"/>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765FB276-A732-420E-AC40-CA729175A8FA}"/>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4520D61F-7310-46C6-8121-5B1205C3F1C1}"/>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74DC448B-B2E4-4B91-A3D5-ED7A47850A0D}"/>
            </a:ext>
          </a:extLst>
        </xdr:cNvPr>
        <xdr:cNvCxnSpPr/>
      </xdr:nvCxnSpPr>
      <xdr:spPr>
        <a:xfrm flipV="1">
          <a:off x="19951064" y="91795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2DAE2B60-0A19-4069-B5FD-3FC712173431}"/>
            </a:ext>
          </a:extLst>
        </xdr:cNvPr>
        <xdr:cNvSpPr txBox="1"/>
      </xdr:nvSpPr>
      <xdr:spPr>
        <a:xfrm>
          <a:off x="199898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866F2DE7-9602-47F3-91D7-81710D196B25}"/>
            </a:ext>
          </a:extLst>
        </xdr:cNvPr>
        <xdr:cNvCxnSpPr/>
      </xdr:nvCxnSpPr>
      <xdr:spPr>
        <a:xfrm>
          <a:off x="19881850" y="1057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1690DBBF-A7D7-4218-A775-4276305CE4A3}"/>
            </a:ext>
          </a:extLst>
        </xdr:cNvPr>
        <xdr:cNvSpPr txBox="1"/>
      </xdr:nvSpPr>
      <xdr:spPr>
        <a:xfrm>
          <a:off x="19989800" y="896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5D009956-B370-4BFC-B017-A2A6C1CD38C5}"/>
            </a:ext>
          </a:extLst>
        </xdr:cNvPr>
        <xdr:cNvCxnSpPr/>
      </xdr:nvCxnSpPr>
      <xdr:spPr>
        <a:xfrm>
          <a:off x="19881850" y="9179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D0B3CB86-A9EE-40C8-834A-A0ECE3163C35}"/>
            </a:ext>
          </a:extLst>
        </xdr:cNvPr>
        <xdr:cNvSpPr txBox="1"/>
      </xdr:nvSpPr>
      <xdr:spPr>
        <a:xfrm>
          <a:off x="1998980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BAF69EF6-616F-44E9-8912-A408CCDE6FF7}"/>
            </a:ext>
          </a:extLst>
        </xdr:cNvPr>
        <xdr:cNvSpPr/>
      </xdr:nvSpPr>
      <xdr:spPr>
        <a:xfrm>
          <a:off x="19900900" y="1019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C40D0AC0-498F-44E0-BCF0-C37A5C794097}"/>
            </a:ext>
          </a:extLst>
        </xdr:cNvPr>
        <xdr:cNvSpPr/>
      </xdr:nvSpPr>
      <xdr:spPr>
        <a:xfrm>
          <a:off x="19157950" y="1017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C8B8ABF7-E89B-4EA8-8B6C-A1468412E153}"/>
            </a:ext>
          </a:extLst>
        </xdr:cNvPr>
        <xdr:cNvSpPr/>
      </xdr:nvSpPr>
      <xdr:spPr>
        <a:xfrm>
          <a:off x="18345150" y="1020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C5CA19BC-7A85-456D-B353-712DE1FA788C}"/>
            </a:ext>
          </a:extLst>
        </xdr:cNvPr>
        <xdr:cNvSpPr/>
      </xdr:nvSpPr>
      <xdr:spPr>
        <a:xfrm>
          <a:off x="17551400" y="1021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3" name="フローチャート: 判断 702">
          <a:extLst>
            <a:ext uri="{FF2B5EF4-FFF2-40B4-BE49-F238E27FC236}">
              <a16:creationId xmlns:a16="http://schemas.microsoft.com/office/drawing/2014/main" id="{435CD75F-28AD-4927-8228-F18CA9238176}"/>
            </a:ext>
          </a:extLst>
        </xdr:cNvPr>
        <xdr:cNvSpPr/>
      </xdr:nvSpPr>
      <xdr:spPr>
        <a:xfrm>
          <a:off x="167576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9F1DD0D-F69E-4429-B60C-6305447DB7E3}"/>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36EA60C-D8C6-40E2-9385-EBD77F032D5F}"/>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619D235-33CF-4FC8-B9B9-466497081417}"/>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C0CA380-7FF7-4FC8-BD89-71B9EEBE9DB4}"/>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A438A8E-409F-4CF7-B1C5-D6236919B3EF}"/>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709" name="楕円 708">
          <a:extLst>
            <a:ext uri="{FF2B5EF4-FFF2-40B4-BE49-F238E27FC236}">
              <a16:creationId xmlns:a16="http://schemas.microsoft.com/office/drawing/2014/main" id="{EA49DE73-B270-4CA5-93C4-A363E0004330}"/>
            </a:ext>
          </a:extLst>
        </xdr:cNvPr>
        <xdr:cNvSpPr/>
      </xdr:nvSpPr>
      <xdr:spPr>
        <a:xfrm>
          <a:off x="199009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5E836E55-9891-43A9-82FF-FE20947E7B27}"/>
            </a:ext>
          </a:extLst>
        </xdr:cNvPr>
        <xdr:cNvSpPr txBox="1"/>
      </xdr:nvSpPr>
      <xdr:spPr>
        <a:xfrm>
          <a:off x="199898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711" name="楕円 710">
          <a:extLst>
            <a:ext uri="{FF2B5EF4-FFF2-40B4-BE49-F238E27FC236}">
              <a16:creationId xmlns:a16="http://schemas.microsoft.com/office/drawing/2014/main" id="{349F0C63-2E28-48A3-BD79-573E92F0202C}"/>
            </a:ext>
          </a:extLst>
        </xdr:cNvPr>
        <xdr:cNvSpPr/>
      </xdr:nvSpPr>
      <xdr:spPr>
        <a:xfrm>
          <a:off x="19157950" y="10273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87630</xdr:rowOff>
    </xdr:to>
    <xdr:cxnSp macro="">
      <xdr:nvCxnSpPr>
        <xdr:cNvPr id="712" name="直線コネクタ 711">
          <a:extLst>
            <a:ext uri="{FF2B5EF4-FFF2-40B4-BE49-F238E27FC236}">
              <a16:creationId xmlns:a16="http://schemas.microsoft.com/office/drawing/2014/main" id="{F6C5EE17-3D46-4548-A5E6-79B6C0C45FDE}"/>
            </a:ext>
          </a:extLst>
        </xdr:cNvPr>
        <xdr:cNvCxnSpPr/>
      </xdr:nvCxnSpPr>
      <xdr:spPr>
        <a:xfrm flipV="1">
          <a:off x="19202400" y="1031621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713" name="楕円 712">
          <a:extLst>
            <a:ext uri="{FF2B5EF4-FFF2-40B4-BE49-F238E27FC236}">
              <a16:creationId xmlns:a16="http://schemas.microsoft.com/office/drawing/2014/main" id="{0676550B-1D9D-4C71-B1EC-770DA34AF019}"/>
            </a:ext>
          </a:extLst>
        </xdr:cNvPr>
        <xdr:cNvSpPr/>
      </xdr:nvSpPr>
      <xdr:spPr>
        <a:xfrm>
          <a:off x="1834515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95250</xdr:rowOff>
    </xdr:to>
    <xdr:cxnSp macro="">
      <xdr:nvCxnSpPr>
        <xdr:cNvPr id="714" name="直線コネクタ 713">
          <a:extLst>
            <a:ext uri="{FF2B5EF4-FFF2-40B4-BE49-F238E27FC236}">
              <a16:creationId xmlns:a16="http://schemas.microsoft.com/office/drawing/2014/main" id="{A7DABD46-03C0-4BCE-933B-677222CEBE14}"/>
            </a:ext>
          </a:extLst>
        </xdr:cNvPr>
        <xdr:cNvCxnSpPr/>
      </xdr:nvCxnSpPr>
      <xdr:spPr>
        <a:xfrm flipV="1">
          <a:off x="18395950" y="103238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15" name="楕円 714">
          <a:extLst>
            <a:ext uri="{FF2B5EF4-FFF2-40B4-BE49-F238E27FC236}">
              <a16:creationId xmlns:a16="http://schemas.microsoft.com/office/drawing/2014/main" id="{FCE71EFF-C649-4206-B1E1-00093346EBF0}"/>
            </a:ext>
          </a:extLst>
        </xdr:cNvPr>
        <xdr:cNvSpPr/>
      </xdr:nvSpPr>
      <xdr:spPr>
        <a:xfrm>
          <a:off x="175514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95250</xdr:rowOff>
    </xdr:to>
    <xdr:cxnSp macro="">
      <xdr:nvCxnSpPr>
        <xdr:cNvPr id="716" name="直線コネクタ 715">
          <a:extLst>
            <a:ext uri="{FF2B5EF4-FFF2-40B4-BE49-F238E27FC236}">
              <a16:creationId xmlns:a16="http://schemas.microsoft.com/office/drawing/2014/main" id="{FF1E9A95-17F9-46D1-93B3-F8C88CB85CDA}"/>
            </a:ext>
          </a:extLst>
        </xdr:cNvPr>
        <xdr:cNvCxnSpPr/>
      </xdr:nvCxnSpPr>
      <xdr:spPr>
        <a:xfrm>
          <a:off x="17602200" y="1032764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17" name="楕円 716">
          <a:extLst>
            <a:ext uri="{FF2B5EF4-FFF2-40B4-BE49-F238E27FC236}">
              <a16:creationId xmlns:a16="http://schemas.microsoft.com/office/drawing/2014/main" id="{DDCC7403-6179-4384-B68D-3BC0F9262F1D}"/>
            </a:ext>
          </a:extLst>
        </xdr:cNvPr>
        <xdr:cNvSpPr/>
      </xdr:nvSpPr>
      <xdr:spPr>
        <a:xfrm>
          <a:off x="16757650" y="1028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99060</xdr:rowOff>
    </xdr:to>
    <xdr:cxnSp macro="">
      <xdr:nvCxnSpPr>
        <xdr:cNvPr id="718" name="直線コネクタ 717">
          <a:extLst>
            <a:ext uri="{FF2B5EF4-FFF2-40B4-BE49-F238E27FC236}">
              <a16:creationId xmlns:a16="http://schemas.microsoft.com/office/drawing/2014/main" id="{AB732904-D5F9-41BB-8EE7-0BD610B85E43}"/>
            </a:ext>
          </a:extLst>
        </xdr:cNvPr>
        <xdr:cNvCxnSpPr/>
      </xdr:nvCxnSpPr>
      <xdr:spPr>
        <a:xfrm flipV="1">
          <a:off x="16802100" y="1032764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19" name="n_1aveValue【保健センター・保健所】&#10;一人当たり面積">
          <a:extLst>
            <a:ext uri="{FF2B5EF4-FFF2-40B4-BE49-F238E27FC236}">
              <a16:creationId xmlns:a16="http://schemas.microsoft.com/office/drawing/2014/main" id="{9492A4C0-F542-45E1-B751-75DC3E2C8C0D}"/>
            </a:ext>
          </a:extLst>
        </xdr:cNvPr>
        <xdr:cNvSpPr txBox="1"/>
      </xdr:nvSpPr>
      <xdr:spPr>
        <a:xfrm>
          <a:off x="189802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0" name="n_2aveValue【保健センター・保健所】&#10;一人当たり面積">
          <a:extLst>
            <a:ext uri="{FF2B5EF4-FFF2-40B4-BE49-F238E27FC236}">
              <a16:creationId xmlns:a16="http://schemas.microsoft.com/office/drawing/2014/main" id="{C3AFFA3C-1533-4CF9-8D82-E82311BA1B67}"/>
            </a:ext>
          </a:extLst>
        </xdr:cNvPr>
        <xdr:cNvSpPr txBox="1"/>
      </xdr:nvSpPr>
      <xdr:spPr>
        <a:xfrm>
          <a:off x="18180127"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21" name="n_3aveValue【保健センター・保健所】&#10;一人当たり面積">
          <a:extLst>
            <a:ext uri="{FF2B5EF4-FFF2-40B4-BE49-F238E27FC236}">
              <a16:creationId xmlns:a16="http://schemas.microsoft.com/office/drawing/2014/main" id="{F8624AD6-8F79-4657-B2FD-3EFDA5260A15}"/>
            </a:ext>
          </a:extLst>
        </xdr:cNvPr>
        <xdr:cNvSpPr txBox="1"/>
      </xdr:nvSpPr>
      <xdr:spPr>
        <a:xfrm>
          <a:off x="1738637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2" name="n_4aveValue【保健センター・保健所】&#10;一人当たり面積">
          <a:extLst>
            <a:ext uri="{FF2B5EF4-FFF2-40B4-BE49-F238E27FC236}">
              <a16:creationId xmlns:a16="http://schemas.microsoft.com/office/drawing/2014/main" id="{9C9EF286-920F-422D-A9CA-B4F50ED17222}"/>
            </a:ext>
          </a:extLst>
        </xdr:cNvPr>
        <xdr:cNvSpPr txBox="1"/>
      </xdr:nvSpPr>
      <xdr:spPr>
        <a:xfrm>
          <a:off x="16592627" y="98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129557</xdr:rowOff>
    </xdr:from>
    <xdr:ext cx="469744" cy="259045"/>
    <xdr:sp macro="" textlink="">
      <xdr:nvSpPr>
        <xdr:cNvPr id="723" name="n_1mainValue【保健センター・保健所】&#10;一人当たり面積">
          <a:extLst>
            <a:ext uri="{FF2B5EF4-FFF2-40B4-BE49-F238E27FC236}">
              <a16:creationId xmlns:a16="http://schemas.microsoft.com/office/drawing/2014/main" id="{46FB9134-EEB3-405E-9201-95E8CC344BE2}"/>
            </a:ext>
          </a:extLst>
        </xdr:cNvPr>
        <xdr:cNvSpPr txBox="1"/>
      </xdr:nvSpPr>
      <xdr:spPr>
        <a:xfrm>
          <a:off x="189802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24" name="n_2mainValue【保健センター・保健所】&#10;一人当たり面積">
          <a:extLst>
            <a:ext uri="{FF2B5EF4-FFF2-40B4-BE49-F238E27FC236}">
              <a16:creationId xmlns:a16="http://schemas.microsoft.com/office/drawing/2014/main" id="{ABAA0FA4-2212-4B10-B45B-FB443926312B}"/>
            </a:ext>
          </a:extLst>
        </xdr:cNvPr>
        <xdr:cNvSpPr txBox="1"/>
      </xdr:nvSpPr>
      <xdr:spPr>
        <a:xfrm>
          <a:off x="181801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725" name="n_3mainValue【保健センター・保健所】&#10;一人当たり面積">
          <a:extLst>
            <a:ext uri="{FF2B5EF4-FFF2-40B4-BE49-F238E27FC236}">
              <a16:creationId xmlns:a16="http://schemas.microsoft.com/office/drawing/2014/main" id="{AEA89726-02A8-410C-94E2-72017D26DDC6}"/>
            </a:ext>
          </a:extLst>
        </xdr:cNvPr>
        <xdr:cNvSpPr txBox="1"/>
      </xdr:nvSpPr>
      <xdr:spPr>
        <a:xfrm>
          <a:off x="1738637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26" name="n_4mainValue【保健センター・保健所】&#10;一人当たり面積">
          <a:extLst>
            <a:ext uri="{FF2B5EF4-FFF2-40B4-BE49-F238E27FC236}">
              <a16:creationId xmlns:a16="http://schemas.microsoft.com/office/drawing/2014/main" id="{5F26F057-316F-42F8-88BF-FD251CE5F870}"/>
            </a:ext>
          </a:extLst>
        </xdr:cNvPr>
        <xdr:cNvSpPr txBox="1"/>
      </xdr:nvSpPr>
      <xdr:spPr>
        <a:xfrm>
          <a:off x="165926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41408947-9972-4136-8EC2-ED5AA14FEAE8}"/>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84AFB153-A36A-4983-829D-AEA5346A8FEF}"/>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39B361C2-7D02-4CEE-A652-08843652FB6F}"/>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6C5D22F2-71AA-4288-9CC2-C448A779117F}"/>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52EA9E15-D822-4FA0-897E-385D14D8D2F2}"/>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97F32F7F-6F3C-4A5F-8303-47DBE9AE10E3}"/>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F8BF779-C53B-49CD-A15D-CBA849F75775}"/>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62381EE2-C1A4-4493-BABA-0EBADF578887}"/>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28B431EB-9EF0-42E5-A535-BA7B8E5E54B2}"/>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71D1B259-A9F6-4C42-8835-3D40C31D74AA}"/>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0B69ECB-923C-48B5-9DAB-DBD7D4050BB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773E4A7E-9905-4BB9-88C5-997AA8A8F05C}"/>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BBE5D912-0834-4838-99B8-E6902A8B8EB1}"/>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AF4C8FD6-4C94-4A55-9052-3581F53875FE}"/>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5358D320-E90B-422C-80DA-EB84265EFBB2}"/>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F5BE75C0-B9E0-4B1D-9D29-420AD461574F}"/>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A090BF0C-5A2E-48F5-AA74-9D648E1CAD87}"/>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46A654B4-1CBA-440F-8146-D7F91365A2AC}"/>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921DCE3C-C4AA-495D-A547-53D911804055}"/>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B527D9BE-A960-4171-9693-DBFB94343414}"/>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6946C75B-B508-4B7A-A6E1-597D79FF9ECD}"/>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8350E90-4E8B-4496-9C36-C0DAE27F4428}"/>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EFF44D35-3A7C-4DFD-9018-69C4DFC5B342}"/>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128228FC-6B3C-4EE6-A184-C7A6240F3BCF}"/>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7773379F-78C5-4025-8BA6-6C09D0AA66B0}"/>
            </a:ext>
          </a:extLst>
        </xdr:cNvPr>
        <xdr:cNvCxnSpPr/>
      </xdr:nvCxnSpPr>
      <xdr:spPr>
        <a:xfrm flipV="1">
          <a:off x="14699614" y="12927330"/>
          <a:ext cx="0" cy="12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CFB3304D-E246-447D-BBEE-D1B83C8B6764}"/>
            </a:ext>
          </a:extLst>
        </xdr:cNvPr>
        <xdr:cNvSpPr txBox="1"/>
      </xdr:nvSpPr>
      <xdr:spPr>
        <a:xfrm>
          <a:off x="14738350" y="1421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5825776F-FC20-41B2-AF42-64FA1F552548}"/>
            </a:ext>
          </a:extLst>
        </xdr:cNvPr>
        <xdr:cNvCxnSpPr/>
      </xdr:nvCxnSpPr>
      <xdr:spPr>
        <a:xfrm>
          <a:off x="14611350" y="14215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1B4A72C7-D3E7-4942-B285-E58A056C9D6D}"/>
            </a:ext>
          </a:extLst>
        </xdr:cNvPr>
        <xdr:cNvSpPr txBox="1"/>
      </xdr:nvSpPr>
      <xdr:spPr>
        <a:xfrm>
          <a:off x="14738350" y="1271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BFDDB4B5-8E3F-4775-B917-86815C315B27}"/>
            </a:ext>
          </a:extLst>
        </xdr:cNvPr>
        <xdr:cNvCxnSpPr/>
      </xdr:nvCxnSpPr>
      <xdr:spPr>
        <a:xfrm>
          <a:off x="14611350" y="1292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BEA24930-77F1-4B8B-91A6-1A8D3512FE79}"/>
            </a:ext>
          </a:extLst>
        </xdr:cNvPr>
        <xdr:cNvSpPr txBox="1"/>
      </xdr:nvSpPr>
      <xdr:spPr>
        <a:xfrm>
          <a:off x="14738350" y="1352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978A3A2B-42CB-420A-B83B-37F89636208D}"/>
            </a:ext>
          </a:extLst>
        </xdr:cNvPr>
        <xdr:cNvSpPr/>
      </xdr:nvSpPr>
      <xdr:spPr>
        <a:xfrm>
          <a:off x="14649450" y="135426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6CCA0854-3ABB-4E4A-A252-0CD53C51181B}"/>
            </a:ext>
          </a:extLst>
        </xdr:cNvPr>
        <xdr:cNvSpPr/>
      </xdr:nvSpPr>
      <xdr:spPr>
        <a:xfrm>
          <a:off x="1388745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BB6057D7-36AB-430C-B5DD-C466EA5BE367}"/>
            </a:ext>
          </a:extLst>
        </xdr:cNvPr>
        <xdr:cNvSpPr/>
      </xdr:nvSpPr>
      <xdr:spPr>
        <a:xfrm>
          <a:off x="1309370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D68370FA-CA68-40B9-916D-DC49853CD7F1}"/>
            </a:ext>
          </a:extLst>
        </xdr:cNvPr>
        <xdr:cNvSpPr/>
      </xdr:nvSpPr>
      <xdr:spPr>
        <a:xfrm>
          <a:off x="12299950" y="13430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1" name="フローチャート: 判断 760">
          <a:extLst>
            <a:ext uri="{FF2B5EF4-FFF2-40B4-BE49-F238E27FC236}">
              <a16:creationId xmlns:a16="http://schemas.microsoft.com/office/drawing/2014/main" id="{2EBA50AD-1812-4EE2-A64C-4007D1ED49BD}"/>
            </a:ext>
          </a:extLst>
        </xdr:cNvPr>
        <xdr:cNvSpPr/>
      </xdr:nvSpPr>
      <xdr:spPr>
        <a:xfrm>
          <a:off x="11487150" y="13484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9AF6F2F-B311-446D-A4B7-9EA739AB2896}"/>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6DE8E4B-EA83-4EF7-83EE-CD10E86440A5}"/>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1181B09-0CA3-4344-820C-A4663A9A4AB7}"/>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BCC7F4D-CB6D-4ED7-AD47-8BCA8200AE96}"/>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78F672D-9C0E-467C-BDF8-9E7E4F2A6EE2}"/>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10161</xdr:rowOff>
    </xdr:from>
    <xdr:to>
      <xdr:col>85</xdr:col>
      <xdr:colOff>177800</xdr:colOff>
      <xdr:row>79</xdr:row>
      <xdr:rowOff>111761</xdr:rowOff>
    </xdr:to>
    <xdr:sp macro="" textlink="">
      <xdr:nvSpPr>
        <xdr:cNvPr id="767" name="楕円 766">
          <a:extLst>
            <a:ext uri="{FF2B5EF4-FFF2-40B4-BE49-F238E27FC236}">
              <a16:creationId xmlns:a16="http://schemas.microsoft.com/office/drawing/2014/main" id="{4E6EE966-29AA-405C-B537-625E8D5B017A}"/>
            </a:ext>
          </a:extLst>
        </xdr:cNvPr>
        <xdr:cNvSpPr/>
      </xdr:nvSpPr>
      <xdr:spPr>
        <a:xfrm>
          <a:off x="14649450" y="130530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33038</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A8D62904-FE05-4403-A924-5495DD3C0399}"/>
            </a:ext>
          </a:extLst>
        </xdr:cNvPr>
        <xdr:cNvSpPr txBox="1"/>
      </xdr:nvSpPr>
      <xdr:spPr>
        <a:xfrm>
          <a:off x="14738350" y="1291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69" name="楕円 768">
          <a:extLst>
            <a:ext uri="{FF2B5EF4-FFF2-40B4-BE49-F238E27FC236}">
              <a16:creationId xmlns:a16="http://schemas.microsoft.com/office/drawing/2014/main" id="{F9622F69-DE8B-43D9-9E1B-96B27DBDC7BA}"/>
            </a:ext>
          </a:extLst>
        </xdr:cNvPr>
        <xdr:cNvSpPr/>
      </xdr:nvSpPr>
      <xdr:spPr>
        <a:xfrm>
          <a:off x="13887450" y="12990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60961</xdr:rowOff>
    </xdr:to>
    <xdr:cxnSp macro="">
      <xdr:nvCxnSpPr>
        <xdr:cNvPr id="770" name="直線コネクタ 769">
          <a:extLst>
            <a:ext uri="{FF2B5EF4-FFF2-40B4-BE49-F238E27FC236}">
              <a16:creationId xmlns:a16="http://schemas.microsoft.com/office/drawing/2014/main" id="{10B3BDF9-F181-40BD-AA82-EF7A6D23CBA1}"/>
            </a:ext>
          </a:extLst>
        </xdr:cNvPr>
        <xdr:cNvCxnSpPr/>
      </xdr:nvCxnSpPr>
      <xdr:spPr>
        <a:xfrm>
          <a:off x="13938250" y="13041630"/>
          <a:ext cx="7620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107950</xdr:rowOff>
    </xdr:to>
    <xdr:sp macro="" textlink="">
      <xdr:nvSpPr>
        <xdr:cNvPr id="771" name="楕円 770">
          <a:extLst>
            <a:ext uri="{FF2B5EF4-FFF2-40B4-BE49-F238E27FC236}">
              <a16:creationId xmlns:a16="http://schemas.microsoft.com/office/drawing/2014/main" id="{C6B0A456-7120-43F2-8F78-405407749441}"/>
            </a:ext>
          </a:extLst>
        </xdr:cNvPr>
        <xdr:cNvSpPr/>
      </xdr:nvSpPr>
      <xdr:spPr>
        <a:xfrm>
          <a:off x="130937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78</xdr:row>
      <xdr:rowOff>163830</xdr:rowOff>
    </xdr:to>
    <xdr:cxnSp macro="">
      <xdr:nvCxnSpPr>
        <xdr:cNvPr id="772" name="直線コネクタ 771">
          <a:extLst>
            <a:ext uri="{FF2B5EF4-FFF2-40B4-BE49-F238E27FC236}">
              <a16:creationId xmlns:a16="http://schemas.microsoft.com/office/drawing/2014/main" id="{9381974F-800A-4D92-A745-D446A42BFFCB}"/>
            </a:ext>
          </a:extLst>
        </xdr:cNvPr>
        <xdr:cNvCxnSpPr/>
      </xdr:nvCxnSpPr>
      <xdr:spPr>
        <a:xfrm>
          <a:off x="13144500" y="12934950"/>
          <a:ext cx="7937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109220</xdr:rowOff>
    </xdr:from>
    <xdr:to>
      <xdr:col>72</xdr:col>
      <xdr:colOff>38100</xdr:colOff>
      <xdr:row>78</xdr:row>
      <xdr:rowOff>39370</xdr:rowOff>
    </xdr:to>
    <xdr:sp macro="" textlink="">
      <xdr:nvSpPr>
        <xdr:cNvPr id="773" name="楕円 772">
          <a:extLst>
            <a:ext uri="{FF2B5EF4-FFF2-40B4-BE49-F238E27FC236}">
              <a16:creationId xmlns:a16="http://schemas.microsoft.com/office/drawing/2014/main" id="{136411C0-AD04-414C-AD49-58C3CF709574}"/>
            </a:ext>
          </a:extLst>
        </xdr:cNvPr>
        <xdr:cNvSpPr/>
      </xdr:nvSpPr>
      <xdr:spPr>
        <a:xfrm>
          <a:off x="12299950" y="12821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160020</xdr:rowOff>
    </xdr:from>
    <xdr:to>
      <xdr:col>76</xdr:col>
      <xdr:colOff>114300</xdr:colOff>
      <xdr:row>78</xdr:row>
      <xdr:rowOff>57150</xdr:rowOff>
    </xdr:to>
    <xdr:cxnSp macro="">
      <xdr:nvCxnSpPr>
        <xdr:cNvPr id="774" name="直線コネクタ 773">
          <a:extLst>
            <a:ext uri="{FF2B5EF4-FFF2-40B4-BE49-F238E27FC236}">
              <a16:creationId xmlns:a16="http://schemas.microsoft.com/office/drawing/2014/main" id="{F7B9C70A-7330-4060-9D76-3B2DCF8AD282}"/>
            </a:ext>
          </a:extLst>
        </xdr:cNvPr>
        <xdr:cNvCxnSpPr/>
      </xdr:nvCxnSpPr>
      <xdr:spPr>
        <a:xfrm>
          <a:off x="12344400" y="12872720"/>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38736</xdr:rowOff>
    </xdr:from>
    <xdr:to>
      <xdr:col>67</xdr:col>
      <xdr:colOff>101600</xdr:colOff>
      <xdr:row>77</xdr:row>
      <xdr:rowOff>140336</xdr:rowOff>
    </xdr:to>
    <xdr:sp macro="" textlink="">
      <xdr:nvSpPr>
        <xdr:cNvPr id="775" name="楕円 774">
          <a:extLst>
            <a:ext uri="{FF2B5EF4-FFF2-40B4-BE49-F238E27FC236}">
              <a16:creationId xmlns:a16="http://schemas.microsoft.com/office/drawing/2014/main" id="{DB3EF74C-E31E-4C50-9F3A-76EB11361361}"/>
            </a:ext>
          </a:extLst>
        </xdr:cNvPr>
        <xdr:cNvSpPr/>
      </xdr:nvSpPr>
      <xdr:spPr>
        <a:xfrm>
          <a:off x="11487150" y="127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89536</xdr:rowOff>
    </xdr:from>
    <xdr:to>
      <xdr:col>71</xdr:col>
      <xdr:colOff>177800</xdr:colOff>
      <xdr:row>77</xdr:row>
      <xdr:rowOff>160020</xdr:rowOff>
    </xdr:to>
    <xdr:cxnSp macro="">
      <xdr:nvCxnSpPr>
        <xdr:cNvPr id="776" name="直線コネクタ 775">
          <a:extLst>
            <a:ext uri="{FF2B5EF4-FFF2-40B4-BE49-F238E27FC236}">
              <a16:creationId xmlns:a16="http://schemas.microsoft.com/office/drawing/2014/main" id="{12CDAB64-1B1A-4A95-B808-B52A50D4B017}"/>
            </a:ext>
          </a:extLst>
        </xdr:cNvPr>
        <xdr:cNvCxnSpPr/>
      </xdr:nvCxnSpPr>
      <xdr:spPr>
        <a:xfrm>
          <a:off x="11537950" y="12802236"/>
          <a:ext cx="80645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7" name="n_1aveValue【消防施設】&#10;有形固定資産減価償却率">
          <a:extLst>
            <a:ext uri="{FF2B5EF4-FFF2-40B4-BE49-F238E27FC236}">
              <a16:creationId xmlns:a16="http://schemas.microsoft.com/office/drawing/2014/main" id="{34AF144E-A3E9-40BF-A614-9ABC1C8C271B}"/>
            </a:ext>
          </a:extLst>
        </xdr:cNvPr>
        <xdr:cNvSpPr txBox="1"/>
      </xdr:nvSpPr>
      <xdr:spPr>
        <a:xfrm>
          <a:off x="13742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778" name="n_2aveValue【消防施設】&#10;有形固定資産減価償却率">
          <a:extLst>
            <a:ext uri="{FF2B5EF4-FFF2-40B4-BE49-F238E27FC236}">
              <a16:creationId xmlns:a16="http://schemas.microsoft.com/office/drawing/2014/main" id="{FBF37C61-0F74-4522-8405-BB05409DBA5E}"/>
            </a:ext>
          </a:extLst>
        </xdr:cNvPr>
        <xdr:cNvSpPr txBox="1"/>
      </xdr:nvSpPr>
      <xdr:spPr>
        <a:xfrm>
          <a:off x="1296099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79" name="n_3aveValue【消防施設】&#10;有形固定資産減価償却率">
          <a:extLst>
            <a:ext uri="{FF2B5EF4-FFF2-40B4-BE49-F238E27FC236}">
              <a16:creationId xmlns:a16="http://schemas.microsoft.com/office/drawing/2014/main" id="{8ECDCE07-4CF9-4E3D-AB20-652E28172EDD}"/>
            </a:ext>
          </a:extLst>
        </xdr:cNvPr>
        <xdr:cNvSpPr txBox="1"/>
      </xdr:nvSpPr>
      <xdr:spPr>
        <a:xfrm>
          <a:off x="12167244"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0" name="n_4aveValue【消防施設】&#10;有形固定資産減価償却率">
          <a:extLst>
            <a:ext uri="{FF2B5EF4-FFF2-40B4-BE49-F238E27FC236}">
              <a16:creationId xmlns:a16="http://schemas.microsoft.com/office/drawing/2014/main" id="{55C395A4-8F5A-468F-83D9-D4B803B8BC5D}"/>
            </a:ext>
          </a:extLst>
        </xdr:cNvPr>
        <xdr:cNvSpPr txBox="1"/>
      </xdr:nvSpPr>
      <xdr:spPr>
        <a:xfrm>
          <a:off x="11354444" y="1357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81" name="n_1mainValue【消防施設】&#10;有形固定資産減価償却率">
          <a:extLst>
            <a:ext uri="{FF2B5EF4-FFF2-40B4-BE49-F238E27FC236}">
              <a16:creationId xmlns:a16="http://schemas.microsoft.com/office/drawing/2014/main" id="{0CF10E3C-E850-40F3-8496-7D220830E907}"/>
            </a:ext>
          </a:extLst>
        </xdr:cNvPr>
        <xdr:cNvSpPr txBox="1"/>
      </xdr:nvSpPr>
      <xdr:spPr>
        <a:xfrm>
          <a:off x="13742044" y="1277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124477</xdr:rowOff>
    </xdr:from>
    <xdr:ext cx="405111" cy="259045"/>
    <xdr:sp macro="" textlink="">
      <xdr:nvSpPr>
        <xdr:cNvPr id="782" name="n_2mainValue【消防施設】&#10;有形固定資産減価償却率">
          <a:extLst>
            <a:ext uri="{FF2B5EF4-FFF2-40B4-BE49-F238E27FC236}">
              <a16:creationId xmlns:a16="http://schemas.microsoft.com/office/drawing/2014/main" id="{F1F40C9E-7974-4A6A-9884-06993855F2D9}"/>
            </a:ext>
          </a:extLst>
        </xdr:cNvPr>
        <xdr:cNvSpPr txBox="1"/>
      </xdr:nvSpPr>
      <xdr:spPr>
        <a:xfrm>
          <a:off x="12960994" y="1267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55897</xdr:rowOff>
    </xdr:from>
    <xdr:ext cx="405111" cy="259045"/>
    <xdr:sp macro="" textlink="">
      <xdr:nvSpPr>
        <xdr:cNvPr id="783" name="n_3mainValue【消防施設】&#10;有形固定資産減価償却率">
          <a:extLst>
            <a:ext uri="{FF2B5EF4-FFF2-40B4-BE49-F238E27FC236}">
              <a16:creationId xmlns:a16="http://schemas.microsoft.com/office/drawing/2014/main" id="{23A558CA-7DC5-4481-BEE3-4DEB8ACE6771}"/>
            </a:ext>
          </a:extLst>
        </xdr:cNvPr>
        <xdr:cNvSpPr txBox="1"/>
      </xdr:nvSpPr>
      <xdr:spPr>
        <a:xfrm>
          <a:off x="12167244" y="1260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156863</xdr:rowOff>
    </xdr:from>
    <xdr:ext cx="405111" cy="259045"/>
    <xdr:sp macro="" textlink="">
      <xdr:nvSpPr>
        <xdr:cNvPr id="784" name="n_4mainValue【消防施設】&#10;有形固定資産減価償却率">
          <a:extLst>
            <a:ext uri="{FF2B5EF4-FFF2-40B4-BE49-F238E27FC236}">
              <a16:creationId xmlns:a16="http://schemas.microsoft.com/office/drawing/2014/main" id="{8D60F79A-2D37-4E88-AEA3-ECCCBB0085F9}"/>
            </a:ext>
          </a:extLst>
        </xdr:cNvPr>
        <xdr:cNvSpPr txBox="1"/>
      </xdr:nvSpPr>
      <xdr:spPr>
        <a:xfrm>
          <a:off x="11354444" y="1253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80EC44E-0E3B-4A43-A34A-6B9070DEC555}"/>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E2844CC7-6A2D-4D0C-8335-0875DC18E667}"/>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BFD95979-5C5E-42BE-9179-1E4CB2E5B413}"/>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C01174D1-17AB-4958-8899-7ED3088975DF}"/>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D3ABA20F-37E8-4315-9D2A-6849688599E4}"/>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3789DE58-5AFB-4F71-ADF6-2A70CF97A6A5}"/>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43A451A5-CC61-4FEC-A633-571A65EA00C5}"/>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935CEB2B-48A0-41EE-B15B-06FAC75146DD}"/>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E5E4C342-221A-4CE9-A974-5B30A149C3EE}"/>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FD912704-1112-4D3D-8A36-BD1A97EE4DCB}"/>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FFDD4560-3BB5-4EF2-A3CF-3FD3C4E21F4A}"/>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28A00689-1B89-44EE-8686-4250C33FA163}"/>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57165C66-C738-43A9-AC6C-CFA37459D498}"/>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806DC068-8681-4C82-8C90-5C2A7885F51D}"/>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AF9747B2-51A2-489F-97FE-8A06F5989668}"/>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D8311F62-3FB9-4BB7-8B44-C6C5E5138CE6}"/>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99750EB8-E920-4B41-B167-9D78C2EDF414}"/>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E567D368-6FC2-4A9D-BDD4-C9D3CDAE5F33}"/>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8E037A60-F2C9-4380-99C0-3E82AB858D95}"/>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C7A19E82-18DF-493A-9024-ECB4029FF33D}"/>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48C54735-567F-45A0-8D8F-6298F63CCBD9}"/>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67A0F04-8A53-468B-A996-C2B52524BA4D}"/>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563F4CCA-1C60-47B0-B663-680CD7D89F17}"/>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36CB1E29-FC29-4B68-9481-34E95DC7D088}"/>
            </a:ext>
          </a:extLst>
        </xdr:cNvPr>
        <xdr:cNvCxnSpPr/>
      </xdr:nvCxnSpPr>
      <xdr:spPr>
        <a:xfrm flipV="1">
          <a:off x="19951064" y="127984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D49E8158-07AB-4CBE-A766-24970F9292D9}"/>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8E3C3B19-E3E8-40BD-801E-F18AE2D5E564}"/>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61F847F3-E7E4-4B7F-A447-6FC6BE578899}"/>
            </a:ext>
          </a:extLst>
        </xdr:cNvPr>
        <xdr:cNvSpPr txBox="1"/>
      </xdr:nvSpPr>
      <xdr:spPr>
        <a:xfrm>
          <a:off x="19989800"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32C0F88E-B164-44AB-91E0-17D991D53851}"/>
            </a:ext>
          </a:extLst>
        </xdr:cNvPr>
        <xdr:cNvCxnSpPr/>
      </xdr:nvCxnSpPr>
      <xdr:spPr>
        <a:xfrm>
          <a:off x="19881850" y="1279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813" name="【消防施設】&#10;一人当たり面積平均値テキスト">
          <a:extLst>
            <a:ext uri="{FF2B5EF4-FFF2-40B4-BE49-F238E27FC236}">
              <a16:creationId xmlns:a16="http://schemas.microsoft.com/office/drawing/2014/main" id="{9B47817B-785B-4546-8D1E-C3AAE7B7729A}"/>
            </a:ext>
          </a:extLst>
        </xdr:cNvPr>
        <xdr:cNvSpPr txBox="1"/>
      </xdr:nvSpPr>
      <xdr:spPr>
        <a:xfrm>
          <a:off x="19989800" y="1396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91C02C3D-F451-4C01-AD34-83FF4F5787C9}"/>
            </a:ext>
          </a:extLst>
        </xdr:cNvPr>
        <xdr:cNvSpPr/>
      </xdr:nvSpPr>
      <xdr:spPr>
        <a:xfrm>
          <a:off x="19900900" y="13983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F0FC9EE7-81B1-47B3-AA9B-6F772D6EF3F9}"/>
            </a:ext>
          </a:extLst>
        </xdr:cNvPr>
        <xdr:cNvSpPr/>
      </xdr:nvSpPr>
      <xdr:spPr>
        <a:xfrm>
          <a:off x="19157950" y="13994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51DC5586-AE00-4207-B203-655B934D7395}"/>
            </a:ext>
          </a:extLst>
        </xdr:cNvPr>
        <xdr:cNvSpPr/>
      </xdr:nvSpPr>
      <xdr:spPr>
        <a:xfrm>
          <a:off x="18345150" y="14004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CD73BF72-34AB-40FB-92B7-24E733E5EC4F}"/>
            </a:ext>
          </a:extLst>
        </xdr:cNvPr>
        <xdr:cNvSpPr/>
      </xdr:nvSpPr>
      <xdr:spPr>
        <a:xfrm>
          <a:off x="17551400" y="1397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8" name="フローチャート: 判断 817">
          <a:extLst>
            <a:ext uri="{FF2B5EF4-FFF2-40B4-BE49-F238E27FC236}">
              <a16:creationId xmlns:a16="http://schemas.microsoft.com/office/drawing/2014/main" id="{81B89750-58E6-4ABC-A1AB-911E4F815FAE}"/>
            </a:ext>
          </a:extLst>
        </xdr:cNvPr>
        <xdr:cNvSpPr/>
      </xdr:nvSpPr>
      <xdr:spPr>
        <a:xfrm>
          <a:off x="16757650" y="14036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5505BE5-82A9-412C-98EC-20C6E67C1F37}"/>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F2AAE52-9B68-4E04-86F0-AF32C1D8407B}"/>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1192E6E-BF82-4C2E-9517-C3DD64C8230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2D75AE9-43C2-4AAF-854E-4820A74E43D7}"/>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894C4B7C-B6D6-450A-9FCF-134AA8EFF5D2}"/>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4" name="楕円 823">
          <a:extLst>
            <a:ext uri="{FF2B5EF4-FFF2-40B4-BE49-F238E27FC236}">
              <a16:creationId xmlns:a16="http://schemas.microsoft.com/office/drawing/2014/main" id="{A4A0B300-69CB-45A2-8503-B72750FE5396}"/>
            </a:ext>
          </a:extLst>
        </xdr:cNvPr>
        <xdr:cNvSpPr/>
      </xdr:nvSpPr>
      <xdr:spPr>
        <a:xfrm>
          <a:off x="199009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825" name="【消防施設】&#10;一人当たり面積該当値テキスト">
          <a:extLst>
            <a:ext uri="{FF2B5EF4-FFF2-40B4-BE49-F238E27FC236}">
              <a16:creationId xmlns:a16="http://schemas.microsoft.com/office/drawing/2014/main" id="{20E4C795-968C-4D3D-BA09-7F5114E0517B}"/>
            </a:ext>
          </a:extLst>
        </xdr:cNvPr>
        <xdr:cNvSpPr txBox="1"/>
      </xdr:nvSpPr>
      <xdr:spPr>
        <a:xfrm>
          <a:off x="19989800" y="137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42545</xdr:rowOff>
    </xdr:from>
    <xdr:to>
      <xdr:col>112</xdr:col>
      <xdr:colOff>38100</xdr:colOff>
      <xdr:row>84</xdr:row>
      <xdr:rowOff>144145</xdr:rowOff>
    </xdr:to>
    <xdr:sp macro="" textlink="">
      <xdr:nvSpPr>
        <xdr:cNvPr id="826" name="楕円 825">
          <a:extLst>
            <a:ext uri="{FF2B5EF4-FFF2-40B4-BE49-F238E27FC236}">
              <a16:creationId xmlns:a16="http://schemas.microsoft.com/office/drawing/2014/main" id="{76CE2CAF-C8D3-4DAA-832C-8F1B8C282F97}"/>
            </a:ext>
          </a:extLst>
        </xdr:cNvPr>
        <xdr:cNvSpPr/>
      </xdr:nvSpPr>
      <xdr:spPr>
        <a:xfrm>
          <a:off x="19157950" y="13910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93345</xdr:rowOff>
    </xdr:to>
    <xdr:cxnSp macro="">
      <xdr:nvCxnSpPr>
        <xdr:cNvPr id="827" name="直線コネクタ 826">
          <a:extLst>
            <a:ext uri="{FF2B5EF4-FFF2-40B4-BE49-F238E27FC236}">
              <a16:creationId xmlns:a16="http://schemas.microsoft.com/office/drawing/2014/main" id="{80B3FDCF-70B0-48B8-A426-548BCD7AF6CC}"/>
            </a:ext>
          </a:extLst>
        </xdr:cNvPr>
        <xdr:cNvCxnSpPr/>
      </xdr:nvCxnSpPr>
      <xdr:spPr>
        <a:xfrm flipV="1">
          <a:off x="19202400" y="1395222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828" name="楕円 827">
          <a:extLst>
            <a:ext uri="{FF2B5EF4-FFF2-40B4-BE49-F238E27FC236}">
              <a16:creationId xmlns:a16="http://schemas.microsoft.com/office/drawing/2014/main" id="{C813A3CE-E78A-4EB7-BFB8-C72538DC053D}"/>
            </a:ext>
          </a:extLst>
        </xdr:cNvPr>
        <xdr:cNvSpPr/>
      </xdr:nvSpPr>
      <xdr:spPr>
        <a:xfrm>
          <a:off x="18345150" y="13966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93345</xdr:rowOff>
    </xdr:from>
    <xdr:to>
      <xdr:col>111</xdr:col>
      <xdr:colOff>177800</xdr:colOff>
      <xdr:row>84</xdr:row>
      <xdr:rowOff>148589</xdr:rowOff>
    </xdr:to>
    <xdr:cxnSp macro="">
      <xdr:nvCxnSpPr>
        <xdr:cNvPr id="829" name="直線コネクタ 828">
          <a:extLst>
            <a:ext uri="{FF2B5EF4-FFF2-40B4-BE49-F238E27FC236}">
              <a16:creationId xmlns:a16="http://schemas.microsoft.com/office/drawing/2014/main" id="{97B88EFB-8218-44E8-AE7D-348972F98345}"/>
            </a:ext>
          </a:extLst>
        </xdr:cNvPr>
        <xdr:cNvCxnSpPr/>
      </xdr:nvCxnSpPr>
      <xdr:spPr>
        <a:xfrm flipV="1">
          <a:off x="18395950" y="13961745"/>
          <a:ext cx="80645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105411</xdr:rowOff>
    </xdr:from>
    <xdr:to>
      <xdr:col>102</xdr:col>
      <xdr:colOff>165100</xdr:colOff>
      <xdr:row>85</xdr:row>
      <xdr:rowOff>35561</xdr:rowOff>
    </xdr:to>
    <xdr:sp macro="" textlink="">
      <xdr:nvSpPr>
        <xdr:cNvPr id="830" name="楕円 829">
          <a:extLst>
            <a:ext uri="{FF2B5EF4-FFF2-40B4-BE49-F238E27FC236}">
              <a16:creationId xmlns:a16="http://schemas.microsoft.com/office/drawing/2014/main" id="{E17A0C3F-4223-4024-A832-B4C08716D3C8}"/>
            </a:ext>
          </a:extLst>
        </xdr:cNvPr>
        <xdr:cNvSpPr/>
      </xdr:nvSpPr>
      <xdr:spPr>
        <a:xfrm>
          <a:off x="17551400" y="13973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156211</xdr:rowOff>
    </xdr:to>
    <xdr:cxnSp macro="">
      <xdr:nvCxnSpPr>
        <xdr:cNvPr id="831" name="直線コネクタ 830">
          <a:extLst>
            <a:ext uri="{FF2B5EF4-FFF2-40B4-BE49-F238E27FC236}">
              <a16:creationId xmlns:a16="http://schemas.microsoft.com/office/drawing/2014/main" id="{F2C174B5-E431-4F66-BED1-1D3E05BA26C0}"/>
            </a:ext>
          </a:extLst>
        </xdr:cNvPr>
        <xdr:cNvCxnSpPr/>
      </xdr:nvCxnSpPr>
      <xdr:spPr>
        <a:xfrm flipV="1">
          <a:off x="17602200" y="1401698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111125</xdr:rowOff>
    </xdr:from>
    <xdr:to>
      <xdr:col>98</xdr:col>
      <xdr:colOff>38100</xdr:colOff>
      <xdr:row>85</xdr:row>
      <xdr:rowOff>41275</xdr:rowOff>
    </xdr:to>
    <xdr:sp macro="" textlink="">
      <xdr:nvSpPr>
        <xdr:cNvPr id="832" name="楕円 831">
          <a:extLst>
            <a:ext uri="{FF2B5EF4-FFF2-40B4-BE49-F238E27FC236}">
              <a16:creationId xmlns:a16="http://schemas.microsoft.com/office/drawing/2014/main" id="{79F16EDB-99B3-4323-9642-F6F3D2838D33}"/>
            </a:ext>
          </a:extLst>
        </xdr:cNvPr>
        <xdr:cNvSpPr/>
      </xdr:nvSpPr>
      <xdr:spPr>
        <a:xfrm>
          <a:off x="16757650" y="139795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156211</xdr:rowOff>
    </xdr:from>
    <xdr:to>
      <xdr:col>102</xdr:col>
      <xdr:colOff>114300</xdr:colOff>
      <xdr:row>84</xdr:row>
      <xdr:rowOff>161925</xdr:rowOff>
    </xdr:to>
    <xdr:cxnSp macro="">
      <xdr:nvCxnSpPr>
        <xdr:cNvPr id="833" name="直線コネクタ 832">
          <a:extLst>
            <a:ext uri="{FF2B5EF4-FFF2-40B4-BE49-F238E27FC236}">
              <a16:creationId xmlns:a16="http://schemas.microsoft.com/office/drawing/2014/main" id="{917D653E-C00A-4234-B3E8-41355E03B177}"/>
            </a:ext>
          </a:extLst>
        </xdr:cNvPr>
        <xdr:cNvCxnSpPr/>
      </xdr:nvCxnSpPr>
      <xdr:spPr>
        <a:xfrm flipV="1">
          <a:off x="16802100" y="14024611"/>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834" name="n_1aveValue【消防施設】&#10;一人当たり面積">
          <a:extLst>
            <a:ext uri="{FF2B5EF4-FFF2-40B4-BE49-F238E27FC236}">
              <a16:creationId xmlns:a16="http://schemas.microsoft.com/office/drawing/2014/main" id="{E54BA2C5-9F54-4289-B89E-D6FA7C005A8A}"/>
            </a:ext>
          </a:extLst>
        </xdr:cNvPr>
        <xdr:cNvSpPr txBox="1"/>
      </xdr:nvSpPr>
      <xdr:spPr>
        <a:xfrm>
          <a:off x="18980227" y="140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835" name="n_2aveValue【消防施設】&#10;一人当たり面積">
          <a:extLst>
            <a:ext uri="{FF2B5EF4-FFF2-40B4-BE49-F238E27FC236}">
              <a16:creationId xmlns:a16="http://schemas.microsoft.com/office/drawing/2014/main" id="{A8D824F6-0FF1-4D20-9BD0-723EE49CF40A}"/>
            </a:ext>
          </a:extLst>
        </xdr:cNvPr>
        <xdr:cNvSpPr txBox="1"/>
      </xdr:nvSpPr>
      <xdr:spPr>
        <a:xfrm>
          <a:off x="18180127" y="140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836" name="n_3aveValue【消防施設】&#10;一人当たり面積">
          <a:extLst>
            <a:ext uri="{FF2B5EF4-FFF2-40B4-BE49-F238E27FC236}">
              <a16:creationId xmlns:a16="http://schemas.microsoft.com/office/drawing/2014/main" id="{B492F064-478F-4FD2-929C-84D2707B01E4}"/>
            </a:ext>
          </a:extLst>
        </xdr:cNvPr>
        <xdr:cNvSpPr txBox="1"/>
      </xdr:nvSpPr>
      <xdr:spPr>
        <a:xfrm>
          <a:off x="1738637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837" name="n_4aveValue【消防施設】&#10;一人当たり面積">
          <a:extLst>
            <a:ext uri="{FF2B5EF4-FFF2-40B4-BE49-F238E27FC236}">
              <a16:creationId xmlns:a16="http://schemas.microsoft.com/office/drawing/2014/main" id="{8C5CAAF5-4556-47AB-B34B-A98BE94AA64B}"/>
            </a:ext>
          </a:extLst>
        </xdr:cNvPr>
        <xdr:cNvSpPr txBox="1"/>
      </xdr:nvSpPr>
      <xdr:spPr>
        <a:xfrm>
          <a:off x="16592627" y="141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160672</xdr:rowOff>
    </xdr:from>
    <xdr:ext cx="469744" cy="259045"/>
    <xdr:sp macro="" textlink="">
      <xdr:nvSpPr>
        <xdr:cNvPr id="838" name="n_1mainValue【消防施設】&#10;一人当たり面積">
          <a:extLst>
            <a:ext uri="{FF2B5EF4-FFF2-40B4-BE49-F238E27FC236}">
              <a16:creationId xmlns:a16="http://schemas.microsoft.com/office/drawing/2014/main" id="{3179DDA6-E648-44F2-81EA-42CA4AECDCBC}"/>
            </a:ext>
          </a:extLst>
        </xdr:cNvPr>
        <xdr:cNvSpPr txBox="1"/>
      </xdr:nvSpPr>
      <xdr:spPr>
        <a:xfrm>
          <a:off x="18980227" y="136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44466</xdr:rowOff>
    </xdr:from>
    <xdr:ext cx="469744" cy="259045"/>
    <xdr:sp macro="" textlink="">
      <xdr:nvSpPr>
        <xdr:cNvPr id="839" name="n_2mainValue【消防施設】&#10;一人当たり面積">
          <a:extLst>
            <a:ext uri="{FF2B5EF4-FFF2-40B4-BE49-F238E27FC236}">
              <a16:creationId xmlns:a16="http://schemas.microsoft.com/office/drawing/2014/main" id="{D05EBB3B-A9C3-47EF-B39F-03AE33667A6F}"/>
            </a:ext>
          </a:extLst>
        </xdr:cNvPr>
        <xdr:cNvSpPr txBox="1"/>
      </xdr:nvSpPr>
      <xdr:spPr>
        <a:xfrm>
          <a:off x="18180127" y="137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52088</xdr:rowOff>
    </xdr:from>
    <xdr:ext cx="469744" cy="259045"/>
    <xdr:sp macro="" textlink="">
      <xdr:nvSpPr>
        <xdr:cNvPr id="840" name="n_3mainValue【消防施設】&#10;一人当たり面積">
          <a:extLst>
            <a:ext uri="{FF2B5EF4-FFF2-40B4-BE49-F238E27FC236}">
              <a16:creationId xmlns:a16="http://schemas.microsoft.com/office/drawing/2014/main" id="{1EF8F5DF-86DE-40C7-BB8E-D8E5B3121FFE}"/>
            </a:ext>
          </a:extLst>
        </xdr:cNvPr>
        <xdr:cNvSpPr txBox="1"/>
      </xdr:nvSpPr>
      <xdr:spPr>
        <a:xfrm>
          <a:off x="17386377" y="137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57802</xdr:rowOff>
    </xdr:from>
    <xdr:ext cx="469744" cy="259045"/>
    <xdr:sp macro="" textlink="">
      <xdr:nvSpPr>
        <xdr:cNvPr id="841" name="n_4mainValue【消防施設】&#10;一人当たり面積">
          <a:extLst>
            <a:ext uri="{FF2B5EF4-FFF2-40B4-BE49-F238E27FC236}">
              <a16:creationId xmlns:a16="http://schemas.microsoft.com/office/drawing/2014/main" id="{F945674C-3BFA-4015-ABA3-E5C1CEA2BC50}"/>
            </a:ext>
          </a:extLst>
        </xdr:cNvPr>
        <xdr:cNvSpPr txBox="1"/>
      </xdr:nvSpPr>
      <xdr:spPr>
        <a:xfrm>
          <a:off x="16592627"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F923908-D194-4632-8875-69FF36303C21}"/>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5B4F361-D53C-401F-A1CF-865C3F3218B3}"/>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EE456AE8-B903-4085-9C47-D68B13E8D2B6}"/>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8DA233E5-5411-4488-9830-65595B30EC4D}"/>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5988AA3-CD55-4AA5-8E59-9F851417FF5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851A32A0-EC63-44CE-AFC9-2AAF285C82A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B7D809AD-5FA2-4967-AC1B-813386CF85BE}"/>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9896A68-9EBF-4FB1-AB65-782D0CA479CB}"/>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C08D939E-CD18-488D-845C-9B8B6C9B7D5F}"/>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BD4ACE7E-1B57-45F5-8379-A34128ECA6B2}"/>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E0D044CA-62B8-4873-AC55-43A9B2125AA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DD62FA8B-8BB0-4DE7-AC88-AFA354119517}"/>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A5C400DF-D08C-4BF1-A793-4E230E40FBF0}"/>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A1F4C9D9-D266-410C-A9C3-B5CFB614A71C}"/>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C7D27A3-9D37-4128-B4FA-C274AB402C4F}"/>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6CA590FC-B225-4B50-AF00-515A7ED2234C}"/>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C0B44DAA-7918-49A9-8967-6E0811F27924}"/>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19EA0364-7030-4913-AFDD-2CC41B289AF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36D74C04-9493-49C3-BD3D-CDB2207C2D97}"/>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64E14AA9-97C0-4E45-B8EC-9B22DB706C82}"/>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36C9B025-CDF8-4C3C-9981-EA6C2A904AD7}"/>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62BB22BD-60BC-494E-A375-81433317D952}"/>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59CE36B-817C-4CF5-B954-0502B76EE763}"/>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332BAFDB-98C8-4D2C-91C2-78DDA363EA9B}"/>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4F4A6988-7340-44FB-B4D9-7243FB8A935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4625DEED-779F-4B04-86BF-7B682C8A55C4}"/>
            </a:ext>
          </a:extLst>
        </xdr:cNvPr>
        <xdr:cNvCxnSpPr/>
      </xdr:nvCxnSpPr>
      <xdr:spPr>
        <a:xfrm flipV="1">
          <a:off x="14699614" y="16530682"/>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FF167639-8CFA-46BE-BC2E-46271EB5D1D5}"/>
            </a:ext>
          </a:extLst>
        </xdr:cNvPr>
        <xdr:cNvSpPr txBox="1"/>
      </xdr:nvSpPr>
      <xdr:spPr>
        <a:xfrm>
          <a:off x="14738350" y="1800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1D06044D-F5DA-461F-8A12-E98B61F42872}"/>
            </a:ext>
          </a:extLst>
        </xdr:cNvPr>
        <xdr:cNvCxnSpPr/>
      </xdr:nvCxnSpPr>
      <xdr:spPr>
        <a:xfrm>
          <a:off x="1461135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0911C034-77EC-430A-ABC1-ABADD6F6F701}"/>
            </a:ext>
          </a:extLst>
        </xdr:cNvPr>
        <xdr:cNvSpPr txBox="1"/>
      </xdr:nvSpPr>
      <xdr:spPr>
        <a:xfrm>
          <a:off x="14738350" y="16318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A4B37AA6-A39C-41A2-9F52-CF301C985E15}"/>
            </a:ext>
          </a:extLst>
        </xdr:cNvPr>
        <xdr:cNvCxnSpPr/>
      </xdr:nvCxnSpPr>
      <xdr:spPr>
        <a:xfrm>
          <a:off x="14611350" y="16530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72" name="【庁舎】&#10;有形固定資産減価償却率平均値テキスト">
          <a:extLst>
            <a:ext uri="{FF2B5EF4-FFF2-40B4-BE49-F238E27FC236}">
              <a16:creationId xmlns:a16="http://schemas.microsoft.com/office/drawing/2014/main" id="{62DF46D4-7C8D-4DEB-B37F-2506EB7D653C}"/>
            </a:ext>
          </a:extLst>
        </xdr:cNvPr>
        <xdr:cNvSpPr txBox="1"/>
      </xdr:nvSpPr>
      <xdr:spPr>
        <a:xfrm>
          <a:off x="14738350" y="17221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E1A119B7-9FCE-4212-A6DA-26623CFF1BAC}"/>
            </a:ext>
          </a:extLst>
        </xdr:cNvPr>
        <xdr:cNvSpPr/>
      </xdr:nvSpPr>
      <xdr:spPr>
        <a:xfrm>
          <a:off x="14649450" y="172431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8198249D-DB62-430A-8DF2-7E9763156F2A}"/>
            </a:ext>
          </a:extLst>
        </xdr:cNvPr>
        <xdr:cNvSpPr/>
      </xdr:nvSpPr>
      <xdr:spPr>
        <a:xfrm>
          <a:off x="13887450" y="17241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168C2DB9-2902-490B-8B16-05A1CAFF029A}"/>
            </a:ext>
          </a:extLst>
        </xdr:cNvPr>
        <xdr:cNvSpPr/>
      </xdr:nvSpPr>
      <xdr:spPr>
        <a:xfrm>
          <a:off x="13093700" y="1723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3D556823-3048-4754-895D-55A74EF901A6}"/>
            </a:ext>
          </a:extLst>
        </xdr:cNvPr>
        <xdr:cNvSpPr/>
      </xdr:nvSpPr>
      <xdr:spPr>
        <a:xfrm>
          <a:off x="12299950" y="17269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7" name="フローチャート: 判断 876">
          <a:extLst>
            <a:ext uri="{FF2B5EF4-FFF2-40B4-BE49-F238E27FC236}">
              <a16:creationId xmlns:a16="http://schemas.microsoft.com/office/drawing/2014/main" id="{F7B13C45-54AE-4885-AA36-D47E9519F598}"/>
            </a:ext>
          </a:extLst>
        </xdr:cNvPr>
        <xdr:cNvSpPr/>
      </xdr:nvSpPr>
      <xdr:spPr>
        <a:xfrm>
          <a:off x="11487150" y="17254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C1E75F0-36EB-4BE8-99CF-6FDEAD77B021}"/>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53C5C1B-89B2-4345-B092-319D2B348438}"/>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0D4968B-CBBA-4BE1-8277-39E33EB84AEF}"/>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1561B31-CD42-4AE8-A000-2F467D5E583C}"/>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676D866-918E-43CF-8B3D-44A58C7ED21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xdr:rowOff>
    </xdr:from>
    <xdr:to>
      <xdr:col>85</xdr:col>
      <xdr:colOff>177800</xdr:colOff>
      <xdr:row>101</xdr:row>
      <xdr:rowOff>110671</xdr:rowOff>
    </xdr:to>
    <xdr:sp macro="" textlink="">
      <xdr:nvSpPr>
        <xdr:cNvPr id="883" name="楕円 882">
          <a:extLst>
            <a:ext uri="{FF2B5EF4-FFF2-40B4-BE49-F238E27FC236}">
              <a16:creationId xmlns:a16="http://schemas.microsoft.com/office/drawing/2014/main" id="{3C4789CE-10E0-4EB2-9B70-2B569DAC36F3}"/>
            </a:ext>
          </a:extLst>
        </xdr:cNvPr>
        <xdr:cNvSpPr/>
      </xdr:nvSpPr>
      <xdr:spPr>
        <a:xfrm>
          <a:off x="14649450" y="166841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31948</xdr:rowOff>
    </xdr:from>
    <xdr:ext cx="405111" cy="259045"/>
    <xdr:sp macro="" textlink="">
      <xdr:nvSpPr>
        <xdr:cNvPr id="884" name="【庁舎】&#10;有形固定資産減価償却率該当値テキスト">
          <a:extLst>
            <a:ext uri="{FF2B5EF4-FFF2-40B4-BE49-F238E27FC236}">
              <a16:creationId xmlns:a16="http://schemas.microsoft.com/office/drawing/2014/main" id="{35B15500-6FFC-42D7-A0CD-F85FAB245ED9}"/>
            </a:ext>
          </a:extLst>
        </xdr:cNvPr>
        <xdr:cNvSpPr txBox="1"/>
      </xdr:nvSpPr>
      <xdr:spPr>
        <a:xfrm>
          <a:off x="14738350" y="1654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151130</xdr:rowOff>
    </xdr:from>
    <xdr:to>
      <xdr:col>81</xdr:col>
      <xdr:colOff>101600</xdr:colOff>
      <xdr:row>101</xdr:row>
      <xdr:rowOff>81280</xdr:rowOff>
    </xdr:to>
    <xdr:sp macro="" textlink="">
      <xdr:nvSpPr>
        <xdr:cNvPr id="885" name="楕円 884">
          <a:extLst>
            <a:ext uri="{FF2B5EF4-FFF2-40B4-BE49-F238E27FC236}">
              <a16:creationId xmlns:a16="http://schemas.microsoft.com/office/drawing/2014/main" id="{304E52FD-9A93-413A-8A87-C1FFD83A4C56}"/>
            </a:ext>
          </a:extLst>
        </xdr:cNvPr>
        <xdr:cNvSpPr/>
      </xdr:nvSpPr>
      <xdr:spPr>
        <a:xfrm>
          <a:off x="13887450" y="16661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30480</xdr:rowOff>
    </xdr:from>
    <xdr:to>
      <xdr:col>85</xdr:col>
      <xdr:colOff>127000</xdr:colOff>
      <xdr:row>101</xdr:row>
      <xdr:rowOff>59871</xdr:rowOff>
    </xdr:to>
    <xdr:cxnSp macro="">
      <xdr:nvCxnSpPr>
        <xdr:cNvPr id="886" name="直線コネクタ 885">
          <a:extLst>
            <a:ext uri="{FF2B5EF4-FFF2-40B4-BE49-F238E27FC236}">
              <a16:creationId xmlns:a16="http://schemas.microsoft.com/office/drawing/2014/main" id="{A9E46C64-5DC7-4234-A20D-2C1C61026786}"/>
            </a:ext>
          </a:extLst>
        </xdr:cNvPr>
        <xdr:cNvCxnSpPr/>
      </xdr:nvCxnSpPr>
      <xdr:spPr>
        <a:xfrm>
          <a:off x="13938250" y="16705580"/>
          <a:ext cx="762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887" name="楕円 886">
          <a:extLst>
            <a:ext uri="{FF2B5EF4-FFF2-40B4-BE49-F238E27FC236}">
              <a16:creationId xmlns:a16="http://schemas.microsoft.com/office/drawing/2014/main" id="{0B8283EE-CB59-4313-B39A-00349770A3C4}"/>
            </a:ext>
          </a:extLst>
        </xdr:cNvPr>
        <xdr:cNvSpPr/>
      </xdr:nvSpPr>
      <xdr:spPr>
        <a:xfrm>
          <a:off x="13093700" y="16633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30480</xdr:rowOff>
    </xdr:to>
    <xdr:cxnSp macro="">
      <xdr:nvCxnSpPr>
        <xdr:cNvPr id="888" name="直線コネクタ 887">
          <a:extLst>
            <a:ext uri="{FF2B5EF4-FFF2-40B4-BE49-F238E27FC236}">
              <a16:creationId xmlns:a16="http://schemas.microsoft.com/office/drawing/2014/main" id="{BF5E8FD9-C701-480A-9310-3C4BC9A8DDCA}"/>
            </a:ext>
          </a:extLst>
        </xdr:cNvPr>
        <xdr:cNvCxnSpPr/>
      </xdr:nvCxnSpPr>
      <xdr:spPr>
        <a:xfrm>
          <a:off x="13144500" y="16677821"/>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120106</xdr:rowOff>
    </xdr:from>
    <xdr:to>
      <xdr:col>72</xdr:col>
      <xdr:colOff>38100</xdr:colOff>
      <xdr:row>109</xdr:row>
      <xdr:rowOff>50256</xdr:rowOff>
    </xdr:to>
    <xdr:sp macro="" textlink="">
      <xdr:nvSpPr>
        <xdr:cNvPr id="889" name="楕円 888">
          <a:extLst>
            <a:ext uri="{FF2B5EF4-FFF2-40B4-BE49-F238E27FC236}">
              <a16:creationId xmlns:a16="http://schemas.microsoft.com/office/drawing/2014/main" id="{A07F2254-2B73-4370-A58C-BB0389D3EB7D}"/>
            </a:ext>
          </a:extLst>
        </xdr:cNvPr>
        <xdr:cNvSpPr/>
      </xdr:nvSpPr>
      <xdr:spPr>
        <a:xfrm>
          <a:off x="12299950" y="17950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108</xdr:row>
      <xdr:rowOff>170906</xdr:rowOff>
    </xdr:to>
    <xdr:cxnSp macro="">
      <xdr:nvCxnSpPr>
        <xdr:cNvPr id="890" name="直線コネクタ 889">
          <a:extLst>
            <a:ext uri="{FF2B5EF4-FFF2-40B4-BE49-F238E27FC236}">
              <a16:creationId xmlns:a16="http://schemas.microsoft.com/office/drawing/2014/main" id="{4BADB347-BC9F-4F5C-A8EF-B9007BE3F637}"/>
            </a:ext>
          </a:extLst>
        </xdr:cNvPr>
        <xdr:cNvCxnSpPr/>
      </xdr:nvCxnSpPr>
      <xdr:spPr>
        <a:xfrm flipV="1">
          <a:off x="12344400" y="16677821"/>
          <a:ext cx="800100" cy="13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87449</xdr:rowOff>
    </xdr:from>
    <xdr:to>
      <xdr:col>67</xdr:col>
      <xdr:colOff>101600</xdr:colOff>
      <xdr:row>109</xdr:row>
      <xdr:rowOff>17599</xdr:rowOff>
    </xdr:to>
    <xdr:sp macro="" textlink="">
      <xdr:nvSpPr>
        <xdr:cNvPr id="891" name="楕円 890">
          <a:extLst>
            <a:ext uri="{FF2B5EF4-FFF2-40B4-BE49-F238E27FC236}">
              <a16:creationId xmlns:a16="http://schemas.microsoft.com/office/drawing/2014/main" id="{69DA89C8-0BBA-4032-9EBD-E51E20EC548F}"/>
            </a:ext>
          </a:extLst>
        </xdr:cNvPr>
        <xdr:cNvSpPr/>
      </xdr:nvSpPr>
      <xdr:spPr>
        <a:xfrm>
          <a:off x="11487150" y="17918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138249</xdr:rowOff>
    </xdr:from>
    <xdr:to>
      <xdr:col>71</xdr:col>
      <xdr:colOff>177800</xdr:colOff>
      <xdr:row>108</xdr:row>
      <xdr:rowOff>170906</xdr:rowOff>
    </xdr:to>
    <xdr:cxnSp macro="">
      <xdr:nvCxnSpPr>
        <xdr:cNvPr id="892" name="直線コネクタ 891">
          <a:extLst>
            <a:ext uri="{FF2B5EF4-FFF2-40B4-BE49-F238E27FC236}">
              <a16:creationId xmlns:a16="http://schemas.microsoft.com/office/drawing/2014/main" id="{52D34DFA-550F-4EF9-A8EA-85F9290AA145}"/>
            </a:ext>
          </a:extLst>
        </xdr:cNvPr>
        <xdr:cNvCxnSpPr/>
      </xdr:nvCxnSpPr>
      <xdr:spPr>
        <a:xfrm>
          <a:off x="11537950" y="17969049"/>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7A6D4E35-ADE4-491E-B797-B47651A2C97E}"/>
            </a:ext>
          </a:extLst>
        </xdr:cNvPr>
        <xdr:cNvSpPr txBox="1"/>
      </xdr:nvSpPr>
      <xdr:spPr>
        <a:xfrm>
          <a:off x="1374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894" name="n_2aveValue【庁舎】&#10;有形固定資産減価償却率">
          <a:extLst>
            <a:ext uri="{FF2B5EF4-FFF2-40B4-BE49-F238E27FC236}">
              <a16:creationId xmlns:a16="http://schemas.microsoft.com/office/drawing/2014/main" id="{D72E8E59-C838-433A-B5F4-B2D98CC53FA4}"/>
            </a:ext>
          </a:extLst>
        </xdr:cNvPr>
        <xdr:cNvSpPr txBox="1"/>
      </xdr:nvSpPr>
      <xdr:spPr>
        <a:xfrm>
          <a:off x="1296099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895" name="n_3aveValue【庁舎】&#10;有形固定資産減価償却率">
          <a:extLst>
            <a:ext uri="{FF2B5EF4-FFF2-40B4-BE49-F238E27FC236}">
              <a16:creationId xmlns:a16="http://schemas.microsoft.com/office/drawing/2014/main" id="{D0169487-9D9A-405D-B32A-C4CB5AD400CC}"/>
            </a:ext>
          </a:extLst>
        </xdr:cNvPr>
        <xdr:cNvSpPr txBox="1"/>
      </xdr:nvSpPr>
      <xdr:spPr>
        <a:xfrm>
          <a:off x="12167244" y="17050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96" name="n_4aveValue【庁舎】&#10;有形固定資産減価償却率">
          <a:extLst>
            <a:ext uri="{FF2B5EF4-FFF2-40B4-BE49-F238E27FC236}">
              <a16:creationId xmlns:a16="http://schemas.microsoft.com/office/drawing/2014/main" id="{9D651BB9-E18B-4F04-8B98-CEF95CCBED9B}"/>
            </a:ext>
          </a:extLst>
        </xdr:cNvPr>
        <xdr:cNvSpPr txBox="1"/>
      </xdr:nvSpPr>
      <xdr:spPr>
        <a:xfrm>
          <a:off x="11354444" y="1703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97807</xdr:rowOff>
    </xdr:from>
    <xdr:ext cx="405111" cy="259045"/>
    <xdr:sp macro="" textlink="">
      <xdr:nvSpPr>
        <xdr:cNvPr id="897" name="n_1mainValue【庁舎】&#10;有形固定資産減価償却率">
          <a:extLst>
            <a:ext uri="{FF2B5EF4-FFF2-40B4-BE49-F238E27FC236}">
              <a16:creationId xmlns:a16="http://schemas.microsoft.com/office/drawing/2014/main" id="{19986ECF-34CD-46E9-A2D1-DD16BC57ED61}"/>
            </a:ext>
          </a:extLst>
        </xdr:cNvPr>
        <xdr:cNvSpPr txBox="1"/>
      </xdr:nvSpPr>
      <xdr:spPr>
        <a:xfrm>
          <a:off x="13742044"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898" name="n_2mainValue【庁舎】&#10;有形固定資産減価償却率">
          <a:extLst>
            <a:ext uri="{FF2B5EF4-FFF2-40B4-BE49-F238E27FC236}">
              <a16:creationId xmlns:a16="http://schemas.microsoft.com/office/drawing/2014/main" id="{D1FC850D-46CE-40AD-A899-6061F54915C4}"/>
            </a:ext>
          </a:extLst>
        </xdr:cNvPr>
        <xdr:cNvSpPr txBox="1"/>
      </xdr:nvSpPr>
      <xdr:spPr>
        <a:xfrm>
          <a:off x="12960994" y="16414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41383</xdr:rowOff>
    </xdr:from>
    <xdr:ext cx="405111" cy="259045"/>
    <xdr:sp macro="" textlink="">
      <xdr:nvSpPr>
        <xdr:cNvPr id="899" name="n_3mainValue【庁舎】&#10;有形固定資産減価償却率">
          <a:extLst>
            <a:ext uri="{FF2B5EF4-FFF2-40B4-BE49-F238E27FC236}">
              <a16:creationId xmlns:a16="http://schemas.microsoft.com/office/drawing/2014/main" id="{3846ACF7-AFB8-4D08-A9EE-8B3D484FAA56}"/>
            </a:ext>
          </a:extLst>
        </xdr:cNvPr>
        <xdr:cNvSpPr txBox="1"/>
      </xdr:nvSpPr>
      <xdr:spPr>
        <a:xfrm>
          <a:off x="12167244" y="1803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8726</xdr:rowOff>
    </xdr:from>
    <xdr:ext cx="405111" cy="259045"/>
    <xdr:sp macro="" textlink="">
      <xdr:nvSpPr>
        <xdr:cNvPr id="900" name="n_4mainValue【庁舎】&#10;有形固定資産減価償却率">
          <a:extLst>
            <a:ext uri="{FF2B5EF4-FFF2-40B4-BE49-F238E27FC236}">
              <a16:creationId xmlns:a16="http://schemas.microsoft.com/office/drawing/2014/main" id="{16827EBA-9F96-4AB9-A538-5D59822B6222}"/>
            </a:ext>
          </a:extLst>
        </xdr:cNvPr>
        <xdr:cNvSpPr txBox="1"/>
      </xdr:nvSpPr>
      <xdr:spPr>
        <a:xfrm>
          <a:off x="11354444" y="18004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1FF6ABCD-E5CC-4892-82AE-DACB5EB0E30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3A7C0678-3084-401D-8222-CE0B14633548}"/>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5B322732-A77C-4CC6-882C-8DDEDEF9F932}"/>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E2777953-D31F-4F51-A441-C6AB64E4EE7B}"/>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E158C6DA-FF6B-4431-A157-20D61F825A81}"/>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C20D4AAD-4981-47BD-A8B1-14B134775B5C}"/>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22E8CB59-A6A8-4E5D-A368-85CDAE01A111}"/>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74E4CD6-76F4-40F8-8922-F74FAE7E294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3078A028-1E83-4A21-9DCB-F01E46E8EC68}"/>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86F7132C-0A3A-4C9C-A69D-49119EB18CF9}"/>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8FA902C4-2020-48F3-B3AC-077CA362247C}"/>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CF7006EB-A3B5-4AC0-A90A-E691B20B3C4D}"/>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8B0F82C9-7FE8-4B74-BF8F-7782A5D4538A}"/>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D462A3FA-F6DA-4EF7-861C-03911E214912}"/>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EC669EBF-C2ED-44BA-9343-AE8DFBA5D0F8}"/>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812DDD0D-4771-4324-9220-94984E1A034C}"/>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73886915-CF01-4189-995C-636ADC667EC8}"/>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1E4683C5-ECD1-4BF4-BBD6-F4797731DC82}"/>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C4818B3B-A2DA-4365-8075-4A4F74B3A825}"/>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A6840ECC-88AC-4FE5-A48C-96AC7315FB26}"/>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78C2D189-9F0B-4590-8DCD-E6B267038A03}"/>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73026653-2F5C-4C4E-8994-798E80FE4172}"/>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DD995B1C-9A6C-4265-8EAD-DB7E2FC9FCF4}"/>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E8417337-3DFE-4385-8131-62870BA699E6}"/>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CF358E48-2E7A-47EB-A539-BDC1CB29D68D}"/>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E7C78F0A-B2E9-4E77-8EEF-17851867EF00}"/>
            </a:ext>
          </a:extLst>
        </xdr:cNvPr>
        <xdr:cNvCxnSpPr/>
      </xdr:nvCxnSpPr>
      <xdr:spPr>
        <a:xfrm flipV="1">
          <a:off x="19951064" y="16431442"/>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2283C269-193F-4156-9851-D1896CBC06AC}"/>
            </a:ext>
          </a:extLst>
        </xdr:cNvPr>
        <xdr:cNvSpPr txBox="1"/>
      </xdr:nvSpPr>
      <xdr:spPr>
        <a:xfrm>
          <a:off x="19989800" y="178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BAD5D3F5-D734-4652-A6BA-64F4F2570ECA}"/>
            </a:ext>
          </a:extLst>
        </xdr:cNvPr>
        <xdr:cNvCxnSpPr/>
      </xdr:nvCxnSpPr>
      <xdr:spPr>
        <a:xfrm>
          <a:off x="19881850" y="1787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0145193C-D4EB-4CAB-9469-5C835A30B7C6}"/>
            </a:ext>
          </a:extLst>
        </xdr:cNvPr>
        <xdr:cNvSpPr txBox="1"/>
      </xdr:nvSpPr>
      <xdr:spPr>
        <a:xfrm>
          <a:off x="19989800" y="162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30A98915-0194-4065-ACC1-3F640EC9C5DB}"/>
            </a:ext>
          </a:extLst>
        </xdr:cNvPr>
        <xdr:cNvCxnSpPr/>
      </xdr:nvCxnSpPr>
      <xdr:spPr>
        <a:xfrm>
          <a:off x="19881850" y="1643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77C3C4EB-25E9-4482-AF74-B15EABB315BC}"/>
            </a:ext>
          </a:extLst>
        </xdr:cNvPr>
        <xdr:cNvSpPr txBox="1"/>
      </xdr:nvSpPr>
      <xdr:spPr>
        <a:xfrm>
          <a:off x="19989800" y="17498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90C30E8A-0A5A-4213-9DB5-9F9148A82542}"/>
            </a:ext>
          </a:extLst>
        </xdr:cNvPr>
        <xdr:cNvSpPr/>
      </xdr:nvSpPr>
      <xdr:spPr>
        <a:xfrm>
          <a:off x="19900900" y="1751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068BE0ED-BD67-4DCD-9C78-F5D64D2D0452}"/>
            </a:ext>
          </a:extLst>
        </xdr:cNvPr>
        <xdr:cNvSpPr/>
      </xdr:nvSpPr>
      <xdr:spPr>
        <a:xfrm>
          <a:off x="19157950" y="17517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2E23AC34-783B-4D0C-BC2A-67204BAA7206}"/>
            </a:ext>
          </a:extLst>
        </xdr:cNvPr>
        <xdr:cNvSpPr/>
      </xdr:nvSpPr>
      <xdr:spPr>
        <a:xfrm>
          <a:off x="18345150" y="1753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9F902955-6BC4-4D83-B038-4AEA7C3956B1}"/>
            </a:ext>
          </a:extLst>
        </xdr:cNvPr>
        <xdr:cNvSpPr/>
      </xdr:nvSpPr>
      <xdr:spPr>
        <a:xfrm>
          <a:off x="17551400" y="1750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6" name="フローチャート: 判断 935">
          <a:extLst>
            <a:ext uri="{FF2B5EF4-FFF2-40B4-BE49-F238E27FC236}">
              <a16:creationId xmlns:a16="http://schemas.microsoft.com/office/drawing/2014/main" id="{A7E61294-76B1-42A4-870A-D6155181D53A}"/>
            </a:ext>
          </a:extLst>
        </xdr:cNvPr>
        <xdr:cNvSpPr/>
      </xdr:nvSpPr>
      <xdr:spPr>
        <a:xfrm>
          <a:off x="16757650" y="17489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5FA2D4D-5E05-4176-BE94-78C0D34F7B81}"/>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D032CE5-9803-4E4C-8F6A-37C3CDA443A2}"/>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E8635CB-99D7-4708-9713-F972D9F1C476}"/>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B495251-D61D-43F7-AD25-5F55A16EF974}"/>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38290FC-44CD-4BE4-94E2-47DA59835DDF}"/>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83638</xdr:rowOff>
    </xdr:from>
    <xdr:to>
      <xdr:col>116</xdr:col>
      <xdr:colOff>114300</xdr:colOff>
      <xdr:row>106</xdr:row>
      <xdr:rowOff>13788</xdr:rowOff>
    </xdr:to>
    <xdr:sp macro="" textlink="">
      <xdr:nvSpPr>
        <xdr:cNvPr id="942" name="楕円 941">
          <a:extLst>
            <a:ext uri="{FF2B5EF4-FFF2-40B4-BE49-F238E27FC236}">
              <a16:creationId xmlns:a16="http://schemas.microsoft.com/office/drawing/2014/main" id="{C3F25552-3723-4CED-B30C-2C647A1A14AB}"/>
            </a:ext>
          </a:extLst>
        </xdr:cNvPr>
        <xdr:cNvSpPr/>
      </xdr:nvSpPr>
      <xdr:spPr>
        <a:xfrm>
          <a:off x="19900900" y="17419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106515</xdr:rowOff>
    </xdr:from>
    <xdr:ext cx="469744" cy="259045"/>
    <xdr:sp macro="" textlink="">
      <xdr:nvSpPr>
        <xdr:cNvPr id="943" name="【庁舎】&#10;一人当たり面積該当値テキスト">
          <a:extLst>
            <a:ext uri="{FF2B5EF4-FFF2-40B4-BE49-F238E27FC236}">
              <a16:creationId xmlns:a16="http://schemas.microsoft.com/office/drawing/2014/main" id="{A59C11CE-D988-4317-A24E-9CCD86F3DCCE}"/>
            </a:ext>
          </a:extLst>
        </xdr:cNvPr>
        <xdr:cNvSpPr txBox="1"/>
      </xdr:nvSpPr>
      <xdr:spPr>
        <a:xfrm>
          <a:off x="19989800" y="172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944" name="楕円 943">
          <a:extLst>
            <a:ext uri="{FF2B5EF4-FFF2-40B4-BE49-F238E27FC236}">
              <a16:creationId xmlns:a16="http://schemas.microsoft.com/office/drawing/2014/main" id="{D915FD55-CC48-4C01-897D-A9B98069BE99}"/>
            </a:ext>
          </a:extLst>
        </xdr:cNvPr>
        <xdr:cNvSpPr/>
      </xdr:nvSpPr>
      <xdr:spPr>
        <a:xfrm>
          <a:off x="19157950" y="17431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134438</xdr:rowOff>
    </xdr:from>
    <xdr:to>
      <xdr:col>116</xdr:col>
      <xdr:colOff>63500</xdr:colOff>
      <xdr:row>105</xdr:row>
      <xdr:rowOff>146413</xdr:rowOff>
    </xdr:to>
    <xdr:cxnSp macro="">
      <xdr:nvCxnSpPr>
        <xdr:cNvPr id="945" name="直線コネクタ 944">
          <a:extLst>
            <a:ext uri="{FF2B5EF4-FFF2-40B4-BE49-F238E27FC236}">
              <a16:creationId xmlns:a16="http://schemas.microsoft.com/office/drawing/2014/main" id="{637E5F5C-AAE5-403F-A605-1139F37853C6}"/>
            </a:ext>
          </a:extLst>
        </xdr:cNvPr>
        <xdr:cNvCxnSpPr/>
      </xdr:nvCxnSpPr>
      <xdr:spPr>
        <a:xfrm flipV="1">
          <a:off x="19202400" y="17469938"/>
          <a:ext cx="7493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107587</xdr:rowOff>
    </xdr:from>
    <xdr:to>
      <xdr:col>107</xdr:col>
      <xdr:colOff>101600</xdr:colOff>
      <xdr:row>106</xdr:row>
      <xdr:rowOff>37737</xdr:rowOff>
    </xdr:to>
    <xdr:sp macro="" textlink="">
      <xdr:nvSpPr>
        <xdr:cNvPr id="946" name="楕円 945">
          <a:extLst>
            <a:ext uri="{FF2B5EF4-FFF2-40B4-BE49-F238E27FC236}">
              <a16:creationId xmlns:a16="http://schemas.microsoft.com/office/drawing/2014/main" id="{21234C5C-283D-4D96-8F49-3D7E5E82563A}"/>
            </a:ext>
          </a:extLst>
        </xdr:cNvPr>
        <xdr:cNvSpPr/>
      </xdr:nvSpPr>
      <xdr:spPr>
        <a:xfrm>
          <a:off x="18345150" y="174430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158387</xdr:rowOff>
    </xdr:to>
    <xdr:cxnSp macro="">
      <xdr:nvCxnSpPr>
        <xdr:cNvPr id="947" name="直線コネクタ 946">
          <a:extLst>
            <a:ext uri="{FF2B5EF4-FFF2-40B4-BE49-F238E27FC236}">
              <a16:creationId xmlns:a16="http://schemas.microsoft.com/office/drawing/2014/main" id="{05846A86-9F0D-4D62-B616-C4EA22736CE3}"/>
            </a:ext>
          </a:extLst>
        </xdr:cNvPr>
        <xdr:cNvCxnSpPr/>
      </xdr:nvCxnSpPr>
      <xdr:spPr>
        <a:xfrm flipV="1">
          <a:off x="18395950" y="17481913"/>
          <a:ext cx="80645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93436</xdr:rowOff>
    </xdr:from>
    <xdr:to>
      <xdr:col>102</xdr:col>
      <xdr:colOff>165100</xdr:colOff>
      <xdr:row>108</xdr:row>
      <xdr:rowOff>23586</xdr:rowOff>
    </xdr:to>
    <xdr:sp macro="" textlink="">
      <xdr:nvSpPr>
        <xdr:cNvPr id="948" name="楕円 947">
          <a:extLst>
            <a:ext uri="{FF2B5EF4-FFF2-40B4-BE49-F238E27FC236}">
              <a16:creationId xmlns:a16="http://schemas.microsoft.com/office/drawing/2014/main" id="{6E5C07DA-D811-4331-A6FC-E00C3CC3B8FF}"/>
            </a:ext>
          </a:extLst>
        </xdr:cNvPr>
        <xdr:cNvSpPr/>
      </xdr:nvSpPr>
      <xdr:spPr>
        <a:xfrm>
          <a:off x="17551400" y="17759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158387</xdr:rowOff>
    </xdr:from>
    <xdr:to>
      <xdr:col>107</xdr:col>
      <xdr:colOff>50800</xdr:colOff>
      <xdr:row>107</xdr:row>
      <xdr:rowOff>144236</xdr:rowOff>
    </xdr:to>
    <xdr:cxnSp macro="">
      <xdr:nvCxnSpPr>
        <xdr:cNvPr id="949" name="直線コネクタ 948">
          <a:extLst>
            <a:ext uri="{FF2B5EF4-FFF2-40B4-BE49-F238E27FC236}">
              <a16:creationId xmlns:a16="http://schemas.microsoft.com/office/drawing/2014/main" id="{5394262A-E45E-41C4-8336-788AE7391ABE}"/>
            </a:ext>
          </a:extLst>
        </xdr:cNvPr>
        <xdr:cNvCxnSpPr/>
      </xdr:nvCxnSpPr>
      <xdr:spPr>
        <a:xfrm flipV="1">
          <a:off x="17602200" y="17493887"/>
          <a:ext cx="793750" cy="3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50" name="楕円 949">
          <a:extLst>
            <a:ext uri="{FF2B5EF4-FFF2-40B4-BE49-F238E27FC236}">
              <a16:creationId xmlns:a16="http://schemas.microsoft.com/office/drawing/2014/main" id="{90343EEA-7990-497A-AB44-005703462ECE}"/>
            </a:ext>
          </a:extLst>
        </xdr:cNvPr>
        <xdr:cNvSpPr/>
      </xdr:nvSpPr>
      <xdr:spPr>
        <a:xfrm>
          <a:off x="16757650" y="17763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144236</xdr:rowOff>
    </xdr:from>
    <xdr:to>
      <xdr:col>102</xdr:col>
      <xdr:colOff>114300</xdr:colOff>
      <xdr:row>107</xdr:row>
      <xdr:rowOff>148589</xdr:rowOff>
    </xdr:to>
    <xdr:cxnSp macro="">
      <xdr:nvCxnSpPr>
        <xdr:cNvPr id="951" name="直線コネクタ 950">
          <a:extLst>
            <a:ext uri="{FF2B5EF4-FFF2-40B4-BE49-F238E27FC236}">
              <a16:creationId xmlns:a16="http://schemas.microsoft.com/office/drawing/2014/main" id="{EFF64035-6B88-41EA-B180-ADD529DE5ADC}"/>
            </a:ext>
          </a:extLst>
        </xdr:cNvPr>
        <xdr:cNvCxnSpPr/>
      </xdr:nvCxnSpPr>
      <xdr:spPr>
        <a:xfrm flipV="1">
          <a:off x="16802100" y="17809936"/>
          <a:ext cx="8001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F42B5DAA-B07E-469C-AB0C-BA4DE823F0CC}"/>
            </a:ext>
          </a:extLst>
        </xdr:cNvPr>
        <xdr:cNvSpPr txBox="1"/>
      </xdr:nvSpPr>
      <xdr:spPr>
        <a:xfrm>
          <a:off x="18980227" y="1761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953" name="n_2aveValue【庁舎】&#10;一人当たり面積">
          <a:extLst>
            <a:ext uri="{FF2B5EF4-FFF2-40B4-BE49-F238E27FC236}">
              <a16:creationId xmlns:a16="http://schemas.microsoft.com/office/drawing/2014/main" id="{AC1AF04E-1553-4708-9AC6-9CFF4FCBB4A3}"/>
            </a:ext>
          </a:extLst>
        </xdr:cNvPr>
        <xdr:cNvSpPr txBox="1"/>
      </xdr:nvSpPr>
      <xdr:spPr>
        <a:xfrm>
          <a:off x="18180127" y="1762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4" name="n_3aveValue【庁舎】&#10;一人当たり面積">
          <a:extLst>
            <a:ext uri="{FF2B5EF4-FFF2-40B4-BE49-F238E27FC236}">
              <a16:creationId xmlns:a16="http://schemas.microsoft.com/office/drawing/2014/main" id="{7FC55DA7-A364-4BF2-8773-1FA682DA6D1D}"/>
            </a:ext>
          </a:extLst>
        </xdr:cNvPr>
        <xdr:cNvSpPr txBox="1"/>
      </xdr:nvSpPr>
      <xdr:spPr>
        <a:xfrm>
          <a:off x="17386377"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55" name="n_4aveValue【庁舎】&#10;一人当たり面積">
          <a:extLst>
            <a:ext uri="{FF2B5EF4-FFF2-40B4-BE49-F238E27FC236}">
              <a16:creationId xmlns:a16="http://schemas.microsoft.com/office/drawing/2014/main" id="{CE20AA43-F4C1-4501-A1D1-866E559B31EE}"/>
            </a:ext>
          </a:extLst>
        </xdr:cNvPr>
        <xdr:cNvSpPr txBox="1"/>
      </xdr:nvSpPr>
      <xdr:spPr>
        <a:xfrm>
          <a:off x="16592627" y="172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42290</xdr:rowOff>
    </xdr:from>
    <xdr:ext cx="469744" cy="259045"/>
    <xdr:sp macro="" textlink="">
      <xdr:nvSpPr>
        <xdr:cNvPr id="956" name="n_1mainValue【庁舎】&#10;一人当たり面積">
          <a:extLst>
            <a:ext uri="{FF2B5EF4-FFF2-40B4-BE49-F238E27FC236}">
              <a16:creationId xmlns:a16="http://schemas.microsoft.com/office/drawing/2014/main" id="{99B34766-26FA-4495-97FB-88F753C7053A}"/>
            </a:ext>
          </a:extLst>
        </xdr:cNvPr>
        <xdr:cNvSpPr txBox="1"/>
      </xdr:nvSpPr>
      <xdr:spPr>
        <a:xfrm>
          <a:off x="18980227" y="172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54264</xdr:rowOff>
    </xdr:from>
    <xdr:ext cx="469744" cy="259045"/>
    <xdr:sp macro="" textlink="">
      <xdr:nvSpPr>
        <xdr:cNvPr id="957" name="n_2mainValue【庁舎】&#10;一人当たり面積">
          <a:extLst>
            <a:ext uri="{FF2B5EF4-FFF2-40B4-BE49-F238E27FC236}">
              <a16:creationId xmlns:a16="http://schemas.microsoft.com/office/drawing/2014/main" id="{DBC5B14C-B3D4-4EB4-BA82-2A71656893BD}"/>
            </a:ext>
          </a:extLst>
        </xdr:cNvPr>
        <xdr:cNvSpPr txBox="1"/>
      </xdr:nvSpPr>
      <xdr:spPr>
        <a:xfrm>
          <a:off x="18180127" y="1722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14713</xdr:rowOff>
    </xdr:from>
    <xdr:ext cx="469744" cy="259045"/>
    <xdr:sp macro="" textlink="">
      <xdr:nvSpPr>
        <xdr:cNvPr id="958" name="n_3mainValue【庁舎】&#10;一人当たり面積">
          <a:extLst>
            <a:ext uri="{FF2B5EF4-FFF2-40B4-BE49-F238E27FC236}">
              <a16:creationId xmlns:a16="http://schemas.microsoft.com/office/drawing/2014/main" id="{A3BF2C45-AEB1-4BFB-B818-C9DEE3A02F79}"/>
            </a:ext>
          </a:extLst>
        </xdr:cNvPr>
        <xdr:cNvSpPr txBox="1"/>
      </xdr:nvSpPr>
      <xdr:spPr>
        <a:xfrm>
          <a:off x="17386377" y="178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59" name="n_4mainValue【庁舎】&#10;一人当たり面積">
          <a:extLst>
            <a:ext uri="{FF2B5EF4-FFF2-40B4-BE49-F238E27FC236}">
              <a16:creationId xmlns:a16="http://schemas.microsoft.com/office/drawing/2014/main" id="{1547C069-FCA9-4B42-8361-AE98F8CB19AF}"/>
            </a:ext>
          </a:extLst>
        </xdr:cNvPr>
        <xdr:cNvSpPr txBox="1"/>
      </xdr:nvSpPr>
      <xdr:spPr>
        <a:xfrm>
          <a:off x="16592627" y="178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5D0F43AE-86B9-48CC-9176-1EE88DB659E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CDBBC6B1-0623-42EF-B0F7-CF54B40C76D3}"/>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1DA7B73F-CBD9-412E-A0AD-E019BDA95977}"/>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図書館、消防施設、庁舎以外の施設において有形固定資産減価償却率が高い水準となっている。特に福祉施設、一般廃棄物処理施設については老朽化が進んでいる状況である。福祉施設については、施設のほとんどが老朽化により減価償却が完了しているため、施設廃止または存続を検討する必要がある。一般廃棄物処理施設については、し尿処理施設（御影浄苑）の大規模改修による長寿命化を図るため、令和３年度に個別施設計画を策定し、令和４年度から事業に着手している。令和７年度に完了予定であるため、それ以降に当比率が改善する見込みである。また、小豆地区広域行政事務組合が運営している可燃ごみ焼却施設（クリーンセンター）については、老朽化により施設修繕費が増加しているため、今後の施設の在り方について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人口減少や高齢化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の進行に加え、主要産業である観光関連産業の低迷等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減少傾向にあり、財政力指数は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と類似団体の平均を大きく下回っている。</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今後も、歳出の徹底的な見直しを実施するとともに、人口減少対策、新たな雇用の創出、ふるさと納税の取組み強化などの歳入確保に努める。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経常的経費は事業の見直し等により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百万円減少したものの、経常的収入において、普通交付税の大幅な減少、原料価格の高騰等の影響による法人町民税の減少等により全体で</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百万円減少したため、比率が上昇した。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人口が減少している中、今後も収入増の見込みは少ないため、引き続き徹底した事業の見直し、地方債の発行抑制等を図り、経常的経費の削減に努める。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043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669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131064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669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17526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038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物件費は事業運営の見直し等により経費が減少したが、人件費が職員数の増加や人事院勧告による給与の引き上げ等により増加傾向にあり、類似団体平均を上回っている。特に、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会計年度任用職員（パートタイム）に係る人件費が類似団体平均を大きく上回っている。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事業の集約化・効率化等を図るとともに、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会計年度任用職員を含めた適正な職員の定員管理を検討する必要がある。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83614</xdr:rowOff>
    </xdr:from>
    <xdr:to>
      <xdr:col>23</xdr:col>
      <xdr:colOff>133350</xdr:colOff>
      <xdr:row>82</xdr:row>
      <xdr:rowOff>115841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2514"/>
          <a:ext cx="838200" cy="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83614</xdr:rowOff>
    </xdr:from>
    <xdr:to>
      <xdr:col>19</xdr:col>
      <xdr:colOff>133350</xdr:colOff>
      <xdr:row>82</xdr:row>
      <xdr:rowOff>94542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42514"/>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19696</xdr:rowOff>
    </xdr:from>
    <xdr:to>
      <xdr:col>15</xdr:col>
      <xdr:colOff>82550</xdr:colOff>
      <xdr:row>82</xdr:row>
      <xdr:rowOff>94542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8596"/>
          <a:ext cx="889000" cy="7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138974</xdr:rowOff>
    </xdr:from>
    <xdr:to>
      <xdr:col>11</xdr:col>
      <xdr:colOff>31750</xdr:colOff>
      <xdr:row>82</xdr:row>
      <xdr:rowOff>19696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6424"/>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65041</xdr:rowOff>
    </xdr:from>
    <xdr:to>
      <xdr:col>23</xdr:col>
      <xdr:colOff>184150</xdr:colOff>
      <xdr:row>82</xdr:row>
      <xdr:rowOff>166641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37118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32814</xdr:rowOff>
    </xdr:from>
    <xdr:to>
      <xdr:col>19</xdr:col>
      <xdr:colOff>184150</xdr:colOff>
      <xdr:row>82</xdr:row>
      <xdr:rowOff>134414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119191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43742</xdr:rowOff>
    </xdr:from>
    <xdr:to>
      <xdr:col>15</xdr:col>
      <xdr:colOff>133350</xdr:colOff>
      <xdr:row>82</xdr:row>
      <xdr:rowOff>145342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130119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140346</xdr:rowOff>
    </xdr:from>
    <xdr:to>
      <xdr:col>11</xdr:col>
      <xdr:colOff>82550</xdr:colOff>
      <xdr:row>82</xdr:row>
      <xdr:rowOff>70496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80673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9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88174</xdr:rowOff>
    </xdr:from>
    <xdr:to>
      <xdr:col>7</xdr:col>
      <xdr:colOff>31750</xdr:colOff>
      <xdr:row>82</xdr:row>
      <xdr:rowOff>18324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28501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4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人材確保のため適正な給与について見直しを行っていることから、</a:t>
          </a:r>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ポイント上昇したが、類似団体平均は大きく下回っている。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財政状況を見据えつつ、地域の民間企業の平均給与の状況等を踏まえ、引き続き給与の適正化に努めるとともに、適正な職員の定員管理についても検討する必要がある。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430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564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146755</xdr:rowOff>
    </xdr:from>
    <xdr:to>
      <xdr:col>64</xdr:col>
      <xdr:colOff>152400</xdr:colOff>
      <xdr:row>83</xdr:row>
      <xdr:rowOff>76905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87082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ごみ・し尿収集の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の推進等は行っているが、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多様化する行政需要に対応するため、新規採用職員を増やした結果、</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また、本町は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支所等の各公共施設を多く設置していることから、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不足する職員数を会計年度任用職員（パートタイム）で補</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。そのため、会計年度任用職員の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人口１人当たりの当該人件費が類似団体平均を大きく上回っている。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これらを踏まえ、施設の統廃合をはじめ、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会計年度任用職員を含めた適正な職員の定員管理を検討する必要がある。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132411</xdr:rowOff>
    </xdr:from>
    <xdr:to>
      <xdr:col>81</xdr:col>
      <xdr:colOff>44450</xdr:colOff>
      <xdr:row>61</xdr:row>
      <xdr:rowOff>161849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0861"/>
          <a:ext cx="8382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121793</xdr:rowOff>
    </xdr:from>
    <xdr:to>
      <xdr:col>77</xdr:col>
      <xdr:colOff>44450</xdr:colOff>
      <xdr:row>61</xdr:row>
      <xdr:rowOff>132411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80243"/>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112623</xdr:rowOff>
    </xdr:from>
    <xdr:to>
      <xdr:col>72</xdr:col>
      <xdr:colOff>203200</xdr:colOff>
      <xdr:row>61</xdr:row>
      <xdr:rowOff>121793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1073"/>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69190</xdr:rowOff>
    </xdr:from>
    <xdr:to>
      <xdr:col>68</xdr:col>
      <xdr:colOff>152400</xdr:colOff>
      <xdr:row>61</xdr:row>
      <xdr:rowOff>112623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764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111049</xdr:rowOff>
    </xdr:from>
    <xdr:to>
      <xdr:col>81</xdr:col>
      <xdr:colOff>95250</xdr:colOff>
      <xdr:row>62</xdr:row>
      <xdr:rowOff>41199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83126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4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81611</xdr:rowOff>
    </xdr:from>
    <xdr:to>
      <xdr:col>77</xdr:col>
      <xdr:colOff>95250</xdr:colOff>
      <xdr:row>62</xdr:row>
      <xdr:rowOff>11761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21938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70993</xdr:rowOff>
    </xdr:from>
    <xdr:to>
      <xdr:col>73</xdr:col>
      <xdr:colOff>44450</xdr:colOff>
      <xdr:row>62</xdr:row>
      <xdr:rowOff>1143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11320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61823</xdr:rowOff>
    </xdr:from>
    <xdr:to>
      <xdr:col>68</xdr:col>
      <xdr:colOff>203200</xdr:colOff>
      <xdr:row>61</xdr:row>
      <xdr:rowOff>163423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2150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8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18390</xdr:rowOff>
    </xdr:from>
    <xdr:to>
      <xdr:col>64</xdr:col>
      <xdr:colOff>152400</xdr:colOff>
      <xdr:row>61</xdr:row>
      <xdr:rowOff>119990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130167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。これは、新庁舎建設をはじめ、地方債の活用により施設の更新整備等を実施したことで、元利償還金が大きく増加したためである。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普通交付税による財政措置があるものを優先して発行しているが、今後も大型の公共事業が予定されており、地方債現在高がさらに膨らむ可能性があるため、これまで以上に事業の平準化等により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170180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38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42</xdr:row>
      <xdr:rowOff>92964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6221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32766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946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。これは、前年度決算による剰余金により充当可能基金が増加したことに加え、新庁舎建設事業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し、元金の償還が開始したこと等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今後も大型の公共事業が続くことから、地方債現在高の推移を念頭に置き、普通建設事業の抑制に努める必要がある。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124581</xdr:rowOff>
    </xdr:from>
    <xdr:to>
      <xdr:col>81</xdr:col>
      <xdr:colOff>44450</xdr:colOff>
      <xdr:row>15</xdr:row>
      <xdr:rowOff>2298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53431"/>
          <a:ext cx="8382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2298</xdr:rowOff>
    </xdr:from>
    <xdr:to>
      <xdr:col>77</xdr:col>
      <xdr:colOff>44450</xdr:colOff>
      <xdr:row>16</xdr:row>
      <xdr:rowOff>108918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74048"/>
          <a:ext cx="889000" cy="27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105471</xdr:rowOff>
    </xdr:from>
    <xdr:to>
      <xdr:col>72</xdr:col>
      <xdr:colOff>203200</xdr:colOff>
      <xdr:row>16</xdr:row>
      <xdr:rowOff>108918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84867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71483</xdr:rowOff>
    </xdr:from>
    <xdr:to>
      <xdr:col>68</xdr:col>
      <xdr:colOff>152400</xdr:colOff>
      <xdr:row>16</xdr:row>
      <xdr:rowOff>105471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471783"/>
          <a:ext cx="889000" cy="37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73781</xdr:rowOff>
    </xdr:from>
    <xdr:to>
      <xdr:col>81</xdr:col>
      <xdr:colOff>95250</xdr:colOff>
      <xdr:row>14</xdr:row>
      <xdr:rowOff>3931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45858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122948</xdr:rowOff>
    </xdr:from>
    <xdr:to>
      <xdr:col>77</xdr:col>
      <xdr:colOff>95250</xdr:colOff>
      <xdr:row>15</xdr:row>
      <xdr:rowOff>53098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37875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0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58118</xdr:rowOff>
    </xdr:from>
    <xdr:to>
      <xdr:col>73</xdr:col>
      <xdr:colOff>44450</xdr:colOff>
      <xdr:row>16</xdr:row>
      <xdr:rowOff>159718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144495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54671</xdr:rowOff>
    </xdr:from>
    <xdr:to>
      <xdr:col>68</xdr:col>
      <xdr:colOff>203200</xdr:colOff>
      <xdr:row>16</xdr:row>
      <xdr:rowOff>156271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141048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8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20683</xdr:rowOff>
    </xdr:from>
    <xdr:to>
      <xdr:col>64</xdr:col>
      <xdr:colOff>152400</xdr:colOff>
      <xdr:row>14</xdr:row>
      <xdr:rowOff>122283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107060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ポイント上昇している。職員数の増加、人事院勧告による給与の引上げ等が主な要因である。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格差是正による会計年度任用職員の人件費が増加傾向にあるため、適正な職員配置及び定員管理がより重要となってくる。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163576</xdr:rowOff>
    </xdr:from>
    <xdr:to>
      <xdr:col>24</xdr:col>
      <xdr:colOff>25400</xdr:colOff>
      <xdr:row>35</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928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56134</xdr:rowOff>
    </xdr:from>
    <xdr:to>
      <xdr:col>11</xdr:col>
      <xdr:colOff>9525</xdr:colOff>
      <xdr:row>35</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1398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112776</xdr:rowOff>
    </xdr:from>
    <xdr:to>
      <xdr:col>20</xdr:col>
      <xdr:colOff>38100</xdr:colOff>
      <xdr:row>35</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153924</xdr:rowOff>
    </xdr:from>
    <xdr:to>
      <xdr:col>11</xdr:col>
      <xdr:colOff>60325</xdr:colOff>
      <xdr:row>35</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5334</xdr:rowOff>
    </xdr:from>
    <xdr:to>
      <xdr:col>6</xdr:col>
      <xdr:colOff>171450</xdr:colOff>
      <xdr:row>33</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117111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3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事業運営の見直し等により費用が減少したため、前年度に比べ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今後も物価高騰や光熱水費の高騰、ごみ・し尿収集の民間委託の推進等により物件費が増加する見込みであるため、引き続き経費の削減に努める。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5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7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17</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97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障害福祉サービスやこども医療費に係る費用等が増加したこと、経常一般財源等が減少したことにより、前年度と比べ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ポイント上昇したものの、類似団体平均よりは低い水準となっている。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人口減少及び少子化の影響により減少傾向だが、高齢化率が上昇しているため、今後は高齢者に係る扶助費が増加することが想定される。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9978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17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9978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64407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56</xdr:row>
      <xdr:rowOff>67128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494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国民健康保険事業等の特別会計への繰出金は減少しているものの、経常一般財源等が減少したことにより、前年度に比べ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rtl="0"/>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高齢化に伴う医療費や介護給付の増加により繰出金の増加が懸念されるため、引き続き健康づくりや介護予防施策等の推進に努め、繰出金の抑制を図る。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9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20320</xdr:rowOff>
    </xdr:from>
    <xdr:to>
      <xdr:col>73</xdr:col>
      <xdr:colOff>180975</xdr:colOff>
      <xdr:row>59</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644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3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39387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経常一般財源等が減少したことにより、前年度に比べ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ポイント上昇している。補助費等のうち、小豆地区広域行政事務組合に係るものが大きな割合を占めているため、引き続き連携しながら、歳出の抑制及び運営改善を図ることが重要である。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369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729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ポイント上昇している。沖之島架橋の整備、役場庁舎の建替えなど、先延ばしできない大型事業が続いたため、地方債現在高が高止まりしている。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非常に厳しい財政運営となることが想定されるため、後世への負担を少しでも軽減できるよう、引き続き徹底した事業の見直し、普通建設事業の平準化等を行い、公債費の抑制に努め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51563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823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122428</xdr:rowOff>
    </xdr:from>
    <xdr:to>
      <xdr:col>19</xdr:col>
      <xdr:colOff>187325</xdr:colOff>
      <xdr:row>79</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955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122428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26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763</xdr:rowOff>
    </xdr:from>
    <xdr:to>
      <xdr:col>24</xdr:col>
      <xdr:colOff>76200</xdr:colOff>
      <xdr:row>79</xdr:row>
      <xdr:rowOff>102363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144290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71628</xdr:rowOff>
    </xdr:from>
    <xdr:to>
      <xdr:col>15</xdr:col>
      <xdr:colOff>149225</xdr:colOff>
      <xdr:row>79</xdr:row>
      <xdr:rowOff>1778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158005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事業運営の見直し等により物件費は減少したものの、人件費の増加、経常一般財源等の減少により、前年度と比較して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適正な定員管理による人件費の抑制を図るとともに、引き続き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事業の集約化・効率化等を図り、経費の削減に努める。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219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572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78</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5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85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134638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132549</xdr:rowOff>
    </xdr:from>
    <xdr:to>
      <xdr:col>29</xdr:col>
      <xdr:colOff>127000</xdr:colOff>
      <xdr:row>15</xdr:row>
      <xdr:rowOff>169619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51924"/>
          <a:ext cx="647700" cy="3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169619</xdr:rowOff>
    </xdr:from>
    <xdr:to>
      <xdr:col>26</xdr:col>
      <xdr:colOff>50800</xdr:colOff>
      <xdr:row>16</xdr:row>
      <xdr:rowOff>25166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88994"/>
          <a:ext cx="698500" cy="2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25166</xdr:rowOff>
    </xdr:from>
    <xdr:to>
      <xdr:col>22</xdr:col>
      <xdr:colOff>114300</xdr:colOff>
      <xdr:row>16</xdr:row>
      <xdr:rowOff>63585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15991"/>
          <a:ext cx="698500" cy="3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63585</xdr:rowOff>
    </xdr:from>
    <xdr:to>
      <xdr:col>18</xdr:col>
      <xdr:colOff>177800</xdr:colOff>
      <xdr:row>16</xdr:row>
      <xdr:rowOff>138433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54410"/>
          <a:ext cx="698500" cy="7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81749</xdr:rowOff>
    </xdr:from>
    <xdr:to>
      <xdr:col>29</xdr:col>
      <xdr:colOff>177800</xdr:colOff>
      <xdr:row>16</xdr:row>
      <xdr:rowOff>11899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0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98276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118819</xdr:rowOff>
    </xdr:from>
    <xdr:to>
      <xdr:col>26</xdr:col>
      <xdr:colOff>101600</xdr:colOff>
      <xdr:row>16</xdr:row>
      <xdr:rowOff>48969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38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59146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07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145816</xdr:rowOff>
    </xdr:from>
    <xdr:to>
      <xdr:col>22</xdr:col>
      <xdr:colOff>165100</xdr:colOff>
      <xdr:row>16</xdr:row>
      <xdr:rowOff>75966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6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86143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12785</xdr:rowOff>
    </xdr:from>
    <xdr:to>
      <xdr:col>19</xdr:col>
      <xdr:colOff>38100</xdr:colOff>
      <xdr:row>16</xdr:row>
      <xdr:rowOff>114385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0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124562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7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87633</xdr:rowOff>
    </xdr:from>
    <xdr:to>
      <xdr:col>15</xdr:col>
      <xdr:colOff>101600</xdr:colOff>
      <xdr:row>17</xdr:row>
      <xdr:rowOff>17783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78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27960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4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11831</xdr:rowOff>
    </xdr:from>
    <xdr:to>
      <xdr:col>29</xdr:col>
      <xdr:colOff>127000</xdr:colOff>
      <xdr:row>35</xdr:row>
      <xdr:rowOff>74833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279281"/>
          <a:ext cx="647700" cy="40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11831</xdr:rowOff>
    </xdr:from>
    <xdr:to>
      <xdr:col>26</xdr:col>
      <xdr:colOff>50800</xdr:colOff>
      <xdr:row>35</xdr:row>
      <xdr:rowOff>158386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279281"/>
          <a:ext cx="698500" cy="489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158386</xdr:rowOff>
    </xdr:from>
    <xdr:to>
      <xdr:col>22</xdr:col>
      <xdr:colOff>114300</xdr:colOff>
      <xdr:row>35</xdr:row>
      <xdr:rowOff>307251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68736"/>
          <a:ext cx="698500" cy="14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307251</xdr:rowOff>
    </xdr:from>
    <xdr:to>
      <xdr:col>18</xdr:col>
      <xdr:colOff>177800</xdr:colOff>
      <xdr:row>35</xdr:row>
      <xdr:rowOff>318841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17601"/>
          <a:ext cx="698500" cy="1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24033</xdr:rowOff>
    </xdr:from>
    <xdr:to>
      <xdr:col>29</xdr:col>
      <xdr:colOff>177800</xdr:colOff>
      <xdr:row>35</xdr:row>
      <xdr:rowOff>125633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3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212010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7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303931</xdr:rowOff>
    </xdr:from>
    <xdr:to>
      <xdr:col>26</xdr:col>
      <xdr:colOff>101600</xdr:colOff>
      <xdr:row>34</xdr:row>
      <xdr:rowOff>62631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2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72808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599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107586</xdr:rowOff>
    </xdr:from>
    <xdr:to>
      <xdr:col>22</xdr:col>
      <xdr:colOff>165100</xdr:colOff>
      <xdr:row>35</xdr:row>
      <xdr:rowOff>209186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1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219363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256451</xdr:rowOff>
    </xdr:from>
    <xdr:to>
      <xdr:col>19</xdr:col>
      <xdr:colOff>38100</xdr:colOff>
      <xdr:row>36</xdr:row>
      <xdr:rowOff>15151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6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3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268041</xdr:rowOff>
    </xdr:from>
    <xdr:to>
      <xdr:col>15</xdr:col>
      <xdr:colOff>101600</xdr:colOff>
      <xdr:row>36</xdr:row>
      <xdr:rowOff>26741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7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36918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63599</xdr:rowOff>
    </xdr:from>
    <xdr:to>
      <xdr:col>24</xdr:col>
      <xdr:colOff>63500</xdr:colOff>
      <xdr:row>35</xdr:row>
      <xdr:rowOff>90043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4349"/>
          <a:ext cx="838200" cy="2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90043</xdr:rowOff>
    </xdr:from>
    <xdr:to>
      <xdr:col>19</xdr:col>
      <xdr:colOff>177800</xdr:colOff>
      <xdr:row>35</xdr:row>
      <xdr:rowOff>113013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0793"/>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113013</xdr:rowOff>
    </xdr:from>
    <xdr:to>
      <xdr:col>15</xdr:col>
      <xdr:colOff>50800</xdr:colOff>
      <xdr:row>35</xdr:row>
      <xdr:rowOff>145762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3763"/>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145762</xdr:rowOff>
    </xdr:from>
    <xdr:to>
      <xdr:col>10</xdr:col>
      <xdr:colOff>114300</xdr:colOff>
      <xdr:row>36</xdr:row>
      <xdr:rowOff>120397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46512"/>
          <a:ext cx="889000" cy="1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12799</xdr:rowOff>
    </xdr:from>
    <xdr:to>
      <xdr:col>24</xdr:col>
      <xdr:colOff>114300</xdr:colOff>
      <xdr:row>35</xdr:row>
      <xdr:rowOff>114399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35676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39243</xdr:rowOff>
    </xdr:from>
    <xdr:to>
      <xdr:col>20</xdr:col>
      <xdr:colOff>38100</xdr:colOff>
      <xdr:row>35</xdr:row>
      <xdr:rowOff>140843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157370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1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62213</xdr:rowOff>
    </xdr:from>
    <xdr:to>
      <xdr:col>15</xdr:col>
      <xdr:colOff>101600</xdr:colOff>
      <xdr:row>35</xdr:row>
      <xdr:rowOff>163813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8890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94962</xdr:rowOff>
    </xdr:from>
    <xdr:to>
      <xdr:col>10</xdr:col>
      <xdr:colOff>165100</xdr:colOff>
      <xdr:row>36</xdr:row>
      <xdr:rowOff>25112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41639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69597</xdr:rowOff>
    </xdr:from>
    <xdr:to>
      <xdr:col>6</xdr:col>
      <xdr:colOff>38100</xdr:colOff>
      <xdr:row>36</xdr:row>
      <xdr:rowOff>171197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162324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38174</xdr:rowOff>
    </xdr:from>
    <xdr:to>
      <xdr:col>24</xdr:col>
      <xdr:colOff>63500</xdr:colOff>
      <xdr:row>56</xdr:row>
      <xdr:rowOff>44822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9374"/>
          <a:ext cx="8382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12324</xdr:rowOff>
    </xdr:from>
    <xdr:to>
      <xdr:col>19</xdr:col>
      <xdr:colOff>177800</xdr:colOff>
      <xdr:row>56</xdr:row>
      <xdr:rowOff>44822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13524"/>
          <a:ext cx="889000" cy="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12324</xdr:rowOff>
    </xdr:from>
    <xdr:to>
      <xdr:col>15</xdr:col>
      <xdr:colOff>50800</xdr:colOff>
      <xdr:row>56</xdr:row>
      <xdr:rowOff>98918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13524"/>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18295</xdr:rowOff>
    </xdr:from>
    <xdr:to>
      <xdr:col>10</xdr:col>
      <xdr:colOff>114300</xdr:colOff>
      <xdr:row>56</xdr:row>
      <xdr:rowOff>98918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19495"/>
          <a:ext cx="889000" cy="8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158824</xdr:rowOff>
    </xdr:from>
    <xdr:to>
      <xdr:col>24</xdr:col>
      <xdr:colOff>114300</xdr:colOff>
      <xdr:row>56</xdr:row>
      <xdr:rowOff>88974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137251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165472</xdr:rowOff>
    </xdr:from>
    <xdr:to>
      <xdr:col>20</xdr:col>
      <xdr:colOff>38100</xdr:colOff>
      <xdr:row>56</xdr:row>
      <xdr:rowOff>95622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86749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132974</xdr:rowOff>
    </xdr:from>
    <xdr:to>
      <xdr:col>15</xdr:col>
      <xdr:colOff>101600</xdr:colOff>
      <xdr:row>56</xdr:row>
      <xdr:rowOff>63124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79651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3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48118</xdr:rowOff>
    </xdr:from>
    <xdr:to>
      <xdr:col>10</xdr:col>
      <xdr:colOff>165100</xdr:colOff>
      <xdr:row>56</xdr:row>
      <xdr:rowOff>149718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140845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4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138945</xdr:rowOff>
    </xdr:from>
    <xdr:to>
      <xdr:col>6</xdr:col>
      <xdr:colOff>38100</xdr:colOff>
      <xdr:row>56</xdr:row>
      <xdr:rowOff>69095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85622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4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76515</xdr:rowOff>
    </xdr:from>
    <xdr:to>
      <xdr:col>24</xdr:col>
      <xdr:colOff>63500</xdr:colOff>
      <xdr:row>77</xdr:row>
      <xdr:rowOff>104039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278165"/>
          <a:ext cx="8382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38841</xdr:rowOff>
    </xdr:from>
    <xdr:to>
      <xdr:col>19</xdr:col>
      <xdr:colOff>177800</xdr:colOff>
      <xdr:row>77</xdr:row>
      <xdr:rowOff>76515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240491"/>
          <a:ext cx="8890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169143</xdr:rowOff>
    </xdr:from>
    <xdr:to>
      <xdr:col>15</xdr:col>
      <xdr:colOff>50800</xdr:colOff>
      <xdr:row>77</xdr:row>
      <xdr:rowOff>38841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027893"/>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169143</xdr:rowOff>
    </xdr:from>
    <xdr:to>
      <xdr:col>10</xdr:col>
      <xdr:colOff>114300</xdr:colOff>
      <xdr:row>76</xdr:row>
      <xdr:rowOff>33355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02789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53239</xdr:rowOff>
    </xdr:from>
    <xdr:to>
      <xdr:col>24</xdr:col>
      <xdr:colOff>114300</xdr:colOff>
      <xdr:row>77</xdr:row>
      <xdr:rowOff>154839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31666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25715</xdr:rowOff>
    </xdr:from>
    <xdr:to>
      <xdr:col>20</xdr:col>
      <xdr:colOff>38100</xdr:colOff>
      <xdr:row>77</xdr:row>
      <xdr:rowOff>127315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118442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159491</xdr:rowOff>
    </xdr:from>
    <xdr:to>
      <xdr:col>15</xdr:col>
      <xdr:colOff>101600</xdr:colOff>
      <xdr:row>77</xdr:row>
      <xdr:rowOff>89641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80768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28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118344</xdr:rowOff>
    </xdr:from>
    <xdr:to>
      <xdr:col>10</xdr:col>
      <xdr:colOff>165100</xdr:colOff>
      <xdr:row>76</xdr:row>
      <xdr:rowOff>48493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977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65021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7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154005</xdr:rowOff>
    </xdr:from>
    <xdr:to>
      <xdr:col>6</xdr:col>
      <xdr:colOff>38100</xdr:colOff>
      <xdr:row>76</xdr:row>
      <xdr:rowOff>84155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100682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78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133659</xdr:rowOff>
    </xdr:from>
    <xdr:to>
      <xdr:col>24</xdr:col>
      <xdr:colOff>63500</xdr:colOff>
      <xdr:row>97</xdr:row>
      <xdr:rowOff>67005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92859"/>
          <a:ext cx="838200" cy="10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99924</xdr:rowOff>
    </xdr:from>
    <xdr:to>
      <xdr:col>19</xdr:col>
      <xdr:colOff>177800</xdr:colOff>
      <xdr:row>97</xdr:row>
      <xdr:rowOff>67005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59124"/>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99924</xdr:rowOff>
    </xdr:from>
    <xdr:to>
      <xdr:col>15</xdr:col>
      <xdr:colOff>50800</xdr:colOff>
      <xdr:row>97</xdr:row>
      <xdr:rowOff>167447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59124"/>
          <a:ext cx="889000" cy="23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151750</xdr:rowOff>
    </xdr:from>
    <xdr:to>
      <xdr:col>10</xdr:col>
      <xdr:colOff>114300</xdr:colOff>
      <xdr:row>97</xdr:row>
      <xdr:rowOff>167447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782400"/>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82859</xdr:rowOff>
    </xdr:from>
    <xdr:to>
      <xdr:col>24</xdr:col>
      <xdr:colOff>114300</xdr:colOff>
      <xdr:row>97</xdr:row>
      <xdr:rowOff>13009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61286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16205</xdr:rowOff>
    </xdr:from>
    <xdr:to>
      <xdr:col>20</xdr:col>
      <xdr:colOff>38100</xdr:colOff>
      <xdr:row>97</xdr:row>
      <xdr:rowOff>117805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108932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49124</xdr:rowOff>
    </xdr:from>
    <xdr:to>
      <xdr:col>15</xdr:col>
      <xdr:colOff>101600</xdr:colOff>
      <xdr:row>96</xdr:row>
      <xdr:rowOff>150724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141851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116647</xdr:rowOff>
    </xdr:from>
    <xdr:to>
      <xdr:col>10</xdr:col>
      <xdr:colOff>165100</xdr:colOff>
      <xdr:row>98</xdr:row>
      <xdr:rowOff>46797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37924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100950</xdr:rowOff>
    </xdr:from>
    <xdr:to>
      <xdr:col>6</xdr:col>
      <xdr:colOff>38100</xdr:colOff>
      <xdr:row>98</xdr:row>
      <xdr:rowOff>31100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22227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14917</xdr:rowOff>
    </xdr:from>
    <xdr:to>
      <xdr:col>55</xdr:col>
      <xdr:colOff>0</xdr:colOff>
      <xdr:row>35</xdr:row>
      <xdr:rowOff>47656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15667"/>
          <a:ext cx="8382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47656</xdr:rowOff>
    </xdr:from>
    <xdr:to>
      <xdr:col>50</xdr:col>
      <xdr:colOff>114300</xdr:colOff>
      <xdr:row>35</xdr:row>
      <xdr:rowOff>126574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048406"/>
          <a:ext cx="889000" cy="7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27882</xdr:rowOff>
    </xdr:from>
    <xdr:to>
      <xdr:col>45</xdr:col>
      <xdr:colOff>177800</xdr:colOff>
      <xdr:row>35</xdr:row>
      <xdr:rowOff>126574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685732"/>
          <a:ext cx="889000" cy="44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27882</xdr:rowOff>
    </xdr:from>
    <xdr:to>
      <xdr:col>41</xdr:col>
      <xdr:colOff>50800</xdr:colOff>
      <xdr:row>36</xdr:row>
      <xdr:rowOff>47739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85732"/>
          <a:ext cx="889000" cy="5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135567</xdr:rowOff>
    </xdr:from>
    <xdr:to>
      <xdr:col>55</xdr:col>
      <xdr:colOff>50800</xdr:colOff>
      <xdr:row>35</xdr:row>
      <xdr:rowOff>65717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158444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1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168306</xdr:rowOff>
    </xdr:from>
    <xdr:to>
      <xdr:col>50</xdr:col>
      <xdr:colOff>165100</xdr:colOff>
      <xdr:row>35</xdr:row>
      <xdr:rowOff>98456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114983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7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75774</xdr:rowOff>
    </xdr:from>
    <xdr:to>
      <xdr:col>46</xdr:col>
      <xdr:colOff>38100</xdr:colOff>
      <xdr:row>36</xdr:row>
      <xdr:rowOff>5924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22451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148532</xdr:rowOff>
    </xdr:from>
    <xdr:to>
      <xdr:col>41</xdr:col>
      <xdr:colOff>101600</xdr:colOff>
      <xdr:row>33</xdr:row>
      <xdr:rowOff>78682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95209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41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168389</xdr:rowOff>
    </xdr:from>
    <xdr:to>
      <xdr:col>36</xdr:col>
      <xdr:colOff>165100</xdr:colOff>
      <xdr:row>36</xdr:row>
      <xdr:rowOff>98539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115066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4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7882</xdr:rowOff>
    </xdr:from>
    <xdr:to>
      <xdr:col>55</xdr:col>
      <xdr:colOff>0</xdr:colOff>
      <xdr:row>57</xdr:row>
      <xdr:rowOff>161985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80532"/>
          <a:ext cx="838200" cy="1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116112</xdr:rowOff>
    </xdr:from>
    <xdr:to>
      <xdr:col>50</xdr:col>
      <xdr:colOff>114300</xdr:colOff>
      <xdr:row>57</xdr:row>
      <xdr:rowOff>7882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17312"/>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16269</xdr:rowOff>
    </xdr:from>
    <xdr:to>
      <xdr:col>45</xdr:col>
      <xdr:colOff>177800</xdr:colOff>
      <xdr:row>56</xdr:row>
      <xdr:rowOff>116112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446019"/>
          <a:ext cx="889000" cy="2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16269</xdr:rowOff>
    </xdr:from>
    <xdr:to>
      <xdr:col>41</xdr:col>
      <xdr:colOff>50800</xdr:colOff>
      <xdr:row>56</xdr:row>
      <xdr:rowOff>44001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446019"/>
          <a:ext cx="889000" cy="19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111185</xdr:rowOff>
    </xdr:from>
    <xdr:to>
      <xdr:col>55</xdr:col>
      <xdr:colOff>50800</xdr:colOff>
      <xdr:row>58</xdr:row>
      <xdr:rowOff>41335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89612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128532</xdr:rowOff>
    </xdr:from>
    <xdr:to>
      <xdr:col>50</xdr:col>
      <xdr:colOff>165100</xdr:colOff>
      <xdr:row>57</xdr:row>
      <xdr:rowOff>58682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75209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65312</xdr:rowOff>
    </xdr:from>
    <xdr:to>
      <xdr:col>46</xdr:col>
      <xdr:colOff>38100</xdr:colOff>
      <xdr:row>56</xdr:row>
      <xdr:rowOff>166912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6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11989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4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136919</xdr:rowOff>
    </xdr:from>
    <xdr:to>
      <xdr:col>41</xdr:col>
      <xdr:colOff>101600</xdr:colOff>
      <xdr:row>55</xdr:row>
      <xdr:rowOff>67069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3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83596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17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164651</xdr:rowOff>
    </xdr:from>
    <xdr:to>
      <xdr:col>36</xdr:col>
      <xdr:colOff>165100</xdr:colOff>
      <xdr:row>56</xdr:row>
      <xdr:rowOff>94801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9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111328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6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124503</xdr:rowOff>
    </xdr:from>
    <xdr:to>
      <xdr:col>55</xdr:col>
      <xdr:colOff>0</xdr:colOff>
      <xdr:row>76</xdr:row>
      <xdr:rowOff>160372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983253"/>
          <a:ext cx="838200" cy="20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124503</xdr:rowOff>
    </xdr:from>
    <xdr:to>
      <xdr:col>50</xdr:col>
      <xdr:colOff>114300</xdr:colOff>
      <xdr:row>78</xdr:row>
      <xdr:rowOff>158869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83253"/>
          <a:ext cx="889000" cy="5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39770</xdr:rowOff>
    </xdr:from>
    <xdr:to>
      <xdr:col>45</xdr:col>
      <xdr:colOff>177800</xdr:colOff>
      <xdr:row>78</xdr:row>
      <xdr:rowOff>158869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41420"/>
          <a:ext cx="889000" cy="29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39770</xdr:rowOff>
    </xdr:from>
    <xdr:to>
      <xdr:col>41</xdr:col>
      <xdr:colOff>50800</xdr:colOff>
      <xdr:row>78</xdr:row>
      <xdr:rowOff>36939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41420"/>
          <a:ext cx="889000" cy="1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109572</xdr:rowOff>
    </xdr:from>
    <xdr:to>
      <xdr:col>55</xdr:col>
      <xdr:colOff>50800</xdr:colOff>
      <xdr:row>77</xdr:row>
      <xdr:rowOff>39722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132449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9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73703</xdr:rowOff>
    </xdr:from>
    <xdr:to>
      <xdr:col>50</xdr:col>
      <xdr:colOff>165100</xdr:colOff>
      <xdr:row>76</xdr:row>
      <xdr:rowOff>3854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9324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20380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7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108069</xdr:rowOff>
    </xdr:from>
    <xdr:to>
      <xdr:col>46</xdr:col>
      <xdr:colOff>38100</xdr:colOff>
      <xdr:row>79</xdr:row>
      <xdr:rowOff>38219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8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29346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160420</xdr:rowOff>
    </xdr:from>
    <xdr:to>
      <xdr:col>41</xdr:col>
      <xdr:colOff>101600</xdr:colOff>
      <xdr:row>77</xdr:row>
      <xdr:rowOff>90570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81697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157589</xdr:rowOff>
    </xdr:from>
    <xdr:to>
      <xdr:col>36</xdr:col>
      <xdr:colOff>165100</xdr:colOff>
      <xdr:row>78</xdr:row>
      <xdr:rowOff>87739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78866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123735</xdr:rowOff>
    </xdr:from>
    <xdr:to>
      <xdr:col>55</xdr:col>
      <xdr:colOff>0</xdr:colOff>
      <xdr:row>98</xdr:row>
      <xdr:rowOff>4415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54385"/>
          <a:ext cx="838200" cy="5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71148</xdr:rowOff>
    </xdr:from>
    <xdr:to>
      <xdr:col>50</xdr:col>
      <xdr:colOff>114300</xdr:colOff>
      <xdr:row>97</xdr:row>
      <xdr:rowOff>123735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58898"/>
          <a:ext cx="889000" cy="39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125344</xdr:rowOff>
    </xdr:from>
    <xdr:to>
      <xdr:col>45</xdr:col>
      <xdr:colOff>177800</xdr:colOff>
      <xdr:row>95</xdr:row>
      <xdr:rowOff>71148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070194"/>
          <a:ext cx="889000" cy="28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125344</xdr:rowOff>
    </xdr:from>
    <xdr:to>
      <xdr:col>41</xdr:col>
      <xdr:colOff>50800</xdr:colOff>
      <xdr:row>94</xdr:row>
      <xdr:rowOff>161655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070194"/>
          <a:ext cx="889000" cy="2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125065</xdr:rowOff>
    </xdr:from>
    <xdr:to>
      <xdr:col>55</xdr:col>
      <xdr:colOff>50800</xdr:colOff>
      <xdr:row>98</xdr:row>
      <xdr:rowOff>55215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39992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72935</xdr:rowOff>
    </xdr:from>
    <xdr:to>
      <xdr:col>50</xdr:col>
      <xdr:colOff>165100</xdr:colOff>
      <xdr:row>98</xdr:row>
      <xdr:rowOff>3085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165662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9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20348</xdr:rowOff>
    </xdr:from>
    <xdr:to>
      <xdr:col>46</xdr:col>
      <xdr:colOff>38100</xdr:colOff>
      <xdr:row>95</xdr:row>
      <xdr:rowOff>121948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0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138475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08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74544</xdr:rowOff>
    </xdr:from>
    <xdr:to>
      <xdr:col>41</xdr:col>
      <xdr:colOff>101600</xdr:colOff>
      <xdr:row>94</xdr:row>
      <xdr:rowOff>4694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0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21221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79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110855</xdr:rowOff>
    </xdr:from>
    <xdr:to>
      <xdr:col>36</xdr:col>
      <xdr:colOff>165100</xdr:colOff>
      <xdr:row>95</xdr:row>
      <xdr:rowOff>41005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2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57532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0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135562</xdr:rowOff>
    </xdr:from>
    <xdr:to>
      <xdr:col>85</xdr:col>
      <xdr:colOff>127000</xdr:colOff>
      <xdr:row>38</xdr:row>
      <xdr:rowOff>135974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50662"/>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135974</xdr:rowOff>
    </xdr:from>
    <xdr:to>
      <xdr:col>81</xdr:col>
      <xdr:colOff>50800</xdr:colOff>
      <xdr:row>38</xdr:row>
      <xdr:rowOff>136431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510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123630</xdr:rowOff>
    </xdr:from>
    <xdr:to>
      <xdr:col>76</xdr:col>
      <xdr:colOff>114300</xdr:colOff>
      <xdr:row>38</xdr:row>
      <xdr:rowOff>136431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3873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54021</xdr:rowOff>
    </xdr:from>
    <xdr:to>
      <xdr:col>71</xdr:col>
      <xdr:colOff>177800</xdr:colOff>
      <xdr:row>38</xdr:row>
      <xdr:rowOff>123630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69121"/>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84762</xdr:rowOff>
    </xdr:from>
    <xdr:to>
      <xdr:col>85</xdr:col>
      <xdr:colOff>177800</xdr:colOff>
      <xdr:row>39</xdr:row>
      <xdr:rowOff>14912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171139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4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85174</xdr:rowOff>
    </xdr:from>
    <xdr:to>
      <xdr:col>81</xdr:col>
      <xdr:colOff>101600</xdr:colOff>
      <xdr:row>39</xdr:row>
      <xdr:rowOff>15324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9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85631</xdr:rowOff>
    </xdr:from>
    <xdr:to>
      <xdr:col>76</xdr:col>
      <xdr:colOff>165100</xdr:colOff>
      <xdr:row>39</xdr:row>
      <xdr:rowOff>15781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6908</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9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72830</xdr:rowOff>
    </xdr:from>
    <xdr:to>
      <xdr:col>72</xdr:col>
      <xdr:colOff>38100</xdr:colOff>
      <xdr:row>39</xdr:row>
      <xdr:rowOff>2980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165557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68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3221</xdr:rowOff>
    </xdr:from>
    <xdr:to>
      <xdr:col>67</xdr:col>
      <xdr:colOff>101600</xdr:colOff>
      <xdr:row>38</xdr:row>
      <xdr:rowOff>104821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95948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1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8775</xdr:rowOff>
    </xdr:from>
    <xdr:to>
      <xdr:col>85</xdr:col>
      <xdr:colOff>127000</xdr:colOff>
      <xdr:row>75</xdr:row>
      <xdr:rowOff>11101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67525"/>
          <a:ext cx="8382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11101</xdr:rowOff>
    </xdr:from>
    <xdr:to>
      <xdr:col>81</xdr:col>
      <xdr:colOff>50800</xdr:colOff>
      <xdr:row>75</xdr:row>
      <xdr:rowOff>61096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69851"/>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61096</xdr:rowOff>
    </xdr:from>
    <xdr:to>
      <xdr:col>76</xdr:col>
      <xdr:colOff>114300</xdr:colOff>
      <xdr:row>75</xdr:row>
      <xdr:rowOff>138683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19846"/>
          <a:ext cx="889000" cy="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138683</xdr:rowOff>
    </xdr:from>
    <xdr:to>
      <xdr:col>71</xdr:col>
      <xdr:colOff>177800</xdr:colOff>
      <xdr:row>76</xdr:row>
      <xdr:rowOff>5569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97433"/>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129425</xdr:rowOff>
    </xdr:from>
    <xdr:to>
      <xdr:col>85</xdr:col>
      <xdr:colOff>177800</xdr:colOff>
      <xdr:row>75</xdr:row>
      <xdr:rowOff>59575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152302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131751</xdr:rowOff>
    </xdr:from>
    <xdr:to>
      <xdr:col>81</xdr:col>
      <xdr:colOff>101600</xdr:colOff>
      <xdr:row>75</xdr:row>
      <xdr:rowOff>61901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78428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9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10296</xdr:rowOff>
    </xdr:from>
    <xdr:to>
      <xdr:col>76</xdr:col>
      <xdr:colOff>165100</xdr:colOff>
      <xdr:row>75</xdr:row>
      <xdr:rowOff>111896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128423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87883</xdr:rowOff>
    </xdr:from>
    <xdr:to>
      <xdr:col>72</xdr:col>
      <xdr:colOff>38100</xdr:colOff>
      <xdr:row>76</xdr:row>
      <xdr:rowOff>18033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34560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126219</xdr:rowOff>
    </xdr:from>
    <xdr:to>
      <xdr:col>67</xdr:col>
      <xdr:colOff>101600</xdr:colOff>
      <xdr:row>76</xdr:row>
      <xdr:rowOff>56369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72896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104919</xdr:rowOff>
    </xdr:from>
    <xdr:to>
      <xdr:col>85</xdr:col>
      <xdr:colOff>127000</xdr:colOff>
      <xdr:row>98</xdr:row>
      <xdr:rowOff>110923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7019"/>
          <a:ext cx="8382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110923</xdr:rowOff>
    </xdr:from>
    <xdr:to>
      <xdr:col>81</xdr:col>
      <xdr:colOff>50800</xdr:colOff>
      <xdr:row>98</xdr:row>
      <xdr:rowOff>119351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13023"/>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119351</xdr:rowOff>
    </xdr:from>
    <xdr:to>
      <xdr:col>76</xdr:col>
      <xdr:colOff>114300</xdr:colOff>
      <xdr:row>98</xdr:row>
      <xdr:rowOff>150082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1451"/>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113305</xdr:rowOff>
    </xdr:from>
    <xdr:to>
      <xdr:col>71</xdr:col>
      <xdr:colOff>177800</xdr:colOff>
      <xdr:row>98</xdr:row>
      <xdr:rowOff>150082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15405"/>
          <a:ext cx="889000" cy="3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54119</xdr:rowOff>
    </xdr:from>
    <xdr:to>
      <xdr:col>85</xdr:col>
      <xdr:colOff>177800</xdr:colOff>
      <xdr:row>98</xdr:row>
      <xdr:rowOff>155719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60123</xdr:rowOff>
    </xdr:from>
    <xdr:to>
      <xdr:col>81</xdr:col>
      <xdr:colOff>101600</xdr:colOff>
      <xdr:row>98</xdr:row>
      <xdr:rowOff>161723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152850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68551</xdr:rowOff>
    </xdr:from>
    <xdr:to>
      <xdr:col>76</xdr:col>
      <xdr:colOff>165100</xdr:colOff>
      <xdr:row>98</xdr:row>
      <xdr:rowOff>170151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161278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99282</xdr:rowOff>
    </xdr:from>
    <xdr:to>
      <xdr:col>72</xdr:col>
      <xdr:colOff>38100</xdr:colOff>
      <xdr:row>99</xdr:row>
      <xdr:rowOff>29432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20559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62505</xdr:rowOff>
    </xdr:from>
    <xdr:to>
      <xdr:col>67</xdr:col>
      <xdr:colOff>101600</xdr:colOff>
      <xdr:row>98</xdr:row>
      <xdr:rowOff>164105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71851</xdr:rowOff>
    </xdr:from>
    <xdr:to>
      <xdr:col>116</xdr:col>
      <xdr:colOff>63500</xdr:colOff>
      <xdr:row>36</xdr:row>
      <xdr:rowOff>29423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072601"/>
          <a:ext cx="8382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29423</xdr:rowOff>
    </xdr:from>
    <xdr:to>
      <xdr:col>111</xdr:col>
      <xdr:colOff>177800</xdr:colOff>
      <xdr:row>37</xdr:row>
      <xdr:rowOff>82459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201623"/>
          <a:ext cx="889000" cy="2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94894</xdr:rowOff>
    </xdr:from>
    <xdr:to>
      <xdr:col>107</xdr:col>
      <xdr:colOff>50800</xdr:colOff>
      <xdr:row>37</xdr:row>
      <xdr:rowOff>82459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267094"/>
          <a:ext cx="889000" cy="1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94894</xdr:rowOff>
    </xdr:from>
    <xdr:to>
      <xdr:col>102</xdr:col>
      <xdr:colOff>114300</xdr:colOff>
      <xdr:row>38</xdr:row>
      <xdr:rowOff>1168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267094"/>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21051</xdr:rowOff>
    </xdr:from>
    <xdr:to>
      <xdr:col>116</xdr:col>
      <xdr:colOff>114300</xdr:colOff>
      <xdr:row>35</xdr:row>
      <xdr:rowOff>122651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43928</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87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150073</xdr:rowOff>
    </xdr:from>
    <xdr:to>
      <xdr:col>112</xdr:col>
      <xdr:colOff>38100</xdr:colOff>
      <xdr:row>36</xdr:row>
      <xdr:rowOff>80223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1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96750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59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31659</xdr:rowOff>
    </xdr:from>
    <xdr:to>
      <xdr:col>107</xdr:col>
      <xdr:colOff>101600</xdr:colOff>
      <xdr:row>37</xdr:row>
      <xdr:rowOff>133259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149786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5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44094</xdr:rowOff>
    </xdr:from>
    <xdr:to>
      <xdr:col>102</xdr:col>
      <xdr:colOff>165100</xdr:colOff>
      <xdr:row>36</xdr:row>
      <xdr:rowOff>145694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162221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10731</xdr:rowOff>
    </xdr:from>
    <xdr:to>
      <xdr:col>116</xdr:col>
      <xdr:colOff>63500</xdr:colOff>
      <xdr:row>57</xdr:row>
      <xdr:rowOff>45517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783381"/>
          <a:ext cx="8382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10731</xdr:rowOff>
    </xdr:from>
    <xdr:to>
      <xdr:col>111</xdr:col>
      <xdr:colOff>177800</xdr:colOff>
      <xdr:row>57</xdr:row>
      <xdr:rowOff>47803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783381"/>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47803</xdr:rowOff>
    </xdr:from>
    <xdr:to>
      <xdr:col>107</xdr:col>
      <xdr:colOff>50800</xdr:colOff>
      <xdr:row>57</xdr:row>
      <xdr:rowOff>49441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820453"/>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160465</xdr:rowOff>
    </xdr:from>
    <xdr:to>
      <xdr:col>102</xdr:col>
      <xdr:colOff>114300</xdr:colOff>
      <xdr:row>57</xdr:row>
      <xdr:rowOff>49441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761665"/>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166167</xdr:rowOff>
    </xdr:from>
    <xdr:to>
      <xdr:col>116</xdr:col>
      <xdr:colOff>114300</xdr:colOff>
      <xdr:row>57</xdr:row>
      <xdr:rowOff>96317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17594</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1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131381</xdr:rowOff>
    </xdr:from>
    <xdr:to>
      <xdr:col>112</xdr:col>
      <xdr:colOff>38100</xdr:colOff>
      <xdr:row>57</xdr:row>
      <xdr:rowOff>61531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78058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168453</xdr:rowOff>
    </xdr:from>
    <xdr:to>
      <xdr:col>107</xdr:col>
      <xdr:colOff>101600</xdr:colOff>
      <xdr:row>57</xdr:row>
      <xdr:rowOff>98603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7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115130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170091</xdr:rowOff>
    </xdr:from>
    <xdr:to>
      <xdr:col>102</xdr:col>
      <xdr:colOff>165100</xdr:colOff>
      <xdr:row>57</xdr:row>
      <xdr:rowOff>100241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116768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4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109665</xdr:rowOff>
    </xdr:from>
    <xdr:to>
      <xdr:col>98</xdr:col>
      <xdr:colOff>38100</xdr:colOff>
      <xdr:row>57</xdr:row>
      <xdr:rowOff>39815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56342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4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118429</xdr:rowOff>
    </xdr:from>
    <xdr:to>
      <xdr:col>116</xdr:col>
      <xdr:colOff>63500</xdr:colOff>
      <xdr:row>75</xdr:row>
      <xdr:rowOff>127377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77179"/>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118004</xdr:rowOff>
    </xdr:from>
    <xdr:to>
      <xdr:col>111</xdr:col>
      <xdr:colOff>177800</xdr:colOff>
      <xdr:row>75</xdr:row>
      <xdr:rowOff>118429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7675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118004</xdr:rowOff>
    </xdr:from>
    <xdr:to>
      <xdr:col>107</xdr:col>
      <xdr:colOff>50800</xdr:colOff>
      <xdr:row>75</xdr:row>
      <xdr:rowOff>152795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76754"/>
          <a:ext cx="889000" cy="3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152795</xdr:rowOff>
    </xdr:from>
    <xdr:to>
      <xdr:col>102</xdr:col>
      <xdr:colOff>114300</xdr:colOff>
      <xdr:row>75</xdr:row>
      <xdr:rowOff>155702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11545"/>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76577</xdr:rowOff>
    </xdr:from>
    <xdr:to>
      <xdr:col>116</xdr:col>
      <xdr:colOff>114300</xdr:colOff>
      <xdr:row>76</xdr:row>
      <xdr:rowOff>6728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5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99454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67629</xdr:rowOff>
    </xdr:from>
    <xdr:to>
      <xdr:col>112</xdr:col>
      <xdr:colOff>38100</xdr:colOff>
      <xdr:row>75</xdr:row>
      <xdr:rowOff>169230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26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67204</xdr:rowOff>
    </xdr:from>
    <xdr:to>
      <xdr:col>107</xdr:col>
      <xdr:colOff>101600</xdr:colOff>
      <xdr:row>75</xdr:row>
      <xdr:rowOff>168805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25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101995</xdr:rowOff>
    </xdr:from>
    <xdr:to>
      <xdr:col>102</xdr:col>
      <xdr:colOff>165100</xdr:colOff>
      <xdr:row>76</xdr:row>
      <xdr:rowOff>32145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6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104902</xdr:rowOff>
    </xdr:from>
    <xdr:to>
      <xdr:col>98</xdr:col>
      <xdr:colOff>38100</xdr:colOff>
      <xdr:row>76</xdr:row>
      <xdr:rowOff>35052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26179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22,090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円減少している。減少した主な要因は、普通建設事業費の住民一人当たりのコストが、前年度に比べ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円減少したためである。これは、沖之島架橋事業費の減少や一般廃棄物処理施設用地として土地開発公社が先行取得した用地の買戻しが皆減となったこと等によるものである。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普通建設事業費において、そのほとんどが地方債の発行により財源を賄っているため、これまで実施してきた事業により公債費が増加している。今後も大型の公共事業が予定されているため、引き続き必要最小限の事業費となるよう抑制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人件費、補助費等、投資及び出資金については、類似団体平均を上回り、かつ増加している。人件費については、職員数の増加、人事院勧告による給与の引き上げ等が主な要因となっている。補助費等については、一部事務組合への負担金、移住定住関係の補助金の増加等が主な要因である。投資及び出資金については、医療機器の更新整備に係る小豆島中央病院企業団への出資金、肥土山浄水場整備等に係る水道企業団への出資金が増加したためである。補助費等、投資及び出資金については、一部事務組合に対するものが大きな割合を占めているため、引き続き連携しながら、歳出の抑制及び運営改善を図ることが重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なお、扶助費の住民一人当たりのコストが前年度に比べ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円増加しているが、これは主に価格高騰重点支援給付金の影響によるものである。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12,740
12,622
74.34
10,000,756
9,279,094
672,236
5,245,831
12,150,746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158750</xdr:rowOff>
    </xdr:from>
    <xdr:to>
      <xdr:col>24</xdr:col>
      <xdr:colOff>63500</xdr:colOff>
      <xdr:row>36</xdr:row>
      <xdr:rowOff>169799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095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169799</xdr:rowOff>
    </xdr:from>
    <xdr:to>
      <xdr:col>19</xdr:col>
      <xdr:colOff>177800</xdr:colOff>
      <xdr:row>37</xdr:row>
      <xdr:rowOff>18923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199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164846</xdr:rowOff>
    </xdr:from>
    <xdr:to>
      <xdr:col>15</xdr:col>
      <xdr:colOff>50800</xdr:colOff>
      <xdr:row>37</xdr:row>
      <xdr:rowOff>18923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704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29401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7046"/>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107950</xdr:rowOff>
    </xdr:from>
    <xdr:to>
      <xdr:col>24</xdr:col>
      <xdr:colOff>114300</xdr:colOff>
      <xdr:row>37</xdr:row>
      <xdr:rowOff>38100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118999</xdr:rowOff>
    </xdr:from>
    <xdr:to>
      <xdr:col>20</xdr:col>
      <xdr:colOff>38100</xdr:colOff>
      <xdr:row>37</xdr:row>
      <xdr:rowOff>49149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40276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139573</xdr:rowOff>
    </xdr:from>
    <xdr:to>
      <xdr:col>15</xdr:col>
      <xdr:colOff>101600</xdr:colOff>
      <xdr:row>37</xdr:row>
      <xdr:rowOff>69723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114046</xdr:rowOff>
    </xdr:from>
    <xdr:to>
      <xdr:col>10</xdr:col>
      <xdr:colOff>165100</xdr:colOff>
      <xdr:row>37</xdr:row>
      <xdr:rowOff>44196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35323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150051</xdr:rowOff>
    </xdr:from>
    <xdr:to>
      <xdr:col>6</xdr:col>
      <xdr:colOff>38100</xdr:colOff>
      <xdr:row>37</xdr:row>
      <xdr:rowOff>80201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71328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32144</xdr:rowOff>
    </xdr:from>
    <xdr:to>
      <xdr:col>24</xdr:col>
      <xdr:colOff>63500</xdr:colOff>
      <xdr:row>57</xdr:row>
      <xdr:rowOff>47474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04794"/>
          <a:ext cx="838200" cy="1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75459</xdr:rowOff>
    </xdr:from>
    <xdr:to>
      <xdr:col>19</xdr:col>
      <xdr:colOff>177800</xdr:colOff>
      <xdr:row>57</xdr:row>
      <xdr:rowOff>47474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76659"/>
          <a:ext cx="889000" cy="1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89760</xdr:rowOff>
    </xdr:from>
    <xdr:to>
      <xdr:col>15</xdr:col>
      <xdr:colOff>50800</xdr:colOff>
      <xdr:row>56</xdr:row>
      <xdr:rowOff>75459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48060"/>
          <a:ext cx="889000" cy="3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89760</xdr:rowOff>
    </xdr:from>
    <xdr:to>
      <xdr:col>10</xdr:col>
      <xdr:colOff>114300</xdr:colOff>
      <xdr:row>57</xdr:row>
      <xdr:rowOff>56032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48060"/>
          <a:ext cx="889000" cy="48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152794</xdr:rowOff>
    </xdr:from>
    <xdr:to>
      <xdr:col>24</xdr:col>
      <xdr:colOff>114300</xdr:colOff>
      <xdr:row>57</xdr:row>
      <xdr:rowOff>82944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131221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168124</xdr:rowOff>
    </xdr:from>
    <xdr:to>
      <xdr:col>20</xdr:col>
      <xdr:colOff>38100</xdr:colOff>
      <xdr:row>57</xdr:row>
      <xdr:rowOff>98274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89401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6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24659</xdr:rowOff>
    </xdr:from>
    <xdr:to>
      <xdr:col>15</xdr:col>
      <xdr:colOff>101600</xdr:colOff>
      <xdr:row>56</xdr:row>
      <xdr:rowOff>126259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142786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0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38960</xdr:rowOff>
    </xdr:from>
    <xdr:to>
      <xdr:col>10</xdr:col>
      <xdr:colOff>165100</xdr:colOff>
      <xdr:row>54</xdr:row>
      <xdr:rowOff>140560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157087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5232</xdr:rowOff>
    </xdr:from>
    <xdr:to>
      <xdr:col>6</xdr:col>
      <xdr:colOff>38100</xdr:colOff>
      <xdr:row>57</xdr:row>
      <xdr:rowOff>106832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97959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7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92320</xdr:rowOff>
    </xdr:from>
    <xdr:to>
      <xdr:col>24</xdr:col>
      <xdr:colOff>63500</xdr:colOff>
      <xdr:row>76</xdr:row>
      <xdr:rowOff>117191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22520"/>
          <a:ext cx="8382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88928</xdr:rowOff>
    </xdr:from>
    <xdr:to>
      <xdr:col>19</xdr:col>
      <xdr:colOff>177800</xdr:colOff>
      <xdr:row>76</xdr:row>
      <xdr:rowOff>117191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19128"/>
          <a:ext cx="8890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88928</xdr:rowOff>
    </xdr:from>
    <xdr:to>
      <xdr:col>15</xdr:col>
      <xdr:colOff>50800</xdr:colOff>
      <xdr:row>77</xdr:row>
      <xdr:rowOff>78276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19128"/>
          <a:ext cx="889000" cy="1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65497</xdr:rowOff>
    </xdr:from>
    <xdr:to>
      <xdr:col>10</xdr:col>
      <xdr:colOff>114300</xdr:colOff>
      <xdr:row>77</xdr:row>
      <xdr:rowOff>78276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6714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41520</xdr:rowOff>
    </xdr:from>
    <xdr:to>
      <xdr:col>24</xdr:col>
      <xdr:colOff>114300</xdr:colOff>
      <xdr:row>76</xdr:row>
      <xdr:rowOff>143120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19947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66391</xdr:rowOff>
    </xdr:from>
    <xdr:to>
      <xdr:col>20</xdr:col>
      <xdr:colOff>38100</xdr:colOff>
      <xdr:row>76</xdr:row>
      <xdr:rowOff>167991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159118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1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38128</xdr:rowOff>
    </xdr:from>
    <xdr:to>
      <xdr:col>15</xdr:col>
      <xdr:colOff>101600</xdr:colOff>
      <xdr:row>76</xdr:row>
      <xdr:rowOff>139728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130855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6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27476</xdr:rowOff>
    </xdr:from>
    <xdr:to>
      <xdr:col>10</xdr:col>
      <xdr:colOff>165100</xdr:colOff>
      <xdr:row>77</xdr:row>
      <xdr:rowOff>129076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120203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14697</xdr:rowOff>
    </xdr:from>
    <xdr:to>
      <xdr:col>6</xdr:col>
      <xdr:colOff>38100</xdr:colOff>
      <xdr:row>77</xdr:row>
      <xdr:rowOff>116297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107424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0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33052</xdr:rowOff>
    </xdr:from>
    <xdr:to>
      <xdr:col>24</xdr:col>
      <xdr:colOff>63500</xdr:colOff>
      <xdr:row>94</xdr:row>
      <xdr:rowOff>143075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49352"/>
          <a:ext cx="838200" cy="1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33052</xdr:rowOff>
    </xdr:from>
    <xdr:to>
      <xdr:col>19</xdr:col>
      <xdr:colOff>177800</xdr:colOff>
      <xdr:row>95</xdr:row>
      <xdr:rowOff>119921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49352"/>
          <a:ext cx="889000" cy="2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636</xdr:rowOff>
    </xdr:from>
    <xdr:to>
      <xdr:col>15</xdr:col>
      <xdr:colOff>50800</xdr:colOff>
      <xdr:row>95</xdr:row>
      <xdr:rowOff>119921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116936"/>
          <a:ext cx="889000" cy="29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636</xdr:rowOff>
    </xdr:from>
    <xdr:to>
      <xdr:col>10</xdr:col>
      <xdr:colOff>114300</xdr:colOff>
      <xdr:row>96</xdr:row>
      <xdr:rowOff>41663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16936"/>
          <a:ext cx="889000" cy="38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92275</xdr:rowOff>
    </xdr:from>
    <xdr:to>
      <xdr:col>24</xdr:col>
      <xdr:colOff>114300</xdr:colOff>
      <xdr:row>95</xdr:row>
      <xdr:rowOff>22425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115152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6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153702</xdr:rowOff>
    </xdr:from>
    <xdr:to>
      <xdr:col>20</xdr:col>
      <xdr:colOff>38100</xdr:colOff>
      <xdr:row>94</xdr:row>
      <xdr:rowOff>83852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9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100379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87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69121</xdr:rowOff>
    </xdr:from>
    <xdr:to>
      <xdr:col>15</xdr:col>
      <xdr:colOff>101600</xdr:colOff>
      <xdr:row>95</xdr:row>
      <xdr:rowOff>170721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121286</xdr:rowOff>
    </xdr:from>
    <xdr:to>
      <xdr:col>10</xdr:col>
      <xdr:colOff>165100</xdr:colOff>
      <xdr:row>94</xdr:row>
      <xdr:rowOff>51436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67963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84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162313</xdr:rowOff>
    </xdr:from>
    <xdr:to>
      <xdr:col>6</xdr:col>
      <xdr:colOff>38100</xdr:colOff>
      <xdr:row>96</xdr:row>
      <xdr:rowOff>92463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108990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162234</xdr:rowOff>
    </xdr:from>
    <xdr:to>
      <xdr:col>55</xdr:col>
      <xdr:colOff>0</xdr:colOff>
      <xdr:row>35</xdr:row>
      <xdr:rowOff>28666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991534"/>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9725</xdr:rowOff>
    </xdr:from>
    <xdr:to>
      <xdr:col>50</xdr:col>
      <xdr:colOff>114300</xdr:colOff>
      <xdr:row>35</xdr:row>
      <xdr:rowOff>28666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01047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9725</xdr:rowOff>
    </xdr:from>
    <xdr:to>
      <xdr:col>45</xdr:col>
      <xdr:colOff>177800</xdr:colOff>
      <xdr:row>35</xdr:row>
      <xdr:rowOff>39116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01047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39116</xdr:rowOff>
    </xdr:from>
    <xdr:to>
      <xdr:col>41</xdr:col>
      <xdr:colOff>50800</xdr:colOff>
      <xdr:row>35</xdr:row>
      <xdr:rowOff>42055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39866"/>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111434</xdr:rowOff>
    </xdr:from>
    <xdr:to>
      <xdr:col>55</xdr:col>
      <xdr:colOff>50800</xdr:colOff>
      <xdr:row>35</xdr:row>
      <xdr:rowOff>41584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134311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149316</xdr:rowOff>
    </xdr:from>
    <xdr:to>
      <xdr:col>50</xdr:col>
      <xdr:colOff>165100</xdr:colOff>
      <xdr:row>35</xdr:row>
      <xdr:rowOff>79466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95993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75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130375</xdr:rowOff>
    </xdr:from>
    <xdr:to>
      <xdr:col>46</xdr:col>
      <xdr:colOff>38100</xdr:colOff>
      <xdr:row>35</xdr:row>
      <xdr:rowOff>60525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77052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73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159766</xdr:rowOff>
    </xdr:from>
    <xdr:to>
      <xdr:col>41</xdr:col>
      <xdr:colOff>101600</xdr:colOff>
      <xdr:row>35</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106443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162705</xdr:rowOff>
    </xdr:from>
    <xdr:to>
      <xdr:col>36</xdr:col>
      <xdr:colOff>165100</xdr:colOff>
      <xdr:row>35</xdr:row>
      <xdr:rowOff>92855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109382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6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34712</xdr:rowOff>
    </xdr:from>
    <xdr:to>
      <xdr:col>55</xdr:col>
      <xdr:colOff>0</xdr:colOff>
      <xdr:row>58</xdr:row>
      <xdr:rowOff>46348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8812"/>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44999</xdr:rowOff>
    </xdr:from>
    <xdr:to>
      <xdr:col>50</xdr:col>
      <xdr:colOff>114300</xdr:colOff>
      <xdr:row>58</xdr:row>
      <xdr:rowOff>46348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9099"/>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44999</xdr:rowOff>
    </xdr:from>
    <xdr:to>
      <xdr:col>45</xdr:col>
      <xdr:colOff>177800</xdr:colOff>
      <xdr:row>58</xdr:row>
      <xdr:rowOff>68293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9099"/>
          <a:ext cx="889000" cy="2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48100</xdr:rowOff>
    </xdr:from>
    <xdr:to>
      <xdr:col>41</xdr:col>
      <xdr:colOff>50800</xdr:colOff>
      <xdr:row>58</xdr:row>
      <xdr:rowOff>68293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92200"/>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155362</xdr:rowOff>
    </xdr:from>
    <xdr:to>
      <xdr:col>55</xdr:col>
      <xdr:colOff>50800</xdr:colOff>
      <xdr:row>58</xdr:row>
      <xdr:rowOff>85512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133789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166998</xdr:rowOff>
    </xdr:from>
    <xdr:to>
      <xdr:col>50</xdr:col>
      <xdr:colOff>165100</xdr:colOff>
      <xdr:row>58</xdr:row>
      <xdr:rowOff>97148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88275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165649</xdr:rowOff>
    </xdr:from>
    <xdr:to>
      <xdr:col>46</xdr:col>
      <xdr:colOff>38100</xdr:colOff>
      <xdr:row>58</xdr:row>
      <xdr:rowOff>95799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86926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17493</xdr:rowOff>
    </xdr:from>
    <xdr:to>
      <xdr:col>41</xdr:col>
      <xdr:colOff>101600</xdr:colOff>
      <xdr:row>58</xdr:row>
      <xdr:rowOff>119093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110220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168750</xdr:rowOff>
    </xdr:from>
    <xdr:to>
      <xdr:col>36</xdr:col>
      <xdr:colOff>165100</xdr:colOff>
      <xdr:row>58</xdr:row>
      <xdr:rowOff>98900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90027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32876</xdr:rowOff>
    </xdr:from>
    <xdr:to>
      <xdr:col>55</xdr:col>
      <xdr:colOff>0</xdr:colOff>
      <xdr:row>78</xdr:row>
      <xdr:rowOff>53473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5976"/>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134389</xdr:rowOff>
    </xdr:from>
    <xdr:to>
      <xdr:col>50</xdr:col>
      <xdr:colOff>114300</xdr:colOff>
      <xdr:row>78</xdr:row>
      <xdr:rowOff>32876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36039"/>
          <a:ext cx="889000" cy="6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134389</xdr:rowOff>
    </xdr:from>
    <xdr:to>
      <xdr:col>45</xdr:col>
      <xdr:colOff>177800</xdr:colOff>
      <xdr:row>78</xdr:row>
      <xdr:rowOff>15075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36039"/>
          <a:ext cx="889000" cy="5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15075</xdr:rowOff>
    </xdr:from>
    <xdr:to>
      <xdr:col>41</xdr:col>
      <xdr:colOff>50800</xdr:colOff>
      <xdr:row>78</xdr:row>
      <xdr:rowOff>58448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8175"/>
          <a:ext cx="889000" cy="4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2673</xdr:rowOff>
    </xdr:from>
    <xdr:to>
      <xdr:col>55</xdr:col>
      <xdr:colOff>50800</xdr:colOff>
      <xdr:row>78</xdr:row>
      <xdr:rowOff>104273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25550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153526</xdr:rowOff>
    </xdr:from>
    <xdr:to>
      <xdr:col>50</xdr:col>
      <xdr:colOff>165100</xdr:colOff>
      <xdr:row>78</xdr:row>
      <xdr:rowOff>83676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74803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83589</xdr:rowOff>
    </xdr:from>
    <xdr:to>
      <xdr:col>46</xdr:col>
      <xdr:colOff>38100</xdr:colOff>
      <xdr:row>78</xdr:row>
      <xdr:rowOff>13739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135725</xdr:rowOff>
    </xdr:from>
    <xdr:to>
      <xdr:col>41</xdr:col>
      <xdr:colOff>101600</xdr:colOff>
      <xdr:row>78</xdr:row>
      <xdr:rowOff>65875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57002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7648</xdr:rowOff>
    </xdr:from>
    <xdr:to>
      <xdr:col>36</xdr:col>
      <xdr:colOff>165100</xdr:colOff>
      <xdr:row>78</xdr:row>
      <xdr:rowOff>109248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20582</xdr:rowOff>
    </xdr:from>
    <xdr:to>
      <xdr:col>55</xdr:col>
      <xdr:colOff>0</xdr:colOff>
      <xdr:row>96</xdr:row>
      <xdr:rowOff>124118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79782"/>
          <a:ext cx="838200" cy="10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20582</xdr:rowOff>
    </xdr:from>
    <xdr:to>
      <xdr:col>50</xdr:col>
      <xdr:colOff>114300</xdr:colOff>
      <xdr:row>97</xdr:row>
      <xdr:rowOff>14739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79782"/>
          <a:ext cx="889000" cy="1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14739</xdr:rowOff>
    </xdr:from>
    <xdr:to>
      <xdr:col>45</xdr:col>
      <xdr:colOff>177800</xdr:colOff>
      <xdr:row>97</xdr:row>
      <xdr:rowOff>45407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45389"/>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87450</xdr:rowOff>
    </xdr:from>
    <xdr:to>
      <xdr:col>41</xdr:col>
      <xdr:colOff>50800</xdr:colOff>
      <xdr:row>97</xdr:row>
      <xdr:rowOff>45407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46650"/>
          <a:ext cx="889000" cy="12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73318</xdr:rowOff>
    </xdr:from>
    <xdr:to>
      <xdr:col>55</xdr:col>
      <xdr:colOff>50800</xdr:colOff>
      <xdr:row>97</xdr:row>
      <xdr:rowOff>3468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96195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141232</xdr:rowOff>
    </xdr:from>
    <xdr:to>
      <xdr:col>50</xdr:col>
      <xdr:colOff>165100</xdr:colOff>
      <xdr:row>96</xdr:row>
      <xdr:rowOff>71382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87909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135389</xdr:rowOff>
    </xdr:from>
    <xdr:to>
      <xdr:col>46</xdr:col>
      <xdr:colOff>38100</xdr:colOff>
      <xdr:row>97</xdr:row>
      <xdr:rowOff>65539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82066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166057</xdr:rowOff>
    </xdr:from>
    <xdr:to>
      <xdr:col>41</xdr:col>
      <xdr:colOff>101600</xdr:colOff>
      <xdr:row>97</xdr:row>
      <xdr:rowOff>96207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87334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36650</xdr:rowOff>
    </xdr:from>
    <xdr:to>
      <xdr:col>36</xdr:col>
      <xdr:colOff>165100</xdr:colOff>
      <xdr:row>96</xdr:row>
      <xdr:rowOff>138250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129184</xdr:rowOff>
    </xdr:from>
    <xdr:to>
      <xdr:col>85</xdr:col>
      <xdr:colOff>127000</xdr:colOff>
      <xdr:row>36</xdr:row>
      <xdr:rowOff>155397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01384"/>
          <a:ext cx="8382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129184</xdr:rowOff>
    </xdr:from>
    <xdr:to>
      <xdr:col>81</xdr:col>
      <xdr:colOff>50800</xdr:colOff>
      <xdr:row>36</xdr:row>
      <xdr:rowOff>133185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0138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123965</xdr:rowOff>
    </xdr:from>
    <xdr:to>
      <xdr:col>76</xdr:col>
      <xdr:colOff>114300</xdr:colOff>
      <xdr:row>36</xdr:row>
      <xdr:rowOff>133185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96165"/>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23469</xdr:rowOff>
    </xdr:from>
    <xdr:to>
      <xdr:col>71</xdr:col>
      <xdr:colOff>177800</xdr:colOff>
      <xdr:row>36</xdr:row>
      <xdr:rowOff>123965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24219"/>
          <a:ext cx="889000" cy="2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104597</xdr:rowOff>
    </xdr:from>
    <xdr:to>
      <xdr:col>85</xdr:col>
      <xdr:colOff>177800</xdr:colOff>
      <xdr:row>37</xdr:row>
      <xdr:rowOff>34747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127474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78384</xdr:rowOff>
    </xdr:from>
    <xdr:to>
      <xdr:col>81</xdr:col>
      <xdr:colOff>101600</xdr:colOff>
      <xdr:row>37</xdr:row>
      <xdr:rowOff>8534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25061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82385</xdr:rowOff>
    </xdr:from>
    <xdr:to>
      <xdr:col>76</xdr:col>
      <xdr:colOff>165100</xdr:colOff>
      <xdr:row>37</xdr:row>
      <xdr:rowOff>12535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29062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73165</xdr:rowOff>
    </xdr:from>
    <xdr:to>
      <xdr:col>72</xdr:col>
      <xdr:colOff>38100</xdr:colOff>
      <xdr:row>37</xdr:row>
      <xdr:rowOff>3315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19842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144119</xdr:rowOff>
    </xdr:from>
    <xdr:to>
      <xdr:col>67</xdr:col>
      <xdr:colOff>101600</xdr:colOff>
      <xdr:row>35</xdr:row>
      <xdr:rowOff>74269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90796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76492</xdr:rowOff>
    </xdr:from>
    <xdr:to>
      <xdr:col>85</xdr:col>
      <xdr:colOff>127000</xdr:colOff>
      <xdr:row>58</xdr:row>
      <xdr:rowOff>80287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0592"/>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80287</xdr:rowOff>
    </xdr:from>
    <xdr:to>
      <xdr:col>81</xdr:col>
      <xdr:colOff>50800</xdr:colOff>
      <xdr:row>58</xdr:row>
      <xdr:rowOff>99378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24387"/>
          <a:ext cx="889000" cy="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75728</xdr:rowOff>
    </xdr:from>
    <xdr:to>
      <xdr:col>76</xdr:col>
      <xdr:colOff>114300</xdr:colOff>
      <xdr:row>58</xdr:row>
      <xdr:rowOff>99378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19828"/>
          <a:ext cx="889000" cy="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33280</xdr:rowOff>
    </xdr:from>
    <xdr:to>
      <xdr:col>71</xdr:col>
      <xdr:colOff>177800</xdr:colOff>
      <xdr:row>58</xdr:row>
      <xdr:rowOff>75728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7380"/>
          <a:ext cx="889000" cy="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25692</xdr:rowOff>
    </xdr:from>
    <xdr:to>
      <xdr:col>85</xdr:col>
      <xdr:colOff>177800</xdr:colOff>
      <xdr:row>58</xdr:row>
      <xdr:rowOff>127292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112069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29487</xdr:rowOff>
    </xdr:from>
    <xdr:to>
      <xdr:col>81</xdr:col>
      <xdr:colOff>101600</xdr:colOff>
      <xdr:row>58</xdr:row>
      <xdr:rowOff>131087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122214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6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48578</xdr:rowOff>
    </xdr:from>
    <xdr:to>
      <xdr:col>76</xdr:col>
      <xdr:colOff>165100</xdr:colOff>
      <xdr:row>58</xdr:row>
      <xdr:rowOff>150178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141305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24928</xdr:rowOff>
    </xdr:from>
    <xdr:to>
      <xdr:col>72</xdr:col>
      <xdr:colOff>38100</xdr:colOff>
      <xdr:row>58</xdr:row>
      <xdr:rowOff>126528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117655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153930</xdr:rowOff>
    </xdr:from>
    <xdr:to>
      <xdr:col>67</xdr:col>
      <xdr:colOff>101600</xdr:colOff>
      <xdr:row>58</xdr:row>
      <xdr:rowOff>84080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75207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135562</xdr:rowOff>
    </xdr:from>
    <xdr:to>
      <xdr:col>85</xdr:col>
      <xdr:colOff>127000</xdr:colOff>
      <xdr:row>78</xdr:row>
      <xdr:rowOff>135973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8662"/>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135973</xdr:rowOff>
    </xdr:from>
    <xdr:to>
      <xdr:col>81</xdr:col>
      <xdr:colOff>50800</xdr:colOff>
      <xdr:row>78</xdr:row>
      <xdr:rowOff>136430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090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123630</xdr:rowOff>
    </xdr:from>
    <xdr:to>
      <xdr:col>76</xdr:col>
      <xdr:colOff>114300</xdr:colOff>
      <xdr:row>78</xdr:row>
      <xdr:rowOff>136430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9673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54020</xdr:rowOff>
    </xdr:from>
    <xdr:to>
      <xdr:col>71</xdr:col>
      <xdr:colOff>177800</xdr:colOff>
      <xdr:row>78</xdr:row>
      <xdr:rowOff>123630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27120"/>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84762</xdr:rowOff>
    </xdr:from>
    <xdr:to>
      <xdr:col>85</xdr:col>
      <xdr:colOff>177800</xdr:colOff>
      <xdr:row>79</xdr:row>
      <xdr:rowOff>14912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171139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85173</xdr:rowOff>
    </xdr:from>
    <xdr:to>
      <xdr:col>81</xdr:col>
      <xdr:colOff>101600</xdr:colOff>
      <xdr:row>79</xdr:row>
      <xdr:rowOff>15323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6450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85630</xdr:rowOff>
    </xdr:from>
    <xdr:to>
      <xdr:col>76</xdr:col>
      <xdr:colOff>165100</xdr:colOff>
      <xdr:row>79</xdr:row>
      <xdr:rowOff>15780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6907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72830</xdr:rowOff>
    </xdr:from>
    <xdr:to>
      <xdr:col>72</xdr:col>
      <xdr:colOff>38100</xdr:colOff>
      <xdr:row>79</xdr:row>
      <xdr:rowOff>2980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165557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3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3220</xdr:rowOff>
    </xdr:from>
    <xdr:to>
      <xdr:col>67</xdr:col>
      <xdr:colOff>101600</xdr:colOff>
      <xdr:row>78</xdr:row>
      <xdr:rowOff>104820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95947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8775</xdr:rowOff>
    </xdr:from>
    <xdr:to>
      <xdr:col>85</xdr:col>
      <xdr:colOff>127000</xdr:colOff>
      <xdr:row>95</xdr:row>
      <xdr:rowOff>11102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96525"/>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11102</xdr:rowOff>
    </xdr:from>
    <xdr:to>
      <xdr:col>81</xdr:col>
      <xdr:colOff>50800</xdr:colOff>
      <xdr:row>95</xdr:row>
      <xdr:rowOff>61095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98852"/>
          <a:ext cx="889000" cy="4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61095</xdr:rowOff>
    </xdr:from>
    <xdr:to>
      <xdr:col>76</xdr:col>
      <xdr:colOff>114300</xdr:colOff>
      <xdr:row>95</xdr:row>
      <xdr:rowOff>138683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48845"/>
          <a:ext cx="889000" cy="7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138683</xdr:rowOff>
    </xdr:from>
    <xdr:to>
      <xdr:col>71</xdr:col>
      <xdr:colOff>177800</xdr:colOff>
      <xdr:row>96</xdr:row>
      <xdr:rowOff>5569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26433"/>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129425</xdr:rowOff>
    </xdr:from>
    <xdr:to>
      <xdr:col>85</xdr:col>
      <xdr:colOff>177800</xdr:colOff>
      <xdr:row>95</xdr:row>
      <xdr:rowOff>59575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152302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131752</xdr:rowOff>
    </xdr:from>
    <xdr:to>
      <xdr:col>81</xdr:col>
      <xdr:colOff>101600</xdr:colOff>
      <xdr:row>95</xdr:row>
      <xdr:rowOff>61902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78429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2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10295</xdr:rowOff>
    </xdr:from>
    <xdr:to>
      <xdr:col>76</xdr:col>
      <xdr:colOff>165100</xdr:colOff>
      <xdr:row>95</xdr:row>
      <xdr:rowOff>111895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128422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87883</xdr:rowOff>
    </xdr:from>
    <xdr:to>
      <xdr:col>72</xdr:col>
      <xdr:colOff>38100</xdr:colOff>
      <xdr:row>96</xdr:row>
      <xdr:rowOff>18033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126219</xdr:rowOff>
    </xdr:from>
    <xdr:to>
      <xdr:col>67</xdr:col>
      <xdr:colOff>101600</xdr:colOff>
      <xdr:row>96</xdr:row>
      <xdr:rowOff>56369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72896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22,090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円減少している。減少した主な要因は、土木費の住民一人当たりのコストが前年度に比べ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円減少、衛生費が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とによるものである。これは、土木費において、沖之島架橋事業費等が減少したこと、衛生費において、一般廃棄物処理施設用地として土地開発公社が先行取得した用地の買戻しが皆減となったこと等によるものである。そのほか、消防費、商工費以外については、住民一人当たりのコストが増加している。特に公債費については、施設の更新整備を含む建設事業費のほとんどが地方債の発行により財源を賄っているため、比例して公債費が増加している。今後も、沖之島架橋事業や肥土山浄水場整備に係る水道企業団への負担等が見込まれているため、必要最小限の事業費となるよう抑制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なお、総務費、民生費については、新型コロナウイルス感染症対応地方創生臨時交付金を活用した価格高騰対策に係る事業等により、住民一人当たりのコストが増加している。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年度については、新庁舎建設事業により財政調整基金を取り崩したため、財政調整基金残高が減少し、実質収支額が増加することとなった。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普通交付税が臨時措置により増加するとともに、新型コロナウイルス感染症の一時的緩和により町税収入が増加したため、財政調整基金は取り崩さなかったが、前年度の実質収支額が大きくなっていたため、実質単年度収支比率は低下すること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普通交付税が前年度より大幅に減少したものの、ふるさと納税等の歳入の確保、歳出抑制により、財政調整基金の取り崩しを行わなかったため、前年度決算余剰金の積立に伴い財政調整基金残高が増加した。</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宅地造成事業特別会計は、長年売却できずにいた造成地の販売額について、令和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不動産鑑定額を適用し低廉化したことにより、販売を促進することができた。低廉化に伴う売却損については、一般会計からの繰入金により補填しており、これらのことから、繰上充用金が圧縮され実質赤字比率が改善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土地収入見込額の算定に用いる基準地の地価調査価格が減少したことにより、１筆残っている未売却地の収入見込額が減少し、資金不足額が発生した。早期売却を目指し、引き続き土地売却の促進に努め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なお、一般会計は、財政調整基金の取り崩しは行わなかったものの、普通交付税が前年度より大幅に減少したため、黒字幅が縮小している。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10000756</v>
      </c>
      <c r="BO4" s="384"/>
      <c r="BP4" s="384"/>
      <c r="BQ4" s="384"/>
      <c r="BR4" s="384"/>
      <c r="BS4" s="384"/>
      <c r="BT4" s="384"/>
      <c r="BU4" s="385"/>
      <c r="BV4" s="383">
        <v>10662058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12.8</v>
      </c>
      <c r="CU4" s="390"/>
      <c r="CV4" s="390"/>
      <c r="CW4" s="390"/>
      <c r="CX4" s="390"/>
      <c r="CY4" s="390"/>
      <c r="CZ4" s="390"/>
      <c r="DA4" s="391"/>
      <c r="DB4" s="389">
        <v>16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9279094</v>
      </c>
      <c r="BO5" s="421"/>
      <c r="BP5" s="421"/>
      <c r="BQ5" s="421"/>
      <c r="BR5" s="421"/>
      <c r="BS5" s="421"/>
      <c r="BT5" s="421"/>
      <c r="BU5" s="422"/>
      <c r="BV5" s="420">
        <v>9755626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93.1</v>
      </c>
      <c r="CU5" s="418"/>
      <c r="CV5" s="418"/>
      <c r="CW5" s="418"/>
      <c r="CX5" s="418"/>
      <c r="CY5" s="418"/>
      <c r="CZ5" s="418"/>
      <c r="DA5" s="419"/>
      <c r="DB5" s="417">
        <v>90.5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721662</v>
      </c>
      <c r="BO6" s="421"/>
      <c r="BP6" s="421"/>
      <c r="BQ6" s="421"/>
      <c r="BR6" s="421"/>
      <c r="BS6" s="421"/>
      <c r="BT6" s="421"/>
      <c r="BU6" s="422"/>
      <c r="BV6" s="420">
        <v>906432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93.6</v>
      </c>
      <c r="CU6" s="458"/>
      <c r="CV6" s="458"/>
      <c r="CW6" s="458"/>
      <c r="CX6" s="458"/>
      <c r="CY6" s="458"/>
      <c r="CZ6" s="458"/>
      <c r="DA6" s="459"/>
      <c r="DB6" s="457">
        <v>91.6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49426</v>
      </c>
      <c r="BO7" s="421"/>
      <c r="BP7" s="421"/>
      <c r="BQ7" s="421"/>
      <c r="BR7" s="421"/>
      <c r="BS7" s="421"/>
      <c r="BT7" s="421"/>
      <c r="BU7" s="422"/>
      <c r="BV7" s="420">
        <v>57744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5245831</v>
      </c>
      <c r="CU7" s="421"/>
      <c r="CV7" s="421"/>
      <c r="CW7" s="421"/>
      <c r="CX7" s="421"/>
      <c r="CY7" s="421"/>
      <c r="CZ7" s="421"/>
      <c r="DA7" s="422"/>
      <c r="DB7" s="420">
        <v>5303327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672236</v>
      </c>
      <c r="BO8" s="421"/>
      <c r="BP8" s="421"/>
      <c r="BQ8" s="421"/>
      <c r="BR8" s="421"/>
      <c r="BS8" s="421"/>
      <c r="BT8" s="421"/>
      <c r="BU8" s="422"/>
      <c r="BV8" s="420">
        <v>848688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0.31</v>
      </c>
      <c r="CU8" s="461"/>
      <c r="CV8" s="461"/>
      <c r="CW8" s="461"/>
      <c r="CX8" s="461"/>
      <c r="CY8" s="461"/>
      <c r="CZ8" s="461"/>
      <c r="DA8" s="462"/>
      <c r="DB8" s="460">
        <v>0.32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12846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-176452</v>
      </c>
      <c r="BO9" s="421"/>
      <c r="BP9" s="421"/>
      <c r="BQ9" s="421"/>
      <c r="BR9" s="421"/>
      <c r="BS9" s="421"/>
      <c r="BT9" s="421"/>
      <c r="BU9" s="422"/>
      <c r="BV9" s="420">
        <v>-373300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17.2</v>
      </c>
      <c r="CU9" s="418"/>
      <c r="CV9" s="418"/>
      <c r="CW9" s="418"/>
      <c r="CX9" s="418"/>
      <c r="CY9" s="418"/>
      <c r="CZ9" s="418"/>
      <c r="DA9" s="419"/>
      <c r="DB9" s="417">
        <v>17.100000000000001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14002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2040</v>
      </c>
      <c r="BO10" s="421"/>
      <c r="BP10" s="421"/>
      <c r="BQ10" s="421"/>
      <c r="BR10" s="421"/>
      <c r="BS10" s="421"/>
      <c r="BT10" s="421"/>
      <c r="BU10" s="422"/>
      <c r="BV10" s="420">
        <v>2243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12740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12622</v>
      </c>
      <c r="S13" s="505"/>
      <c r="T13" s="505"/>
      <c r="U13" s="505"/>
      <c r="V13" s="506"/>
      <c r="W13" s="436" t="s">
        <v>131</v>
      </c>
      <c r="X13" s="437"/>
      <c r="Y13" s="437"/>
      <c r="Z13" s="437"/>
      <c r="AA13" s="437"/>
      <c r="AB13" s="427"/>
      <c r="AC13" s="471">
        <v>403</v>
      </c>
      <c r="AD13" s="472"/>
      <c r="AE13" s="472"/>
      <c r="AF13" s="472"/>
      <c r="AG13" s="514"/>
      <c r="AH13" s="471">
        <v>468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-174412</v>
      </c>
      <c r="BO13" s="421"/>
      <c r="BP13" s="421"/>
      <c r="BQ13" s="421"/>
      <c r="BR13" s="421"/>
      <c r="BS13" s="421"/>
      <c r="BT13" s="421"/>
      <c r="BU13" s="422"/>
      <c r="BV13" s="420">
        <v>-371057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11.5</v>
      </c>
      <c r="CU13" s="418"/>
      <c r="CV13" s="418"/>
      <c r="CW13" s="418"/>
      <c r="CX13" s="418"/>
      <c r="CY13" s="418"/>
      <c r="CZ13" s="418"/>
      <c r="DA13" s="419"/>
      <c r="DB13" s="417">
        <v>10.7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13000</v>
      </c>
      <c r="S14" s="505"/>
      <c r="T14" s="505"/>
      <c r="U14" s="505"/>
      <c r="V14" s="506"/>
      <c r="W14" s="410"/>
      <c r="X14" s="411"/>
      <c r="Y14" s="411"/>
      <c r="Z14" s="411"/>
      <c r="AA14" s="411"/>
      <c r="AB14" s="400"/>
      <c r="AC14" s="507">
        <v>6.5</v>
      </c>
      <c r="AD14" s="508"/>
      <c r="AE14" s="508"/>
      <c r="AF14" s="508"/>
      <c r="AG14" s="509"/>
      <c r="AH14" s="507">
        <v>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3.5</v>
      </c>
      <c r="CU14" s="519"/>
      <c r="CV14" s="519"/>
      <c r="CW14" s="519"/>
      <c r="CX14" s="519"/>
      <c r="CY14" s="519"/>
      <c r="CZ14" s="519"/>
      <c r="DA14" s="520"/>
      <c r="DB14" s="518">
        <v>22.7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12918</v>
      </c>
      <c r="S15" s="505"/>
      <c r="T15" s="505"/>
      <c r="U15" s="505"/>
      <c r="V15" s="506"/>
      <c r="W15" s="436" t="s">
        <v>137</v>
      </c>
      <c r="X15" s="437"/>
      <c r="Y15" s="437"/>
      <c r="Z15" s="437"/>
      <c r="AA15" s="437"/>
      <c r="AB15" s="427"/>
      <c r="AC15" s="471">
        <v>1593</v>
      </c>
      <c r="AD15" s="472"/>
      <c r="AE15" s="472"/>
      <c r="AF15" s="472"/>
      <c r="AG15" s="514"/>
      <c r="AH15" s="471">
        <v>1746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1566888</v>
      </c>
      <c r="BO15" s="384"/>
      <c r="BP15" s="384"/>
      <c r="BQ15" s="384"/>
      <c r="BR15" s="384"/>
      <c r="BS15" s="384"/>
      <c r="BT15" s="384"/>
      <c r="BU15" s="385"/>
      <c r="BV15" s="383">
        <v>1508776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25.8</v>
      </c>
      <c r="AD16" s="508"/>
      <c r="AE16" s="508"/>
      <c r="AF16" s="508"/>
      <c r="AG16" s="509"/>
      <c r="AH16" s="507">
        <v>26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4837327</v>
      </c>
      <c r="BO16" s="421"/>
      <c r="BP16" s="421"/>
      <c r="BQ16" s="421"/>
      <c r="BR16" s="421"/>
      <c r="BS16" s="421"/>
      <c r="BT16" s="421"/>
      <c r="BU16" s="422"/>
      <c r="BV16" s="420">
        <v>4857003</v>
      </c>
      <c r="BW16" s="421"/>
      <c r="BX16" s="421"/>
      <c r="BY16" s="421"/>
      <c r="BZ16" s="421"/>
      <c r="CA16" s="421"/>
      <c r="CB16" s="421"/>
      <c r="CC16" s="422"/>
      <c r="CD16" s="188"/>
      <c r="CE16" s="534" t="s">
        <v>143</v>
      </c>
      <c r="CF16" s="534"/>
      <c r="CG16" s="534"/>
      <c r="CH16" s="534"/>
      <c r="CI16" s="534"/>
      <c r="CJ16" s="534"/>
      <c r="CK16" s="534"/>
      <c r="CL16" s="534"/>
      <c r="CM16" s="534"/>
      <c r="CN16" s="534"/>
      <c r="CO16" s="534"/>
      <c r="CP16" s="534"/>
      <c r="CQ16" s="534"/>
      <c r="CR16" s="534"/>
      <c r="CS16" s="535"/>
      <c r="CT16" s="417">
        <v>0.5</v>
      </c>
      <c r="CU16" s="418"/>
      <c r="CV16" s="418"/>
      <c r="CW16" s="418"/>
      <c r="CX16" s="418"/>
      <c r="CY16" s="418"/>
      <c r="CZ16" s="418"/>
      <c r="DA16" s="419"/>
      <c r="DB16" s="417" t="s">
        <v>122</v>
      </c>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144</v>
      </c>
      <c r="N17" s="532"/>
      <c r="O17" s="532"/>
      <c r="P17" s="532"/>
      <c r="Q17" s="533"/>
      <c r="R17" s="526" t="s">
        <v>145</v>
      </c>
      <c r="S17" s="527"/>
      <c r="T17" s="527"/>
      <c r="U17" s="527"/>
      <c r="V17" s="528"/>
      <c r="W17" s="436" t="s">
        <v>146</v>
      </c>
      <c r="X17" s="437"/>
      <c r="Y17" s="437"/>
      <c r="Z17" s="437"/>
      <c r="AA17" s="437"/>
      <c r="AB17" s="427"/>
      <c r="AC17" s="471">
        <v>4171</v>
      </c>
      <c r="AD17" s="472"/>
      <c r="AE17" s="472"/>
      <c r="AF17" s="472"/>
      <c r="AG17" s="514"/>
      <c r="AH17" s="471">
        <v>4490</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1967241</v>
      </c>
      <c r="BO17" s="421"/>
      <c r="BP17" s="421"/>
      <c r="BQ17" s="421"/>
      <c r="BR17" s="421"/>
      <c r="BS17" s="421"/>
      <c r="BT17" s="421"/>
      <c r="BU17" s="422"/>
      <c r="BV17" s="420">
        <v>1895410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148</v>
      </c>
      <c r="C18" s="463"/>
      <c r="D18" s="463"/>
      <c r="E18" s="543"/>
      <c r="F18" s="543"/>
      <c r="G18" s="543"/>
      <c r="H18" s="543"/>
      <c r="I18" s="543"/>
      <c r="J18" s="543"/>
      <c r="K18" s="543"/>
      <c r="L18" s="544">
        <v>74.34</v>
      </c>
      <c r="M18" s="544"/>
      <c r="N18" s="544"/>
      <c r="O18" s="544"/>
      <c r="P18" s="544"/>
      <c r="Q18" s="544"/>
      <c r="R18" s="545"/>
      <c r="S18" s="545"/>
      <c r="T18" s="545"/>
      <c r="U18" s="545"/>
      <c r="V18" s="546"/>
      <c r="W18" s="438"/>
      <c r="X18" s="439"/>
      <c r="Y18" s="439"/>
      <c r="Z18" s="439"/>
      <c r="AA18" s="439"/>
      <c r="AB18" s="430"/>
      <c r="AC18" s="547">
        <v>67.599999999999994</v>
      </c>
      <c r="AD18" s="548"/>
      <c r="AE18" s="548"/>
      <c r="AF18" s="548"/>
      <c r="AG18" s="549"/>
      <c r="AH18" s="547">
        <v>67</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4868842</v>
      </c>
      <c r="BO18" s="421"/>
      <c r="BP18" s="421"/>
      <c r="BQ18" s="421"/>
      <c r="BR18" s="421"/>
      <c r="BS18" s="421"/>
      <c r="BT18" s="421"/>
      <c r="BU18" s="422"/>
      <c r="BV18" s="420">
        <v>4879985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150</v>
      </c>
      <c r="C19" s="463"/>
      <c r="D19" s="463"/>
      <c r="E19" s="543"/>
      <c r="F19" s="543"/>
      <c r="G19" s="543"/>
      <c r="H19" s="543"/>
      <c r="I19" s="543"/>
      <c r="J19" s="543"/>
      <c r="K19" s="543"/>
      <c r="L19" s="551">
        <v>173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6712070</v>
      </c>
      <c r="BO19" s="421"/>
      <c r="BP19" s="421"/>
      <c r="BQ19" s="421"/>
      <c r="BR19" s="421"/>
      <c r="BS19" s="421"/>
      <c r="BT19" s="421"/>
      <c r="BU19" s="422"/>
      <c r="BV19" s="420">
        <v>6881505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152</v>
      </c>
      <c r="C20" s="463"/>
      <c r="D20" s="463"/>
      <c r="E20" s="543"/>
      <c r="F20" s="543"/>
      <c r="G20" s="543"/>
      <c r="H20" s="543"/>
      <c r="I20" s="543"/>
      <c r="J20" s="543"/>
      <c r="K20" s="543"/>
      <c r="L20" s="551">
        <v>5750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12150746</v>
      </c>
      <c r="BO22" s="384"/>
      <c r="BP22" s="384"/>
      <c r="BQ22" s="384"/>
      <c r="BR22" s="384"/>
      <c r="BS22" s="384"/>
      <c r="BT22" s="384"/>
      <c r="BU22" s="385"/>
      <c r="BV22" s="383">
        <v>12482623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11179841</v>
      </c>
      <c r="BO23" s="421"/>
      <c r="BP23" s="421"/>
      <c r="BQ23" s="421"/>
      <c r="BR23" s="421"/>
      <c r="BS23" s="421"/>
      <c r="BT23" s="421"/>
      <c r="BU23" s="422"/>
      <c r="BV23" s="420">
        <v>11453988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162</v>
      </c>
      <c r="F24" s="450"/>
      <c r="G24" s="450"/>
      <c r="H24" s="450"/>
      <c r="I24" s="450"/>
      <c r="J24" s="450"/>
      <c r="K24" s="451"/>
      <c r="L24" s="471">
        <v>1</v>
      </c>
      <c r="M24" s="472"/>
      <c r="N24" s="472"/>
      <c r="O24" s="472"/>
      <c r="P24" s="514"/>
      <c r="Q24" s="471">
        <v>7630</v>
      </c>
      <c r="R24" s="472"/>
      <c r="S24" s="472"/>
      <c r="T24" s="472"/>
      <c r="U24" s="472"/>
      <c r="V24" s="514"/>
      <c r="W24" s="566"/>
      <c r="X24" s="567"/>
      <c r="Y24" s="568"/>
      <c r="Z24" s="470" t="s">
        <v>163</v>
      </c>
      <c r="AA24" s="450"/>
      <c r="AB24" s="450"/>
      <c r="AC24" s="450"/>
      <c r="AD24" s="450"/>
      <c r="AE24" s="450"/>
      <c r="AF24" s="450"/>
      <c r="AG24" s="451"/>
      <c r="AH24" s="471">
        <v>144</v>
      </c>
      <c r="AI24" s="472"/>
      <c r="AJ24" s="472"/>
      <c r="AK24" s="472"/>
      <c r="AL24" s="514"/>
      <c r="AM24" s="471">
        <v>409968</v>
      </c>
      <c r="AN24" s="472"/>
      <c r="AO24" s="472"/>
      <c r="AP24" s="472"/>
      <c r="AQ24" s="472"/>
      <c r="AR24" s="514"/>
      <c r="AS24" s="471">
        <v>2847</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10089939</v>
      </c>
      <c r="BO24" s="421"/>
      <c r="BP24" s="421"/>
      <c r="BQ24" s="421"/>
      <c r="BR24" s="421"/>
      <c r="BS24" s="421"/>
      <c r="BT24" s="421"/>
      <c r="BU24" s="422"/>
      <c r="BV24" s="420">
        <v>10229179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165</v>
      </c>
      <c r="F25" s="450"/>
      <c r="G25" s="450"/>
      <c r="H25" s="450"/>
      <c r="I25" s="450"/>
      <c r="J25" s="450"/>
      <c r="K25" s="451"/>
      <c r="L25" s="471">
        <v>1</v>
      </c>
      <c r="M25" s="472"/>
      <c r="N25" s="472"/>
      <c r="O25" s="472"/>
      <c r="P25" s="514"/>
      <c r="Q25" s="471">
        <v>5710</v>
      </c>
      <c r="R25" s="472"/>
      <c r="S25" s="472"/>
      <c r="T25" s="472"/>
      <c r="U25" s="472"/>
      <c r="V25" s="514"/>
      <c r="W25" s="566"/>
      <c r="X25" s="567"/>
      <c r="Y25" s="568"/>
      <c r="Z25" s="470" t="s">
        <v>166</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v>1000347</v>
      </c>
      <c r="BO25" s="384"/>
      <c r="BP25" s="384"/>
      <c r="BQ25" s="384"/>
      <c r="BR25" s="384"/>
      <c r="BS25" s="384"/>
      <c r="BT25" s="384"/>
      <c r="BU25" s="385"/>
      <c r="BV25" s="383">
        <v>335714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168</v>
      </c>
      <c r="F26" s="450"/>
      <c r="G26" s="450"/>
      <c r="H26" s="450"/>
      <c r="I26" s="450"/>
      <c r="J26" s="450"/>
      <c r="K26" s="451"/>
      <c r="L26" s="471">
        <v>1</v>
      </c>
      <c r="M26" s="472"/>
      <c r="N26" s="472"/>
      <c r="O26" s="472"/>
      <c r="P26" s="514"/>
      <c r="Q26" s="471">
        <v>5210</v>
      </c>
      <c r="R26" s="472"/>
      <c r="S26" s="472"/>
      <c r="T26" s="472"/>
      <c r="U26" s="472"/>
      <c r="V26" s="514"/>
      <c r="W26" s="566"/>
      <c r="X26" s="567"/>
      <c r="Y26" s="568"/>
      <c r="Z26" s="470" t="s">
        <v>169</v>
      </c>
      <c r="AA26" s="572"/>
      <c r="AB26" s="572"/>
      <c r="AC26" s="572"/>
      <c r="AD26" s="572"/>
      <c r="AE26" s="572"/>
      <c r="AF26" s="572"/>
      <c r="AG26" s="573"/>
      <c r="AH26" s="471">
        <v>4</v>
      </c>
      <c r="AI26" s="472"/>
      <c r="AJ26" s="472"/>
      <c r="AK26" s="472"/>
      <c r="AL26" s="514"/>
      <c r="AM26" s="471">
        <v>10332</v>
      </c>
      <c r="AN26" s="472"/>
      <c r="AO26" s="472"/>
      <c r="AP26" s="472"/>
      <c r="AQ26" s="472"/>
      <c r="AR26" s="514"/>
      <c r="AS26" s="471">
        <v>2583</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3160</v>
      </c>
      <c r="R27" s="472"/>
      <c r="S27" s="472"/>
      <c r="T27" s="472"/>
      <c r="U27" s="472"/>
      <c r="V27" s="514"/>
      <c r="W27" s="566"/>
      <c r="X27" s="567"/>
      <c r="Y27" s="568"/>
      <c r="Z27" s="470" t="s">
        <v>172</v>
      </c>
      <c r="AA27" s="450"/>
      <c r="AB27" s="450"/>
      <c r="AC27" s="450"/>
      <c r="AD27" s="450"/>
      <c r="AE27" s="450"/>
      <c r="AF27" s="450"/>
      <c r="AG27" s="451"/>
      <c r="AH27" s="471">
        <v>1</v>
      </c>
      <c r="AI27" s="472"/>
      <c r="AJ27" s="472"/>
      <c r="AK27" s="472"/>
      <c r="AL27" s="514"/>
      <c r="AM27" s="471" t="s">
        <v>173</v>
      </c>
      <c r="AN27" s="472"/>
      <c r="AO27" s="472"/>
      <c r="AP27" s="472"/>
      <c r="AQ27" s="472"/>
      <c r="AR27" s="514"/>
      <c r="AS27" s="471" t="s">
        <v>173</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175</v>
      </c>
      <c r="F28" s="450"/>
      <c r="G28" s="450"/>
      <c r="H28" s="450"/>
      <c r="I28" s="450"/>
      <c r="J28" s="450"/>
      <c r="K28" s="451"/>
      <c r="L28" s="471">
        <v>1</v>
      </c>
      <c r="M28" s="472"/>
      <c r="N28" s="472"/>
      <c r="O28" s="472"/>
      <c r="P28" s="514"/>
      <c r="Q28" s="471">
        <v>2690</v>
      </c>
      <c r="R28" s="472"/>
      <c r="S28" s="472"/>
      <c r="T28" s="472"/>
      <c r="U28" s="472"/>
      <c r="V28" s="514"/>
      <c r="W28" s="566"/>
      <c r="X28" s="567"/>
      <c r="Y28" s="568"/>
      <c r="Z28" s="470" t="s">
        <v>176</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2858022</v>
      </c>
      <c r="BO28" s="384"/>
      <c r="BP28" s="384"/>
      <c r="BQ28" s="384"/>
      <c r="BR28" s="384"/>
      <c r="BS28" s="384"/>
      <c r="BT28" s="384"/>
      <c r="BU28" s="385"/>
      <c r="BV28" s="383">
        <v>2431638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178</v>
      </c>
      <c r="F29" s="450"/>
      <c r="G29" s="450"/>
      <c r="H29" s="450"/>
      <c r="I29" s="450"/>
      <c r="J29" s="450"/>
      <c r="K29" s="451"/>
      <c r="L29" s="471">
        <v>10</v>
      </c>
      <c r="M29" s="472"/>
      <c r="N29" s="472"/>
      <c r="O29" s="472"/>
      <c r="P29" s="514"/>
      <c r="Q29" s="471">
        <v>2450</v>
      </c>
      <c r="R29" s="472"/>
      <c r="S29" s="472"/>
      <c r="T29" s="472"/>
      <c r="U29" s="472"/>
      <c r="V29" s="514"/>
      <c r="W29" s="569"/>
      <c r="X29" s="570"/>
      <c r="Y29" s="571"/>
      <c r="Z29" s="470" t="s">
        <v>179</v>
      </c>
      <c r="AA29" s="450"/>
      <c r="AB29" s="450"/>
      <c r="AC29" s="450"/>
      <c r="AD29" s="450"/>
      <c r="AE29" s="450"/>
      <c r="AF29" s="450"/>
      <c r="AG29" s="451"/>
      <c r="AH29" s="471">
        <v>145</v>
      </c>
      <c r="AI29" s="472"/>
      <c r="AJ29" s="472"/>
      <c r="AK29" s="472"/>
      <c r="AL29" s="514"/>
      <c r="AM29" s="471">
        <v>413918</v>
      </c>
      <c r="AN29" s="472"/>
      <c r="AO29" s="472"/>
      <c r="AP29" s="472"/>
      <c r="AQ29" s="472"/>
      <c r="AR29" s="514"/>
      <c r="AS29" s="471">
        <v>2855</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10560</v>
      </c>
      <c r="BO29" s="421"/>
      <c r="BP29" s="421"/>
      <c r="BQ29" s="421"/>
      <c r="BR29" s="421"/>
      <c r="BS29" s="421"/>
      <c r="BT29" s="421"/>
      <c r="BU29" s="422"/>
      <c r="BV29" s="420">
        <v>10552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47">
        <v>94.2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847383</v>
      </c>
      <c r="BO30" s="540"/>
      <c r="BP30" s="540"/>
      <c r="BQ30" s="540"/>
      <c r="BR30" s="540"/>
      <c r="BS30" s="540"/>
      <c r="BT30" s="540"/>
      <c r="BU30" s="541"/>
      <c r="BV30" s="539">
        <v>825803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188</v>
      </c>
      <c r="D33" s="444"/>
      <c r="E33" s="409" t="s">
        <v>189</v>
      </c>
      <c r="F33" s="409"/>
      <c r="G33" s="409"/>
      <c r="H33" s="409"/>
      <c r="I33" s="409"/>
      <c r="J33" s="409"/>
      <c r="K33" s="409"/>
      <c r="L33" s="409"/>
      <c r="M33" s="409"/>
      <c r="N33" s="409"/>
      <c r="O33" s="409"/>
      <c r="P33" s="409"/>
      <c r="Q33" s="409"/>
      <c r="R33" s="409"/>
      <c r="S33" s="409"/>
      <c r="T33" s="200"/>
      <c r="U33" s="444" t="s">
        <v>188</v>
      </c>
      <c r="V33" s="444"/>
      <c r="W33" s="409" t="s">
        <v>189</v>
      </c>
      <c r="X33" s="409"/>
      <c r="Y33" s="409"/>
      <c r="Z33" s="409"/>
      <c r="AA33" s="409"/>
      <c r="AB33" s="409"/>
      <c r="AC33" s="409"/>
      <c r="AD33" s="409"/>
      <c r="AE33" s="409"/>
      <c r="AF33" s="409"/>
      <c r="AG33" s="409"/>
      <c r="AH33" s="409"/>
      <c r="AI33" s="409"/>
      <c r="AJ33" s="409"/>
      <c r="AK33" s="409"/>
      <c r="AL33" s="200"/>
      <c r="AM33" s="444" t="s">
        <v>188</v>
      </c>
      <c r="AN33" s="444"/>
      <c r="AO33" s="409" t="s">
        <v>189</v>
      </c>
      <c r="AP33" s="409"/>
      <c r="AQ33" s="409"/>
      <c r="AR33" s="409"/>
      <c r="AS33" s="409"/>
      <c r="AT33" s="409"/>
      <c r="AU33" s="409"/>
      <c r="AV33" s="409"/>
      <c r="AW33" s="409"/>
      <c r="AX33" s="409"/>
      <c r="AY33" s="409"/>
      <c r="AZ33" s="409"/>
      <c r="BA33" s="409"/>
      <c r="BB33" s="409"/>
      <c r="BC33" s="409"/>
      <c r="BD33" s="201"/>
      <c r="BE33" s="409" t="s">
        <v>190</v>
      </c>
      <c r="BF33" s="409"/>
      <c r="BG33" s="409" t="s">
        <v>191</v>
      </c>
      <c r="BH33" s="409"/>
      <c r="BI33" s="409"/>
      <c r="BJ33" s="409"/>
      <c r="BK33" s="409"/>
      <c r="BL33" s="409"/>
      <c r="BM33" s="409"/>
      <c r="BN33" s="409"/>
      <c r="BO33" s="409"/>
      <c r="BP33" s="409"/>
      <c r="BQ33" s="409"/>
      <c r="BR33" s="409"/>
      <c r="BS33" s="409"/>
      <c r="BT33" s="409"/>
      <c r="BU33" s="409"/>
      <c r="BV33" s="201"/>
      <c r="BW33" s="444" t="s">
        <v>190</v>
      </c>
      <c r="BX33" s="444"/>
      <c r="BY33" s="409" t="s">
        <v>192</v>
      </c>
      <c r="BZ33" s="409"/>
      <c r="CA33" s="409"/>
      <c r="CB33" s="409"/>
      <c r="CC33" s="409"/>
      <c r="CD33" s="409"/>
      <c r="CE33" s="409"/>
      <c r="CF33" s="409"/>
      <c r="CG33" s="409"/>
      <c r="CH33" s="409"/>
      <c r="CI33" s="409"/>
      <c r="CJ33" s="409"/>
      <c r="CK33" s="409"/>
      <c r="CL33" s="409"/>
      <c r="CM33" s="409"/>
      <c r="CN33" s="200"/>
      <c r="CO33" s="444" t="s">
        <v>188</v>
      </c>
      <c r="CP33" s="444"/>
      <c r="CQ33" s="409" t="s">
        <v>193</v>
      </c>
      <c r="CR33" s="409"/>
      <c r="CS33" s="409"/>
      <c r="CT33" s="409"/>
      <c r="CU33" s="409"/>
      <c r="CV33" s="409"/>
      <c r="CW33" s="409"/>
      <c r="CX33" s="409"/>
      <c r="CY33" s="409"/>
      <c r="CZ33" s="409"/>
      <c r="DA33" s="409"/>
      <c r="DB33" s="409"/>
      <c r="DC33" s="409"/>
      <c r="DD33" s="409"/>
      <c r="DE33" s="409"/>
      <c r="DF33" s="200"/>
      <c r="DG33" s="609" t="s">
        <v>194</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港湾整備事業特別会計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小豆地区広域行政事務組合（一般会計）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（株）小豆島オリーブバス</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小豆地区広域行政事務組合（介護サービス事業）</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（一財）小豆島北部みらい</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宅地造成事業特別会計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香川県市町総合事務組合（一般会計）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福祉サービス事業特別会計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伝法川防災溜池事業組合（一般会計）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香川県後期高齢者医療広域連合（一般会計）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香川県後期高齢者医療広域連合（後期高齢者医療事業）</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小豆島中央病院企業団（病院事業）</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香川県広域水道企業団（水道事業）</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香川県広域水道企業団（工業用水道事業）</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G3OD3vmyvRw4hwmb7ibgLMAc4iA+SoO5180VBABVQ0idWkH2HJmqe0mAq9o4CB06vnV0KiDp48jMFjyRYbEdaw==" saltValue="Q6p0hYuRVVTOfupZjO51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537</v>
      </c>
      <c r="D34" s="1162"/>
      <c r="E34" s="1163"/>
      <c r="F34" s="32" t="s">
        <v>538</v>
      </c>
      <c r="G34" s="33" t="s">
        <v>539</v>
      </c>
      <c r="H34" s="33" t="s">
        <v>538</v>
      </c>
      <c r="I34" s="33">
        <v>0</v>
      </c>
      <c r="J34" s="34" t="s">
        <v>540</v>
      </c>
      <c r="K34" s="22"/>
      <c r="L34" s="22"/>
      <c r="M34" s="22"/>
      <c r="N34" s="22"/>
      <c r="O34" s="22"/>
      <c r="P34" s="22"/>
    </row>
    <row r="35" spans="1:16" ht="39" customHeight="1" x14ac:dyDescent="0.2">
      <c r="A35" s="22"/>
      <c r="B35" s="35"/>
      <c r="C35" s="1158" t="s">
        <v>541</v>
      </c>
      <c r="D35" s="1158"/>
      <c r="E35" s="1159"/>
      <c r="F35" s="36">
        <v>10.77</v>
      </c>
      <c r="G35" s="37">
        <v>21.56</v>
      </c>
      <c r="H35" s="37">
        <v>22.5</v>
      </c>
      <c r="I35" s="37">
        <v>16</v>
      </c>
      <c r="J35" s="38">
        <v>12.81</v>
      </c>
      <c r="K35" s="22"/>
      <c r="L35" s="22"/>
      <c r="M35" s="22"/>
      <c r="N35" s="22"/>
      <c r="O35" s="22"/>
      <c r="P35" s="22"/>
    </row>
    <row r="36" spans="1:16" ht="39" customHeight="1" x14ac:dyDescent="0.2">
      <c r="A36" s="22"/>
      <c r="B36" s="35"/>
      <c r="C36" s="1158" t="s">
        <v>542</v>
      </c>
      <c r="D36" s="1158"/>
      <c r="E36" s="1159"/>
      <c r="F36" s="36">
        <v>1.75</v>
      </c>
      <c r="G36" s="37">
        <v>2.38</v>
      </c>
      <c r="H36" s="37">
        <v>3.56</v>
      </c>
      <c r="I36" s="37">
        <v>4.49</v>
      </c>
      <c r="J36" s="38">
        <v>4.74</v>
      </c>
      <c r="K36" s="22"/>
      <c r="L36" s="22"/>
      <c r="M36" s="22"/>
      <c r="N36" s="22"/>
      <c r="O36" s="22"/>
      <c r="P36" s="22"/>
    </row>
    <row r="37" spans="1:16" ht="39" customHeight="1" x14ac:dyDescent="0.2">
      <c r="A37" s="22"/>
      <c r="B37" s="35"/>
      <c r="C37" s="1158" t="s">
        <v>543</v>
      </c>
      <c r="D37" s="1158"/>
      <c r="E37" s="1159"/>
      <c r="F37" s="36">
        <v>1.58</v>
      </c>
      <c r="G37" s="37">
        <v>1.78</v>
      </c>
      <c r="H37" s="37">
        <v>1.2</v>
      </c>
      <c r="I37" s="37">
        <v>1.01</v>
      </c>
      <c r="J37" s="38">
        <v>0.45</v>
      </c>
      <c r="K37" s="22"/>
      <c r="L37" s="22"/>
      <c r="M37" s="22"/>
      <c r="N37" s="22"/>
      <c r="O37" s="22"/>
      <c r="P37" s="22"/>
    </row>
    <row r="38" spans="1:16" ht="39" customHeight="1" x14ac:dyDescent="0.2">
      <c r="A38" s="22"/>
      <c r="B38" s="35"/>
      <c r="C38" s="1158" t="s">
        <v>544</v>
      </c>
      <c r="D38" s="1158"/>
      <c r="E38" s="1159"/>
      <c r="F38" s="36">
        <v>0</v>
      </c>
      <c r="G38" s="37">
        <v>0</v>
      </c>
      <c r="H38" s="37">
        <v>0.09</v>
      </c>
      <c r="I38" s="37">
        <v>0.17</v>
      </c>
      <c r="J38" s="38">
        <v>0.34</v>
      </c>
      <c r="K38" s="22"/>
      <c r="L38" s="22"/>
      <c r="M38" s="22"/>
      <c r="N38" s="22"/>
      <c r="O38" s="22"/>
      <c r="P38" s="22"/>
    </row>
    <row r="39" spans="1:16" ht="39" customHeight="1" x14ac:dyDescent="0.2">
      <c r="A39" s="22"/>
      <c r="B39" s="35"/>
      <c r="C39" s="1158" t="s">
        <v>545</v>
      </c>
      <c r="D39" s="1158"/>
      <c r="E39" s="1159"/>
      <c r="F39" s="36">
        <v>0</v>
      </c>
      <c r="G39" s="37">
        <v>0</v>
      </c>
      <c r="H39" s="37">
        <v>0</v>
      </c>
      <c r="I39" s="37">
        <v>0</v>
      </c>
      <c r="J39" s="38">
        <v>0.13</v>
      </c>
      <c r="K39" s="22"/>
      <c r="L39" s="22"/>
      <c r="M39" s="22"/>
      <c r="N39" s="22"/>
      <c r="O39" s="22"/>
      <c r="P39" s="22"/>
    </row>
    <row r="40" spans="1:16" ht="39" customHeight="1" x14ac:dyDescent="0.2">
      <c r="A40" s="22"/>
      <c r="B40" s="35"/>
      <c r="C40" s="1158" t="s">
        <v>546</v>
      </c>
      <c r="D40" s="1158"/>
      <c r="E40" s="1159"/>
      <c r="F40" s="36">
        <v>0</v>
      </c>
      <c r="G40" s="37">
        <v>0.04</v>
      </c>
      <c r="H40" s="37">
        <v>0.04</v>
      </c>
      <c r="I40" s="37">
        <v>0.05</v>
      </c>
      <c r="J40" s="38">
        <v>0.05</v>
      </c>
      <c r="K40" s="22"/>
      <c r="L40" s="22"/>
      <c r="M40" s="22"/>
      <c r="N40" s="22"/>
      <c r="O40" s="22"/>
      <c r="P40" s="22"/>
    </row>
    <row r="41" spans="1:16" ht="39" customHeight="1" x14ac:dyDescent="0.2">
      <c r="A41" s="22"/>
      <c r="B41" s="35"/>
      <c r="C41" s="1158" t="s">
        <v>547</v>
      </c>
      <c r="D41" s="1158"/>
      <c r="E41" s="1159"/>
      <c r="F41" s="36">
        <v>0</v>
      </c>
      <c r="G41" s="37">
        <v>0</v>
      </c>
      <c r="H41" s="37">
        <v>0</v>
      </c>
      <c r="I41" s="37">
        <v>0</v>
      </c>
      <c r="J41" s="38">
        <v>0</v>
      </c>
      <c r="K41" s="22"/>
      <c r="L41" s="22"/>
      <c r="M41" s="22"/>
      <c r="N41" s="22"/>
      <c r="O41" s="22"/>
      <c r="P41" s="22"/>
    </row>
    <row r="42" spans="1:16" ht="39" customHeight="1" x14ac:dyDescent="0.2">
      <c r="A42" s="22"/>
      <c r="B42" s="39"/>
      <c r="C42" s="1158" t="s">
        <v>548</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549</v>
      </c>
      <c r="D43" s="1160"/>
      <c r="E43" s="1161"/>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qPqX39FHJq5qF0JO0BXlAQTnKP/Q4y+TkBlJjcYxE9UdjJpQzQ6W885NnFLPW2nbmNcrhag95BE4EUmBeZB3g==" saltValue="XoiFQXxrp56KhfWMM/oc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933</v>
      </c>
      <c r="L45" s="58">
        <v>1009</v>
      </c>
      <c r="M45" s="58">
        <v>1172</v>
      </c>
      <c r="N45" s="58">
        <v>1263</v>
      </c>
      <c r="O45" s="59">
        <v>1244</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15</v>
      </c>
      <c r="L48" s="62">
        <v>14</v>
      </c>
      <c r="M48" s="62">
        <v>13</v>
      </c>
      <c r="N48" s="62">
        <v>10</v>
      </c>
      <c r="O48" s="63">
        <v>5</v>
      </c>
      <c r="P48" s="46"/>
      <c r="Q48" s="46"/>
      <c r="R48" s="46"/>
      <c r="S48" s="46"/>
      <c r="T48" s="46"/>
      <c r="U48" s="46"/>
    </row>
    <row r="49" spans="1:21" ht="30.75" customHeight="1" x14ac:dyDescent="0.2">
      <c r="A49" s="46"/>
      <c r="B49" s="1166"/>
      <c r="C49" s="1167"/>
      <c r="D49" s="60"/>
      <c r="E49" s="1172" t="s">
        <v>14</v>
      </c>
      <c r="F49" s="1172"/>
      <c r="G49" s="1172"/>
      <c r="H49" s="1172"/>
      <c r="I49" s="1172"/>
      <c r="J49" s="1173"/>
      <c r="K49" s="61">
        <v>113</v>
      </c>
      <c r="L49" s="62">
        <v>112</v>
      </c>
      <c r="M49" s="62">
        <v>114</v>
      </c>
      <c r="N49" s="62">
        <v>108</v>
      </c>
      <c r="O49" s="63">
        <v>110</v>
      </c>
      <c r="P49" s="46"/>
      <c r="Q49" s="46"/>
      <c r="R49" s="46"/>
      <c r="S49" s="46"/>
      <c r="T49" s="46"/>
      <c r="U49" s="46"/>
    </row>
    <row r="50" spans="1:21" ht="30.75" customHeight="1" x14ac:dyDescent="0.2">
      <c r="A50" s="46"/>
      <c r="B50" s="1166"/>
      <c r="C50" s="1167"/>
      <c r="D50" s="60"/>
      <c r="E50" s="1172" t="s">
        <v>15</v>
      </c>
      <c r="F50" s="1172"/>
      <c r="G50" s="1172"/>
      <c r="H50" s="1172"/>
      <c r="I50" s="1172"/>
      <c r="J50" s="1173"/>
      <c r="K50" s="61">
        <v>2</v>
      </c>
      <c r="L50" s="62">
        <v>2</v>
      </c>
      <c r="M50" s="62">
        <v>1</v>
      </c>
      <c r="N50" s="62">
        <v>220</v>
      </c>
      <c r="O50" s="63">
        <v>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731</v>
      </c>
      <c r="L52" s="62">
        <v>804</v>
      </c>
      <c r="M52" s="62">
        <v>887</v>
      </c>
      <c r="N52" s="62">
        <v>919</v>
      </c>
      <c r="O52" s="63">
        <v>917</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332</v>
      </c>
      <c r="L53" s="67">
        <v>333</v>
      </c>
      <c r="M53" s="67">
        <v>413</v>
      </c>
      <c r="N53" s="67">
        <v>682</v>
      </c>
      <c r="O53" s="68">
        <v>443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VwU2DIngvzd5rXrWYpZW1CwgPymwG0u1sKiB5AXa9m6GDJ7SSzzAypwIE6kTEfNnowxAppF4iVJ51vXxOQp6w==" saltValue="VH2uGr7ZDF68EY81RxHt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11335</v>
      </c>
      <c r="J41" s="343">
        <v>12612</v>
      </c>
      <c r="K41" s="343">
        <v>13015</v>
      </c>
      <c r="L41" s="343">
        <v>12693</v>
      </c>
      <c r="M41" s="344">
        <v>12306</v>
      </c>
    </row>
    <row r="42" spans="2:13" ht="27.75" customHeight="1" x14ac:dyDescent="0.2">
      <c r="B42" s="1197"/>
      <c r="C42" s="1198"/>
      <c r="D42" s="104"/>
      <c r="E42" s="1203" t="s">
        <v>32</v>
      </c>
      <c r="F42" s="1203"/>
      <c r="G42" s="1203"/>
      <c r="H42" s="1204"/>
      <c r="I42" s="345">
        <v>214</v>
      </c>
      <c r="J42" s="346">
        <v>4</v>
      </c>
      <c r="K42" s="346">
        <v>2</v>
      </c>
      <c r="L42" s="346">
        <v>1</v>
      </c>
      <c r="M42" s="347">
        <v>0</v>
      </c>
    </row>
    <row r="43" spans="2:13" ht="27.75" customHeight="1" x14ac:dyDescent="0.2">
      <c r="B43" s="1197"/>
      <c r="C43" s="1198"/>
      <c r="D43" s="104"/>
      <c r="E43" s="1203" t="s">
        <v>33</v>
      </c>
      <c r="F43" s="1203"/>
      <c r="G43" s="1203"/>
      <c r="H43" s="1204"/>
      <c r="I43" s="345">
        <v>40</v>
      </c>
      <c r="J43" s="346">
        <v>31</v>
      </c>
      <c r="K43" s="346">
        <v>19</v>
      </c>
      <c r="L43" s="346">
        <v>10</v>
      </c>
      <c r="M43" s="347">
        <v>7</v>
      </c>
    </row>
    <row r="44" spans="2:13" ht="27.75" customHeight="1" x14ac:dyDescent="0.2">
      <c r="B44" s="1197"/>
      <c r="C44" s="1198"/>
      <c r="D44" s="104"/>
      <c r="E44" s="1203" t="s">
        <v>34</v>
      </c>
      <c r="F44" s="1203"/>
      <c r="G44" s="1203"/>
      <c r="H44" s="1204"/>
      <c r="I44" s="345">
        <v>1182</v>
      </c>
      <c r="J44" s="346">
        <v>1101</v>
      </c>
      <c r="K44" s="346">
        <v>1025</v>
      </c>
      <c r="L44" s="346">
        <v>945</v>
      </c>
      <c r="M44" s="347">
        <v>877</v>
      </c>
    </row>
    <row r="45" spans="2:13" ht="27.75" customHeight="1" x14ac:dyDescent="0.2">
      <c r="B45" s="1197"/>
      <c r="C45" s="1198"/>
      <c r="D45" s="104"/>
      <c r="E45" s="1203" t="s">
        <v>35</v>
      </c>
      <c r="F45" s="1203"/>
      <c r="G45" s="1203"/>
      <c r="H45" s="1204"/>
      <c r="I45" s="345">
        <v>1280</v>
      </c>
      <c r="J45" s="346">
        <v>1198</v>
      </c>
      <c r="K45" s="346">
        <v>1101</v>
      </c>
      <c r="L45" s="346">
        <v>1028</v>
      </c>
      <c r="M45" s="347">
        <v>996</v>
      </c>
    </row>
    <row r="46" spans="2:13" ht="27.75" customHeight="1" x14ac:dyDescent="0.2">
      <c r="B46" s="1197"/>
      <c r="C46" s="1198"/>
      <c r="D46" s="105"/>
      <c r="E46" s="1203" t="s">
        <v>36</v>
      </c>
      <c r="F46" s="1203"/>
      <c r="G46" s="1203"/>
      <c r="H46" s="1204"/>
      <c r="I46" s="345" t="s">
        <v>489</v>
      </c>
      <c r="J46" s="346">
        <v>200</v>
      </c>
      <c r="K46" s="346">
        <v>204</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3577</v>
      </c>
      <c r="J50" s="346">
        <v>2753</v>
      </c>
      <c r="K50" s="346">
        <v>3084</v>
      </c>
      <c r="L50" s="346">
        <v>3754</v>
      </c>
      <c r="M50" s="347">
        <v>4228</v>
      </c>
    </row>
    <row r="51" spans="2:13" ht="27.75" customHeight="1" x14ac:dyDescent="0.2">
      <c r="B51" s="1197"/>
      <c r="C51" s="1198"/>
      <c r="D51" s="104"/>
      <c r="E51" s="1203" t="s">
        <v>42</v>
      </c>
      <c r="F51" s="1203"/>
      <c r="G51" s="1203"/>
      <c r="H51" s="1204"/>
      <c r="I51" s="345">
        <v>562</v>
      </c>
      <c r="J51" s="346">
        <v>686</v>
      </c>
      <c r="K51" s="346">
        <v>731</v>
      </c>
      <c r="L51" s="346">
        <v>676</v>
      </c>
      <c r="M51" s="347">
        <v>601</v>
      </c>
    </row>
    <row r="52" spans="2:13" ht="27.75" customHeight="1" x14ac:dyDescent="0.2">
      <c r="B52" s="1199"/>
      <c r="C52" s="1200"/>
      <c r="D52" s="104"/>
      <c r="E52" s="1203" t="s">
        <v>43</v>
      </c>
      <c r="F52" s="1203"/>
      <c r="G52" s="1203"/>
      <c r="H52" s="1204"/>
      <c r="I52" s="345">
        <v>9353</v>
      </c>
      <c r="J52" s="346">
        <v>9715</v>
      </c>
      <c r="K52" s="346">
        <v>9406</v>
      </c>
      <c r="L52" s="346">
        <v>9244</v>
      </c>
      <c r="M52" s="347">
        <v>9200</v>
      </c>
    </row>
    <row r="53" spans="2:13" ht="27.75" customHeight="1" thickBot="1" x14ac:dyDescent="0.25">
      <c r="B53" s="1210" t="s">
        <v>19</v>
      </c>
      <c r="C53" s="1211"/>
      <c r="D53" s="108"/>
      <c r="E53" s="1212" t="s">
        <v>44</v>
      </c>
      <c r="F53" s="1212"/>
      <c r="G53" s="1212"/>
      <c r="H53" s="1213"/>
      <c r="I53" s="348">
        <v>559</v>
      </c>
      <c r="J53" s="349">
        <v>1992</v>
      </c>
      <c r="K53" s="349">
        <v>2144</v>
      </c>
      <c r="L53" s="349">
        <v>1002</v>
      </c>
      <c r="M53" s="350">
        <v>157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EBIfbF+QzYQovC5WnNlp+lmKrwdCIVdkEeCAxNIJ8HnmlMMeimFjrd1jUZs3HR+tlnna/ikgL8xQ36ltiEFpA==" saltValue="v1fYdB30XBOkqh/wft4j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1818</v>
      </c>
      <c r="G55" s="120">
        <v>2432</v>
      </c>
      <c r="H55" s="121">
        <v>2858</v>
      </c>
    </row>
    <row r="56" spans="2:8" ht="52.5" customHeight="1" x14ac:dyDescent="0.2">
      <c r="B56" s="122"/>
      <c r="C56" s="1224" t="s">
        <v>47</v>
      </c>
      <c r="D56" s="1224"/>
      <c r="E56" s="1225"/>
      <c r="F56" s="123">
        <v>11</v>
      </c>
      <c r="G56" s="123">
        <v>11</v>
      </c>
      <c r="H56" s="124">
        <v>11</v>
      </c>
    </row>
    <row r="57" spans="2:8" ht="53.25" customHeight="1" x14ac:dyDescent="0.2">
      <c r="B57" s="122"/>
      <c r="C57" s="1226" t="s">
        <v>48</v>
      </c>
      <c r="D57" s="1226"/>
      <c r="E57" s="1227"/>
      <c r="F57" s="125">
        <v>810</v>
      </c>
      <c r="G57" s="125">
        <v>826</v>
      </c>
      <c r="H57" s="126">
        <v>847</v>
      </c>
    </row>
    <row r="58" spans="2:8" ht="45.75" customHeight="1" x14ac:dyDescent="0.2">
      <c r="B58" s="127"/>
      <c r="C58" s="1214" t="s">
        <v>555</v>
      </c>
      <c r="D58" s="1215"/>
      <c r="E58" s="1216"/>
      <c r="F58" s="128">
        <v>317</v>
      </c>
      <c r="G58" s="128">
        <v>329</v>
      </c>
      <c r="H58" s="129">
        <v>336</v>
      </c>
    </row>
    <row r="59" spans="2:8" ht="45.75" customHeight="1" x14ac:dyDescent="0.2">
      <c r="B59" s="127"/>
      <c r="C59" s="1214" t="s">
        <v>556</v>
      </c>
      <c r="D59" s="1215"/>
      <c r="E59" s="1216"/>
      <c r="F59" s="128">
        <v>260</v>
      </c>
      <c r="G59" s="128">
        <v>260</v>
      </c>
      <c r="H59" s="129">
        <v>260</v>
      </c>
    </row>
    <row r="60" spans="2:8" ht="45.75" customHeight="1" x14ac:dyDescent="0.2">
      <c r="B60" s="127"/>
      <c r="C60" s="1214" t="s">
        <v>557</v>
      </c>
      <c r="D60" s="1215"/>
      <c r="E60" s="1216"/>
      <c r="F60" s="128">
        <v>95</v>
      </c>
      <c r="G60" s="128">
        <v>96</v>
      </c>
      <c r="H60" s="129">
        <v>102</v>
      </c>
    </row>
    <row r="61" spans="2:8" ht="45.75" customHeight="1" x14ac:dyDescent="0.2">
      <c r="B61" s="127"/>
      <c r="C61" s="1214" t="s">
        <v>558</v>
      </c>
      <c r="D61" s="1215"/>
      <c r="E61" s="1216"/>
      <c r="F61" s="128">
        <v>54</v>
      </c>
      <c r="G61" s="128">
        <v>54</v>
      </c>
      <c r="H61" s="129">
        <v>54</v>
      </c>
    </row>
    <row r="62" spans="2:8" ht="45.75" customHeight="1" thickBot="1" x14ac:dyDescent="0.25">
      <c r="B62" s="130"/>
      <c r="C62" s="1217" t="s">
        <v>559</v>
      </c>
      <c r="D62" s="1218"/>
      <c r="E62" s="1219"/>
      <c r="F62" s="131">
        <v>19</v>
      </c>
      <c r="G62" s="131">
        <v>19</v>
      </c>
      <c r="H62" s="132">
        <v>19</v>
      </c>
    </row>
    <row r="63" spans="2:8" ht="52.5" customHeight="1" thickBot="1" x14ac:dyDescent="0.25">
      <c r="B63" s="133"/>
      <c r="C63" s="1220" t="s">
        <v>49</v>
      </c>
      <c r="D63" s="1220"/>
      <c r="E63" s="1221"/>
      <c r="F63" s="134">
        <v>2639</v>
      </c>
      <c r="G63" s="134">
        <v>3268</v>
      </c>
      <c r="H63" s="135">
        <v>3716</v>
      </c>
    </row>
    <row r="64" spans="2:8" ht="13" x14ac:dyDescent="0.2"/>
  </sheetData>
  <sheetProtection algorithmName="SHA-512" hashValue="IsgGZdxu8RiwWx2RYyrxu3kwRx/iZbLPrvU04GjdTVUImuYwjqMx4FVchaggdGrNbR5OSx7tS+Vw6qx7yQ+rKA==" saltValue="a7KR9ZdagdJVQXjcVKgd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6D06-CD0A-4B21-B68F-C2B3FB519229}">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582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577</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576</v>
      </c>
      <c r="AO51" s="1231"/>
      <c r="AP51" s="1231"/>
      <c r="AQ51" s="1231"/>
      <c r="AR51" s="1231"/>
      <c r="AS51" s="1231"/>
      <c r="AT51" s="1231"/>
      <c r="AU51" s="1231"/>
      <c r="AV51" s="1231"/>
      <c r="AW51" s="1231"/>
      <c r="AX51" s="1231"/>
      <c r="AY51" s="1231"/>
      <c r="AZ51" s="1231"/>
      <c r="BA51" s="1231"/>
      <c r="BB51" s="1231" t="s">
        <v>574</v>
      </c>
      <c r="BC51" s="1231"/>
      <c r="BD51" s="1231"/>
      <c r="BE51" s="1231"/>
      <c r="BF51" s="1231"/>
      <c r="BG51" s="1231"/>
      <c r="BH51" s="1231"/>
      <c r="BI51" s="1231"/>
      <c r="BJ51" s="1231"/>
      <c r="BK51" s="1231"/>
      <c r="BL51" s="1231"/>
      <c r="BM51" s="1231"/>
      <c r="BN51" s="1231"/>
      <c r="BO51" s="1231"/>
      <c r="BP51" s="1228">
        <v>13.8</v>
      </c>
      <c r="BQ51" s="1228"/>
      <c r="BR51" s="1228"/>
      <c r="BS51" s="1228"/>
      <c r="BT51" s="1228"/>
      <c r="BU51" s="1228"/>
      <c r="BV51" s="1228"/>
      <c r="BW51" s="1228"/>
      <c r="BX51" s="1228">
        <v>46.6</v>
      </c>
      <c r="BY51" s="1228"/>
      <c r="BZ51" s="1228"/>
      <c r="CA51" s="1228"/>
      <c r="CB51" s="1228"/>
      <c r="CC51" s="1228"/>
      <c r="CD51" s="1228"/>
      <c r="CE51" s="1228"/>
      <c r="CF51" s="1228">
        <v>46.9</v>
      </c>
      <c r="CG51" s="1228"/>
      <c r="CH51" s="1228"/>
      <c r="CI51" s="1228"/>
      <c r="CJ51" s="1228"/>
      <c r="CK51" s="1228"/>
      <c r="CL51" s="1228"/>
      <c r="CM51" s="1228"/>
      <c r="CN51" s="1228">
        <v>22.7</v>
      </c>
      <c r="CO51" s="1228"/>
      <c r="CP51" s="1228"/>
      <c r="CQ51" s="1228"/>
      <c r="CR51" s="1228"/>
      <c r="CS51" s="1228"/>
      <c r="CT51" s="1228"/>
      <c r="CU51" s="1228"/>
      <c r="CV51" s="1228">
        <v>3.5</v>
      </c>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581</v>
      </c>
      <c r="BC53" s="1231"/>
      <c r="BD53" s="1231"/>
      <c r="BE53" s="1231"/>
      <c r="BF53" s="1231"/>
      <c r="BG53" s="1231"/>
      <c r="BH53" s="1231"/>
      <c r="BI53" s="1231"/>
      <c r="BJ53" s="1231"/>
      <c r="BK53" s="1231"/>
      <c r="BL53" s="1231"/>
      <c r="BM53" s="1231"/>
      <c r="BN53" s="1231"/>
      <c r="BO53" s="1231"/>
      <c r="BP53" s="1228">
        <v>59.3</v>
      </c>
      <c r="BQ53" s="1228"/>
      <c r="BR53" s="1228"/>
      <c r="BS53" s="1228"/>
      <c r="BT53" s="1228"/>
      <c r="BU53" s="1228"/>
      <c r="BV53" s="1228"/>
      <c r="BW53" s="1228"/>
      <c r="BX53" s="1228">
        <v>59.9</v>
      </c>
      <c r="BY53" s="1228"/>
      <c r="BZ53" s="1228"/>
      <c r="CA53" s="1228"/>
      <c r="CB53" s="1228"/>
      <c r="CC53" s="1228"/>
      <c r="CD53" s="1228"/>
      <c r="CE53" s="1228"/>
      <c r="CF53" s="1228">
        <v>56.7</v>
      </c>
      <c r="CG53" s="1228"/>
      <c r="CH53" s="1228"/>
      <c r="CI53" s="1228"/>
      <c r="CJ53" s="1228"/>
      <c r="CK53" s="1228"/>
      <c r="CL53" s="1228"/>
      <c r="CM53" s="1228"/>
      <c r="CN53" s="1228">
        <v>58.3</v>
      </c>
      <c r="CO53" s="1228"/>
      <c r="CP53" s="1228"/>
      <c r="CQ53" s="1228"/>
      <c r="CR53" s="1228"/>
      <c r="CS53" s="1228"/>
      <c r="CT53" s="1228"/>
      <c r="CU53" s="1228"/>
      <c r="CV53" s="1228">
        <v>59.3</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575</v>
      </c>
      <c r="AO55" s="1230"/>
      <c r="AP55" s="1230"/>
      <c r="AQ55" s="1230"/>
      <c r="AR55" s="1230"/>
      <c r="AS55" s="1230"/>
      <c r="AT55" s="1230"/>
      <c r="AU55" s="1230"/>
      <c r="AV55" s="1230"/>
      <c r="AW55" s="1230"/>
      <c r="AX55" s="1230"/>
      <c r="AY55" s="1230"/>
      <c r="AZ55" s="1230"/>
      <c r="BA55" s="1230"/>
      <c r="BB55" s="1231" t="s">
        <v>574</v>
      </c>
      <c r="BC55" s="1231"/>
      <c r="BD55" s="1231"/>
      <c r="BE55" s="1231"/>
      <c r="BF55" s="1231"/>
      <c r="BG55" s="1231"/>
      <c r="BH55" s="1231"/>
      <c r="BI55" s="1231"/>
      <c r="BJ55" s="1231"/>
      <c r="BK55" s="1231"/>
      <c r="BL55" s="1231"/>
      <c r="BM55" s="1231"/>
      <c r="BN55" s="1231"/>
      <c r="BO55" s="1231"/>
      <c r="BP55" s="1228">
        <v>3.1</v>
      </c>
      <c r="BQ55" s="1228"/>
      <c r="BR55" s="1228"/>
      <c r="BS55" s="1228"/>
      <c r="BT55" s="1228"/>
      <c r="BU55" s="1228"/>
      <c r="BV55" s="1228"/>
      <c r="BW55" s="1228"/>
      <c r="BX55" s="1228">
        <v>13.7</v>
      </c>
      <c r="BY55" s="1228"/>
      <c r="BZ55" s="1228"/>
      <c r="CA55" s="1228"/>
      <c r="CB55" s="1228"/>
      <c r="CC55" s="1228"/>
      <c r="CD55" s="1228"/>
      <c r="CE55" s="1228"/>
      <c r="CF55" s="1228">
        <v>6.9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581</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v>
      </c>
      <c r="BY57" s="1228"/>
      <c r="BZ57" s="1228"/>
      <c r="CA57" s="1228"/>
      <c r="CB57" s="1228"/>
      <c r="CC57" s="1228"/>
      <c r="CD57" s="1228"/>
      <c r="CE57" s="1228"/>
      <c r="CF57" s="1228">
        <v>62.9</v>
      </c>
      <c r="CG57" s="1228"/>
      <c r="CH57" s="1228"/>
      <c r="CI57" s="1228"/>
      <c r="CJ57" s="1228"/>
      <c r="CK57" s="1228"/>
      <c r="CL57" s="1228"/>
      <c r="CM57" s="1228"/>
      <c r="CN57" s="1228">
        <v>63.3</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580</v>
      </c>
    </row>
    <row r="64" spans="1:109" ht="13" x14ac:dyDescent="0.2">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577</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576</v>
      </c>
      <c r="AO73" s="1231"/>
      <c r="AP73" s="1231"/>
      <c r="AQ73" s="1231"/>
      <c r="AR73" s="1231"/>
      <c r="AS73" s="1231"/>
      <c r="AT73" s="1231"/>
      <c r="AU73" s="1231"/>
      <c r="AV73" s="1231"/>
      <c r="AW73" s="1231"/>
      <c r="AX73" s="1231"/>
      <c r="AY73" s="1231"/>
      <c r="AZ73" s="1231"/>
      <c r="BA73" s="1231"/>
      <c r="BB73" s="1231" t="s">
        <v>574</v>
      </c>
      <c r="BC73" s="1231"/>
      <c r="BD73" s="1231"/>
      <c r="BE73" s="1231"/>
      <c r="BF73" s="1231"/>
      <c r="BG73" s="1231"/>
      <c r="BH73" s="1231"/>
      <c r="BI73" s="1231"/>
      <c r="BJ73" s="1231"/>
      <c r="BK73" s="1231"/>
      <c r="BL73" s="1231"/>
      <c r="BM73" s="1231"/>
      <c r="BN73" s="1231"/>
      <c r="BO73" s="1231"/>
      <c r="BP73" s="1228">
        <v>13.8</v>
      </c>
      <c r="BQ73" s="1228"/>
      <c r="BR73" s="1228"/>
      <c r="BS73" s="1228"/>
      <c r="BT73" s="1228"/>
      <c r="BU73" s="1228"/>
      <c r="BV73" s="1228"/>
      <c r="BW73" s="1228"/>
      <c r="BX73" s="1228">
        <v>46.6</v>
      </c>
      <c r="BY73" s="1228"/>
      <c r="BZ73" s="1228"/>
      <c r="CA73" s="1228"/>
      <c r="CB73" s="1228"/>
      <c r="CC73" s="1228"/>
      <c r="CD73" s="1228"/>
      <c r="CE73" s="1228"/>
      <c r="CF73" s="1228">
        <v>46.9</v>
      </c>
      <c r="CG73" s="1228"/>
      <c r="CH73" s="1228"/>
      <c r="CI73" s="1228"/>
      <c r="CJ73" s="1228"/>
      <c r="CK73" s="1228"/>
      <c r="CL73" s="1228"/>
      <c r="CM73" s="1228"/>
      <c r="CN73" s="1228">
        <v>22.7</v>
      </c>
      <c r="CO73" s="1228"/>
      <c r="CP73" s="1228"/>
      <c r="CQ73" s="1228"/>
      <c r="CR73" s="1228"/>
      <c r="CS73" s="1228"/>
      <c r="CT73" s="1228"/>
      <c r="CU73" s="1228"/>
      <c r="CV73" s="1228">
        <v>3.5</v>
      </c>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7.6</v>
      </c>
      <c r="BQ75" s="1228"/>
      <c r="BR75" s="1228"/>
      <c r="BS75" s="1228"/>
      <c r="BT75" s="1228"/>
      <c r="BU75" s="1228"/>
      <c r="BV75" s="1228"/>
      <c r="BW75" s="1228"/>
      <c r="BX75" s="1228">
        <v>8</v>
      </c>
      <c r="BY75" s="1228"/>
      <c r="BZ75" s="1228"/>
      <c r="CA75" s="1228"/>
      <c r="CB75" s="1228"/>
      <c r="CC75" s="1228"/>
      <c r="CD75" s="1228"/>
      <c r="CE75" s="1228"/>
      <c r="CF75" s="1228">
        <v>8.3000000000000007</v>
      </c>
      <c r="CG75" s="1228"/>
      <c r="CH75" s="1228"/>
      <c r="CI75" s="1228"/>
      <c r="CJ75" s="1228"/>
      <c r="CK75" s="1228"/>
      <c r="CL75" s="1228"/>
      <c r="CM75" s="1228"/>
      <c r="CN75" s="1228">
        <v>10.7</v>
      </c>
      <c r="CO75" s="1228"/>
      <c r="CP75" s="1228"/>
      <c r="CQ75" s="1228"/>
      <c r="CR75" s="1228"/>
      <c r="CS75" s="1228"/>
      <c r="CT75" s="1228"/>
      <c r="CU75" s="1228"/>
      <c r="CV75" s="1228">
        <v>11.5</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575</v>
      </c>
      <c r="AO77" s="1230"/>
      <c r="AP77" s="1230"/>
      <c r="AQ77" s="1230"/>
      <c r="AR77" s="1230"/>
      <c r="AS77" s="1230"/>
      <c r="AT77" s="1230"/>
      <c r="AU77" s="1230"/>
      <c r="AV77" s="1230"/>
      <c r="AW77" s="1230"/>
      <c r="AX77" s="1230"/>
      <c r="AY77" s="1230"/>
      <c r="AZ77" s="1230"/>
      <c r="BA77" s="1230"/>
      <c r="BB77" s="1231" t="s">
        <v>574</v>
      </c>
      <c r="BC77" s="1231"/>
      <c r="BD77" s="1231"/>
      <c r="BE77" s="1231"/>
      <c r="BF77" s="1231"/>
      <c r="BG77" s="1231"/>
      <c r="BH77" s="1231"/>
      <c r="BI77" s="1231"/>
      <c r="BJ77" s="1231"/>
      <c r="BK77" s="1231"/>
      <c r="BL77" s="1231"/>
      <c r="BM77" s="1231"/>
      <c r="BN77" s="1231"/>
      <c r="BO77" s="1231"/>
      <c r="BP77" s="1228">
        <v>3.1</v>
      </c>
      <c r="BQ77" s="1228"/>
      <c r="BR77" s="1228"/>
      <c r="BS77" s="1228"/>
      <c r="BT77" s="1228"/>
      <c r="BU77" s="1228"/>
      <c r="BV77" s="1228"/>
      <c r="BW77" s="1228"/>
      <c r="BX77" s="1228">
        <v>13.7</v>
      </c>
      <c r="BY77" s="1228"/>
      <c r="BZ77" s="1228"/>
      <c r="CA77" s="1228"/>
      <c r="CB77" s="1228"/>
      <c r="CC77" s="1228"/>
      <c r="CD77" s="1228"/>
      <c r="CE77" s="1228"/>
      <c r="CF77" s="1228">
        <v>6.9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573</v>
      </c>
      <c r="BC79" s="1231"/>
      <c r="BD79" s="1231"/>
      <c r="BE79" s="1231"/>
      <c r="BF79" s="1231"/>
      <c r="BG79" s="1231"/>
      <c r="BH79" s="1231"/>
      <c r="BI79" s="1231"/>
      <c r="BJ79" s="1231"/>
      <c r="BK79" s="1231"/>
      <c r="BL79" s="1231"/>
      <c r="BM79" s="1231"/>
      <c r="BN79" s="1231"/>
      <c r="BO79" s="1231"/>
      <c r="BP79" s="1228">
        <v>7.9</v>
      </c>
      <c r="BQ79" s="1228"/>
      <c r="BR79" s="1228"/>
      <c r="BS79" s="1228"/>
      <c r="BT79" s="1228"/>
      <c r="BU79" s="1228"/>
      <c r="BV79" s="1228"/>
      <c r="BW79" s="1228"/>
      <c r="BX79" s="1228">
        <v>7.9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Vor1mOmtpcX/r3p3vPeHW+mVYpaQVXJ01MleF9JU4rJkFIQwK0QW2E1/u7hNN5R1qnyNBSdackMr56CPJvA6Pg==" saltValue="r9/Ky+J9XnKRBZ8z1ksXp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71BB6-02B7-4D62-8964-1AFBA83208D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bdfP6wrvQhCjD3W1GpYq28T4DTshxAOQhfem+nDH02/l8oXab9BI9ajt0t8pWO2V/NjVcsRy9rGvZsl6IaNrng==" saltValue="fkmLeNNBVRszgp7kEwWZ8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0D5AD-1147-47C5-B625-D038DE8ED792}">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dUNM+te3TIC5EC4bWZE89BUC5KhXl4VPCXIOSl3r/2RMV2Y8jSYA5HSXalCmvS5pNDNJXNoyqlXGnVAqeS9xdQ==" saltValue="R+XUjjoCtZD4FKe2avo0p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174304</v>
      </c>
      <c r="E3" s="154"/>
      <c r="F3" s="155">
        <v>103390</v>
      </c>
      <c r="G3" s="156"/>
      <c r="H3" s="157"/>
    </row>
    <row r="4" spans="1:8" x14ac:dyDescent="0.2">
      <c r="A4" s="158"/>
      <c r="B4" s="159"/>
      <c r="C4" s="160"/>
      <c r="D4" s="161">
        <v>97294</v>
      </c>
      <c r="E4" s="162"/>
      <c r="F4" s="163">
        <v>51269</v>
      </c>
      <c r="G4" s="164"/>
      <c r="H4" s="165"/>
    </row>
    <row r="5" spans="1:8" x14ac:dyDescent="0.2">
      <c r="A5" s="146" t="s">
        <v>521</v>
      </c>
      <c r="B5" s="151"/>
      <c r="C5" s="152"/>
      <c r="D5" s="153">
        <v>235296</v>
      </c>
      <c r="E5" s="154"/>
      <c r="F5" s="155">
        <v>117234</v>
      </c>
      <c r="G5" s="156"/>
      <c r="H5" s="157"/>
    </row>
    <row r="6" spans="1:8" x14ac:dyDescent="0.2">
      <c r="A6" s="158"/>
      <c r="B6" s="159"/>
      <c r="C6" s="160"/>
      <c r="D6" s="161">
        <v>207204</v>
      </c>
      <c r="E6" s="162"/>
      <c r="F6" s="163">
        <v>59796</v>
      </c>
      <c r="G6" s="164"/>
      <c r="H6" s="165"/>
    </row>
    <row r="7" spans="1:8" x14ac:dyDescent="0.2">
      <c r="A7" s="146" t="s">
        <v>522</v>
      </c>
      <c r="B7" s="151"/>
      <c r="C7" s="152"/>
      <c r="D7" s="153">
        <v>152223</v>
      </c>
      <c r="E7" s="154"/>
      <c r="F7" s="155">
        <v>97758</v>
      </c>
      <c r="G7" s="156"/>
      <c r="H7" s="157"/>
    </row>
    <row r="8" spans="1:8" x14ac:dyDescent="0.2">
      <c r="A8" s="158"/>
      <c r="B8" s="159"/>
      <c r="C8" s="160"/>
      <c r="D8" s="161">
        <v>113832</v>
      </c>
      <c r="E8" s="162"/>
      <c r="F8" s="163">
        <v>45946</v>
      </c>
      <c r="G8" s="164"/>
      <c r="H8" s="165"/>
    </row>
    <row r="9" spans="1:8" x14ac:dyDescent="0.2">
      <c r="A9" s="146" t="s">
        <v>523</v>
      </c>
      <c r="B9" s="151"/>
      <c r="C9" s="152"/>
      <c r="D9" s="153">
        <v>132864</v>
      </c>
      <c r="E9" s="154"/>
      <c r="F9" s="155">
        <v>91338</v>
      </c>
      <c r="G9" s="156"/>
      <c r="H9" s="157"/>
    </row>
    <row r="10" spans="1:8" x14ac:dyDescent="0.2">
      <c r="A10" s="158"/>
      <c r="B10" s="159"/>
      <c r="C10" s="160"/>
      <c r="D10" s="161">
        <v>52916</v>
      </c>
      <c r="E10" s="162"/>
      <c r="F10" s="163">
        <v>43989</v>
      </c>
      <c r="G10" s="164"/>
      <c r="H10" s="165"/>
    </row>
    <row r="11" spans="1:8" x14ac:dyDescent="0.2">
      <c r="A11" s="146" t="s">
        <v>524</v>
      </c>
      <c r="B11" s="151"/>
      <c r="C11" s="152"/>
      <c r="D11" s="153">
        <v>85676</v>
      </c>
      <c r="E11" s="154"/>
      <c r="F11" s="155">
        <v>103975</v>
      </c>
      <c r="G11" s="156"/>
      <c r="H11" s="157"/>
    </row>
    <row r="12" spans="1:8" x14ac:dyDescent="0.2">
      <c r="A12" s="158"/>
      <c r="B12" s="159"/>
      <c r="C12" s="166"/>
      <c r="D12" s="161">
        <v>34773</v>
      </c>
      <c r="E12" s="162"/>
      <c r="F12" s="163">
        <v>52698</v>
      </c>
      <c r="G12" s="164"/>
      <c r="H12" s="165"/>
    </row>
    <row r="13" spans="1:8" x14ac:dyDescent="0.2">
      <c r="A13" s="146"/>
      <c r="B13" s="151"/>
      <c r="C13" s="152"/>
      <c r="D13" s="153">
        <v>156073</v>
      </c>
      <c r="E13" s="154"/>
      <c r="F13" s="155">
        <v>102739</v>
      </c>
      <c r="G13" s="167"/>
      <c r="H13" s="157"/>
    </row>
    <row r="14" spans="1:8" x14ac:dyDescent="0.2">
      <c r="A14" s="158"/>
      <c r="B14" s="159"/>
      <c r="C14" s="160"/>
      <c r="D14" s="161">
        <v>101204</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10.77</v>
      </c>
      <c r="C19" s="168">
        <f>ROUND(VALUE(SUBSTITUTE(実質収支比率等に係る経年分析!G$48,"▲","-")),2)</f>
        <v>21.57</v>
      </c>
      <c r="D19" s="168">
        <f>ROUND(VALUE(SUBSTITUTE(実質収支比率等に係る経年分析!H$48,"▲","-")),2)</f>
        <v>22.51</v>
      </c>
      <c r="E19" s="168">
        <f>ROUND(VALUE(SUBSTITUTE(実質収支比率等に係る経年分析!I$48,"▲","-")),2)</f>
        <v>16</v>
      </c>
      <c r="F19" s="168">
        <f>ROUND(VALUE(SUBSTITUTE(実質収支比率等に係る経年分析!J$48,"▲","-")),2)</f>
        <v>12.81</v>
      </c>
    </row>
    <row r="20" spans="1:11" x14ac:dyDescent="0.2">
      <c r="A20" s="168" t="s">
        <v>53</v>
      </c>
      <c r="B20" s="168">
        <f>ROUND(VALUE(SUBSTITUTE(実質収支比率等に係る経年分析!F$47,"▲","-")),2)</f>
        <v>43.18</v>
      </c>
      <c r="C20" s="168">
        <f>ROUND(VALUE(SUBSTITUTE(実質収支比率等に係る経年分析!G$47,"▲","-")),2)</f>
        <v>31.95</v>
      </c>
      <c r="D20" s="168">
        <f>ROUND(VALUE(SUBSTITUTE(実質収支比率等に係る経年分析!H$47,"▲","-")),2)</f>
        <v>33.49</v>
      </c>
      <c r="E20" s="168">
        <f>ROUND(VALUE(SUBSTITUTE(実質収支比率等に係る経年分析!I$47,"▲","-")),2)</f>
        <v>45.85</v>
      </c>
      <c r="F20" s="168">
        <f>ROUND(VALUE(SUBSTITUTE(実質収支比率等に係る経年分析!J$47,"▲","-")),2)</f>
        <v>54.48</v>
      </c>
    </row>
    <row r="21" spans="1:11" x14ac:dyDescent="0.2">
      <c r="A21" s="168" t="s">
        <v>54</v>
      </c>
      <c r="B21" s="168">
        <f>IF(ISNUMBER(VALUE(SUBSTITUTE(実質収支比率等に係る経年分析!F$49,"▲","-"))),ROUND(VALUE(SUBSTITUTE(実質収支比率等に係る経年分析!F$49,"▲","-")),2),NA())</f>
        <v>-11.79</v>
      </c>
      <c r="C21" s="168">
        <f>IF(ISNUMBER(VALUE(SUBSTITUTE(実質収支比率等に係る経年分析!G$49,"▲","-"))),ROUND(VALUE(SUBSTITUTE(実質収支比率等に係る経年分析!G$49,"▲","-")),2),NA())</f>
        <v>-2.2599999999999998</v>
      </c>
      <c r="D21" s="168">
        <f>IF(ISNUMBER(VALUE(SUBSTITUTE(実質収支比率等に係る経年分析!H$49,"▲","-"))),ROUND(VALUE(SUBSTITUTE(実質収支比率等に係る経年分析!H$49,"▲","-")),2),NA())</f>
        <v>-4.01</v>
      </c>
      <c r="E21" s="168">
        <f>IF(ISNUMBER(VALUE(SUBSTITUTE(実質収支比率等に係る経年分析!I$49,"▲","-"))),ROUND(VALUE(SUBSTITUTE(実質収支比率等に係る経年分析!I$49,"▲","-")),2),NA())</f>
        <v>-7</v>
      </c>
      <c r="F21" s="168">
        <f>IF(ISNUMBER(VALUE(SUBSTITUTE(実質収支比率等に係る経年分析!J$49,"▲","-"))),ROUND(VALUE(SUBSTITUTE(実質収支比率等に係る経年分析!J$49,"▲","-")),2),NA())</f>
        <v>-3.32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港湾整備事業特別会計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2">
      <c r="A32" s="169" t="str">
        <f>IF(連結実質赤字比率に係る赤字・黒字の構成分析!C$38="",NA(),連結実質赤字比率に係る赤字・黒字の構成分析!C$38)</f>
        <v>福祉サービス事業特別会計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0.34</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3.56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4.74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21.56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12.81</v>
      </c>
    </row>
    <row r="36" spans="1:16" x14ac:dyDescent="0.2">
      <c r="A36" s="169" t="str">
        <f>IF(連結実質赤字比率に係る赤字・黒字の構成分析!C$34="",NA(),連結実質赤字比率に係る赤字・黒字の構成分析!C$34)</f>
        <v>宅地造成事業特別会計</v>
      </c>
      <c r="B36" s="169">
        <f>IF(ROUND(VALUE(SUBSTITUTE(連結実質赤字比率に係る赤字・黒字の構成分析!F$34,"▲", "-")), 2) &lt; 0, ABS(ROUND(VALUE(SUBSTITUTE(連結実質赤字比率に係る赤字・黒字の構成分析!F$34,"▲", "-")), 2)), NA())</f>
        <v>0.01</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0.03</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0.01</v>
      </c>
      <c r="G36" s="169" t="e">
        <f>IF(ROUND(VALUE(SUBSTITUTE(連結実質赤字比率に係る赤字・黒字の構成分析!H$34,"▲", "-")), 2) &gt;= 0, ABS(ROUND(VALUE(SUBSTITUTE(連結実質赤字比率に係る赤字・黒字の構成分析!H$34,"▲", "-")), 2)), NA())</f>
        <v>#N/A</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0</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731</v>
      </c>
      <c r="E42" s="170"/>
      <c r="F42" s="170"/>
      <c r="G42" s="170">
        <f>'実質公債費比率（分子）の構造'!L$52</f>
        <v>804</v>
      </c>
      <c r="H42" s="170"/>
      <c r="I42" s="170"/>
      <c r="J42" s="170">
        <f>'実質公債費比率（分子）の構造'!M$52</f>
        <v>887</v>
      </c>
      <c r="K42" s="170"/>
      <c r="L42" s="170"/>
      <c r="M42" s="170">
        <f>'実質公債費比率（分子）の構造'!N$52</f>
        <v>919</v>
      </c>
      <c r="N42" s="170"/>
      <c r="O42" s="170"/>
      <c r="P42" s="170">
        <f>'実質公債費比率（分子）の構造'!O$52</f>
        <v>917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v>
      </c>
      <c r="C44" s="170"/>
      <c r="D44" s="170"/>
      <c r="E44" s="170">
        <f>'実質公債費比率（分子）の構造'!L$50</f>
        <v>2</v>
      </c>
      <c r="F44" s="170"/>
      <c r="G44" s="170"/>
      <c r="H44" s="170">
        <f>'実質公債費比率（分子）の構造'!M$50</f>
        <v>1</v>
      </c>
      <c r="I44" s="170"/>
      <c r="J44" s="170"/>
      <c r="K44" s="170">
        <f>'実質公債費比率（分子）の構造'!N$50</f>
        <v>220</v>
      </c>
      <c r="L44" s="170"/>
      <c r="M44" s="170"/>
      <c r="N44" s="170">
        <f>'実質公債費比率（分子）の構造'!O$50</f>
        <v>1</v>
      </c>
      <c r="O44" s="170"/>
      <c r="P44" s="170"/>
    </row>
    <row r="45" spans="1:16" x14ac:dyDescent="0.2">
      <c r="A45" s="170" t="s">
        <v>63</v>
      </c>
      <c r="B45" s="170">
        <f>'実質公債費比率（分子）の構造'!K$49</f>
        <v>113</v>
      </c>
      <c r="C45" s="170"/>
      <c r="D45" s="170"/>
      <c r="E45" s="170">
        <f>'実質公債費比率（分子）の構造'!L$49</f>
        <v>112</v>
      </c>
      <c r="F45" s="170"/>
      <c r="G45" s="170"/>
      <c r="H45" s="170">
        <f>'実質公債費比率（分子）の構造'!M$49</f>
        <v>114</v>
      </c>
      <c r="I45" s="170"/>
      <c r="J45" s="170"/>
      <c r="K45" s="170">
        <f>'実質公債費比率（分子）の構造'!N$49</f>
        <v>108</v>
      </c>
      <c r="L45" s="170"/>
      <c r="M45" s="170"/>
      <c r="N45" s="170">
        <f>'実質公債費比率（分子）の構造'!O$49</f>
        <v>110</v>
      </c>
      <c r="O45" s="170"/>
      <c r="P45" s="170"/>
    </row>
    <row r="46" spans="1:16" x14ac:dyDescent="0.2">
      <c r="A46" s="170" t="s">
        <v>64</v>
      </c>
      <c r="B46" s="170">
        <f>'実質公債費比率（分子）の構造'!K$48</f>
        <v>15</v>
      </c>
      <c r="C46" s="170"/>
      <c r="D46" s="170"/>
      <c r="E46" s="170">
        <f>'実質公債費比率（分子）の構造'!L$48</f>
        <v>14</v>
      </c>
      <c r="F46" s="170"/>
      <c r="G46" s="170"/>
      <c r="H46" s="170">
        <f>'実質公債費比率（分子）の構造'!M$48</f>
        <v>13</v>
      </c>
      <c r="I46" s="170"/>
      <c r="J46" s="170"/>
      <c r="K46" s="170">
        <f>'実質公債費比率（分子）の構造'!N$48</f>
        <v>10</v>
      </c>
      <c r="L46" s="170"/>
      <c r="M46" s="170"/>
      <c r="N46" s="170">
        <f>'実質公債費比率（分子）の構造'!O$48</f>
        <v>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933</v>
      </c>
      <c r="C49" s="170"/>
      <c r="D49" s="170"/>
      <c r="E49" s="170">
        <f>'実質公債費比率（分子）の構造'!L$45</f>
        <v>1009</v>
      </c>
      <c r="F49" s="170"/>
      <c r="G49" s="170"/>
      <c r="H49" s="170">
        <f>'実質公債費比率（分子）の構造'!M$45</f>
        <v>1172</v>
      </c>
      <c r="I49" s="170"/>
      <c r="J49" s="170"/>
      <c r="K49" s="170">
        <f>'実質公債費比率（分子）の構造'!N$45</f>
        <v>1263</v>
      </c>
      <c r="L49" s="170"/>
      <c r="M49" s="170"/>
      <c r="N49" s="170">
        <f>'実質公債費比率（分子）の構造'!O$45</f>
        <v>1244</v>
      </c>
      <c r="O49" s="170"/>
      <c r="P49" s="170"/>
    </row>
    <row r="50" spans="1:16" x14ac:dyDescent="0.2">
      <c r="A50" s="170" t="s">
        <v>67</v>
      </c>
      <c r="B50" s="170" t="e">
        <f>NA()</f>
        <v>#N/A</v>
      </c>
      <c r="C50" s="170">
        <f>IF(ISNUMBER('実質公債費比率（分子）の構造'!K$53),'実質公債費比率（分子）の構造'!K$53,NA())</f>
        <v>332</v>
      </c>
      <c r="D50" s="170" t="e">
        <f>NA()</f>
        <v>#N/A</v>
      </c>
      <c r="E50" s="170" t="e">
        <f>NA()</f>
        <v>#N/A</v>
      </c>
      <c r="F50" s="170">
        <f>IF(ISNUMBER('実質公債費比率（分子）の構造'!L$53),'実質公債費比率（分子）の構造'!L$53,NA())</f>
        <v>333</v>
      </c>
      <c r="G50" s="170" t="e">
        <f>NA()</f>
        <v>#N/A</v>
      </c>
      <c r="H50" s="170" t="e">
        <f>NA()</f>
        <v>#N/A</v>
      </c>
      <c r="I50" s="170">
        <f>IF(ISNUMBER('実質公債費比率（分子）の構造'!M$53),'実質公債費比率（分子）の構造'!M$53,NA())</f>
        <v>413</v>
      </c>
      <c r="J50" s="170" t="e">
        <f>NA()</f>
        <v>#N/A</v>
      </c>
      <c r="K50" s="170" t="e">
        <f>NA()</f>
        <v>#N/A</v>
      </c>
      <c r="L50" s="170">
        <f>IF(ISNUMBER('実質公債費比率（分子）の構造'!N$53),'実質公債費比率（分子）の構造'!N$53,NA())</f>
        <v>682</v>
      </c>
      <c r="M50" s="170" t="e">
        <f>NA()</f>
        <v>#N/A</v>
      </c>
      <c r="N50" s="170" t="e">
        <f>NA()</f>
        <v>#N/A</v>
      </c>
      <c r="O50" s="170">
        <f>IF(ISNUMBER('実質公債費比率（分子）の構造'!O$53),'実質公債費比率（分子）の構造'!O$53,NA())</f>
        <v>443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9353</v>
      </c>
      <c r="E56" s="169"/>
      <c r="F56" s="169"/>
      <c r="G56" s="169">
        <f>'将来負担比率（分子）の構造'!J$52</f>
        <v>9715</v>
      </c>
      <c r="H56" s="169"/>
      <c r="I56" s="169"/>
      <c r="J56" s="169">
        <f>'将来負担比率（分子）の構造'!K$52</f>
        <v>9406</v>
      </c>
      <c r="K56" s="169"/>
      <c r="L56" s="169"/>
      <c r="M56" s="169">
        <f>'将来負担比率（分子）の構造'!L$52</f>
        <v>9244</v>
      </c>
      <c r="N56" s="169"/>
      <c r="O56" s="169"/>
      <c r="P56" s="169">
        <f>'将来負担比率（分子）の構造'!M$52</f>
        <v>9200</v>
      </c>
    </row>
    <row r="57" spans="1:16" x14ac:dyDescent="0.2">
      <c r="A57" s="169" t="s">
        <v>42</v>
      </c>
      <c r="B57" s="169"/>
      <c r="C57" s="169"/>
      <c r="D57" s="169">
        <f>'将来負担比率（分子）の構造'!I$51</f>
        <v>562</v>
      </c>
      <c r="E57" s="169"/>
      <c r="F57" s="169"/>
      <c r="G57" s="169">
        <f>'将来負担比率（分子）の構造'!J$51</f>
        <v>686</v>
      </c>
      <c r="H57" s="169"/>
      <c r="I57" s="169"/>
      <c r="J57" s="169">
        <f>'将来負担比率（分子）の構造'!K$51</f>
        <v>731</v>
      </c>
      <c r="K57" s="169"/>
      <c r="L57" s="169"/>
      <c r="M57" s="169">
        <f>'将来負担比率（分子）の構造'!L$51</f>
        <v>676</v>
      </c>
      <c r="N57" s="169"/>
      <c r="O57" s="169"/>
      <c r="P57" s="169">
        <f>'将来負担比率（分子）の構造'!M$51</f>
        <v>601</v>
      </c>
    </row>
    <row r="58" spans="1:16" x14ac:dyDescent="0.2">
      <c r="A58" s="169" t="s">
        <v>41</v>
      </c>
      <c r="B58" s="169"/>
      <c r="C58" s="169"/>
      <c r="D58" s="169">
        <f>'将来負担比率（分子）の構造'!I$50</f>
        <v>3577</v>
      </c>
      <c r="E58" s="169"/>
      <c r="F58" s="169"/>
      <c r="G58" s="169">
        <f>'将来負担比率（分子）の構造'!J$50</f>
        <v>2753</v>
      </c>
      <c r="H58" s="169"/>
      <c r="I58" s="169"/>
      <c r="J58" s="169">
        <f>'将来負担比率（分子）の構造'!K$50</f>
        <v>3084</v>
      </c>
      <c r="K58" s="169"/>
      <c r="L58" s="169"/>
      <c r="M58" s="169">
        <f>'将来負担比率（分子）の構造'!L$50</f>
        <v>3754</v>
      </c>
      <c r="N58" s="169"/>
      <c r="O58" s="169"/>
      <c r="P58" s="169">
        <f>'将来負担比率（分子）の構造'!M$50</f>
        <v>4228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200</v>
      </c>
      <c r="F61" s="169"/>
      <c r="G61" s="169"/>
      <c r="H61" s="169">
        <f>'将来負担比率（分子）の構造'!K$46</f>
        <v>204</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1280</v>
      </c>
      <c r="C62" s="169"/>
      <c r="D62" s="169"/>
      <c r="E62" s="169">
        <f>'将来負担比率（分子）の構造'!J$45</f>
        <v>1198</v>
      </c>
      <c r="F62" s="169"/>
      <c r="G62" s="169"/>
      <c r="H62" s="169">
        <f>'将来負担比率（分子）の構造'!K$45</f>
        <v>1101</v>
      </c>
      <c r="I62" s="169"/>
      <c r="J62" s="169"/>
      <c r="K62" s="169">
        <f>'将来負担比率（分子）の構造'!L$45</f>
        <v>1028</v>
      </c>
      <c r="L62" s="169"/>
      <c r="M62" s="169"/>
      <c r="N62" s="169">
        <f>'将来負担比率（分子）の構造'!M$45</f>
        <v>996</v>
      </c>
      <c r="O62" s="169"/>
      <c r="P62" s="169"/>
    </row>
    <row r="63" spans="1:16" x14ac:dyDescent="0.2">
      <c r="A63" s="169" t="s">
        <v>34</v>
      </c>
      <c r="B63" s="169">
        <f>'将来負担比率（分子）の構造'!I$44</f>
        <v>1182</v>
      </c>
      <c r="C63" s="169"/>
      <c r="D63" s="169"/>
      <c r="E63" s="169">
        <f>'将来負担比率（分子）の構造'!J$44</f>
        <v>1101</v>
      </c>
      <c r="F63" s="169"/>
      <c r="G63" s="169"/>
      <c r="H63" s="169">
        <f>'将来負担比率（分子）の構造'!K$44</f>
        <v>1025</v>
      </c>
      <c r="I63" s="169"/>
      <c r="J63" s="169"/>
      <c r="K63" s="169">
        <f>'将来負担比率（分子）の構造'!L$44</f>
        <v>945</v>
      </c>
      <c r="L63" s="169"/>
      <c r="M63" s="169"/>
      <c r="N63" s="169">
        <f>'将来負担比率（分子）の構造'!M$44</f>
        <v>877</v>
      </c>
      <c r="O63" s="169"/>
      <c r="P63" s="169"/>
    </row>
    <row r="64" spans="1:16" x14ac:dyDescent="0.2">
      <c r="A64" s="169" t="s">
        <v>33</v>
      </c>
      <c r="B64" s="169">
        <f>'将来負担比率（分子）の構造'!I$43</f>
        <v>40</v>
      </c>
      <c r="C64" s="169"/>
      <c r="D64" s="169"/>
      <c r="E64" s="169">
        <f>'将来負担比率（分子）の構造'!J$43</f>
        <v>31</v>
      </c>
      <c r="F64" s="169"/>
      <c r="G64" s="169"/>
      <c r="H64" s="169">
        <f>'将来負担比率（分子）の構造'!K$43</f>
        <v>19</v>
      </c>
      <c r="I64" s="169"/>
      <c r="J64" s="169"/>
      <c r="K64" s="169">
        <f>'将来負担比率（分子）の構造'!L$43</f>
        <v>10</v>
      </c>
      <c r="L64" s="169"/>
      <c r="M64" s="169"/>
      <c r="N64" s="169">
        <f>'将来負担比率（分子）の構造'!M$43</f>
        <v>7</v>
      </c>
      <c r="O64" s="169"/>
      <c r="P64" s="169"/>
    </row>
    <row r="65" spans="1:16" x14ac:dyDescent="0.2">
      <c r="A65" s="169" t="s">
        <v>32</v>
      </c>
      <c r="B65" s="169">
        <f>'将来負担比率（分子）の構造'!I$42</f>
        <v>214</v>
      </c>
      <c r="C65" s="169"/>
      <c r="D65" s="169"/>
      <c r="E65" s="169">
        <f>'将来負担比率（分子）の構造'!J$42</f>
        <v>4</v>
      </c>
      <c r="F65" s="169"/>
      <c r="G65" s="169"/>
      <c r="H65" s="169">
        <f>'将来負担比率（分子）の構造'!K$42</f>
        <v>2</v>
      </c>
      <c r="I65" s="169"/>
      <c r="J65" s="169"/>
      <c r="K65" s="169">
        <f>'将来負担比率（分子）の構造'!L$42</f>
        <v>1</v>
      </c>
      <c r="L65" s="169"/>
      <c r="M65" s="169"/>
      <c r="N65" s="169">
        <f>'将来負担比率（分子）の構造'!M$42</f>
        <v>0</v>
      </c>
      <c r="O65" s="169"/>
      <c r="P65" s="169"/>
    </row>
    <row r="66" spans="1:16" x14ac:dyDescent="0.2">
      <c r="A66" s="169" t="s">
        <v>31</v>
      </c>
      <c r="B66" s="169">
        <f>'将来負担比率（分子）の構造'!I$41</f>
        <v>11335</v>
      </c>
      <c r="C66" s="169"/>
      <c r="D66" s="169"/>
      <c r="E66" s="169">
        <f>'将来負担比率（分子）の構造'!J$41</f>
        <v>12612</v>
      </c>
      <c r="F66" s="169"/>
      <c r="G66" s="169"/>
      <c r="H66" s="169">
        <f>'将来負担比率（分子）の構造'!K$41</f>
        <v>13015</v>
      </c>
      <c r="I66" s="169"/>
      <c r="J66" s="169"/>
      <c r="K66" s="169">
        <f>'将来負担比率（分子）の構造'!L$41</f>
        <v>12693</v>
      </c>
      <c r="L66" s="169"/>
      <c r="M66" s="169"/>
      <c r="N66" s="169">
        <f>'将来負担比率（分子）の構造'!M$41</f>
        <v>12306</v>
      </c>
      <c r="O66" s="169"/>
      <c r="P66" s="169"/>
    </row>
    <row r="67" spans="1:16" x14ac:dyDescent="0.2">
      <c r="A67" s="169" t="s">
        <v>71</v>
      </c>
      <c r="B67" s="169" t="e">
        <f>NA()</f>
        <v>#N/A</v>
      </c>
      <c r="C67" s="169">
        <f>IF(ISNUMBER('将来負担比率（分子）の構造'!I$53), IF('将来負担比率（分子）の構造'!I$53 &lt; 0, 0, '将来負担比率（分子）の構造'!I$53), NA())</f>
        <v>559</v>
      </c>
      <c r="D67" s="169" t="e">
        <f>NA()</f>
        <v>#N/A</v>
      </c>
      <c r="E67" s="169" t="e">
        <f>NA()</f>
        <v>#N/A</v>
      </c>
      <c r="F67" s="169">
        <f>IF(ISNUMBER('将来負担比率（分子）の構造'!J$53), IF('将来負担比率（分子）の構造'!J$53 &lt; 0, 0, '将来負担比率（分子）の構造'!J$53), NA())</f>
        <v>1992</v>
      </c>
      <c r="G67" s="169" t="e">
        <f>NA()</f>
        <v>#N/A</v>
      </c>
      <c r="H67" s="169" t="e">
        <f>NA()</f>
        <v>#N/A</v>
      </c>
      <c r="I67" s="169">
        <f>IF(ISNUMBER('将来負担比率（分子）の構造'!K$53), IF('将来負担比率（分子）の構造'!K$53 &lt; 0, 0, '将来負担比率（分子）の構造'!K$53), NA())</f>
        <v>2144</v>
      </c>
      <c r="J67" s="169" t="e">
        <f>NA()</f>
        <v>#N/A</v>
      </c>
      <c r="K67" s="169" t="e">
        <f>NA()</f>
        <v>#N/A</v>
      </c>
      <c r="L67" s="169">
        <f>IF(ISNUMBER('将来負担比率（分子）の構造'!L$53), IF('将来負担比率（分子）の構造'!L$53 &lt; 0, 0, '将来負担比率（分子）の構造'!L$53), NA())</f>
        <v>1002</v>
      </c>
      <c r="M67" s="169" t="e">
        <f>NA()</f>
        <v>#N/A</v>
      </c>
      <c r="N67" s="169" t="e">
        <f>NA()</f>
        <v>#N/A</v>
      </c>
      <c r="O67" s="169">
        <f>IF(ISNUMBER('将来負担比率（分子）の構造'!M$53), IF('将来負担比率（分子）の構造'!M$53 &lt; 0, 0, '将来負担比率（分子）の構造'!M$53), NA())</f>
        <v>157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1818</v>
      </c>
      <c r="C72" s="173">
        <f>基金残高に係る経年分析!G55</f>
        <v>2432</v>
      </c>
      <c r="D72" s="173">
        <f>基金残高に係る経年分析!H55</f>
        <v>2858</v>
      </c>
    </row>
    <row r="73" spans="1:16" x14ac:dyDescent="0.2">
      <c r="A73" s="172" t="s">
        <v>74</v>
      </c>
      <c r="B73" s="173">
        <f>基金残高に係る経年分析!F56</f>
        <v>11</v>
      </c>
      <c r="C73" s="173">
        <f>基金残高に係る経年分析!G56</f>
        <v>11</v>
      </c>
      <c r="D73" s="173">
        <f>基金残高に係る経年分析!H56</f>
        <v>11</v>
      </c>
    </row>
    <row r="74" spans="1:16" x14ac:dyDescent="0.2">
      <c r="A74" s="172" t="s">
        <v>75</v>
      </c>
      <c r="B74" s="173">
        <f>基金残高に係る経年分析!F57</f>
        <v>810</v>
      </c>
      <c r="C74" s="173">
        <f>基金残高に係る経年分析!G57</f>
        <v>826</v>
      </c>
      <c r="D74" s="173">
        <f>基金残高に係る経年分析!H57</f>
        <v>847</v>
      </c>
    </row>
  </sheetData>
  <sheetProtection algorithmName="SHA-512" hashValue="ABba3x4chFM59RMZz4BO1Gx8rh4oRV8wRmRLBoSNB/q7Iw5AWgdR/RCh+6NdL7okmGVh3PDT1O7mkcrd2dXUSw==" saltValue="dEjKpdQHHwbtnh8OBh+F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204</v>
      </c>
      <c r="DI1" s="616"/>
      <c r="DJ1" s="616"/>
      <c r="DK1" s="616"/>
      <c r="DL1" s="616"/>
      <c r="DM1" s="616"/>
      <c r="DN1" s="617"/>
      <c r="DO1" s="208"/>
      <c r="DP1" s="615" t="s">
        <v>205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217</v>
      </c>
      <c r="C5" s="623"/>
      <c r="D5" s="623"/>
      <c r="E5" s="623"/>
      <c r="F5" s="623"/>
      <c r="G5" s="623"/>
      <c r="H5" s="623"/>
      <c r="I5" s="623"/>
      <c r="J5" s="623"/>
      <c r="K5" s="623"/>
      <c r="L5" s="623"/>
      <c r="M5" s="623"/>
      <c r="N5" s="623"/>
      <c r="O5" s="623"/>
      <c r="P5" s="623"/>
      <c r="Q5" s="624"/>
      <c r="R5" s="625">
        <v>1489642</v>
      </c>
      <c r="S5" s="626"/>
      <c r="T5" s="626"/>
      <c r="U5" s="626"/>
      <c r="V5" s="626"/>
      <c r="W5" s="626"/>
      <c r="X5" s="626"/>
      <c r="Y5" s="627"/>
      <c r="Z5" s="628">
        <v>14.9</v>
      </c>
      <c r="AA5" s="628"/>
      <c r="AB5" s="628"/>
      <c r="AC5" s="628"/>
      <c r="AD5" s="629">
        <v>1489642</v>
      </c>
      <c r="AE5" s="629"/>
      <c r="AF5" s="629"/>
      <c r="AG5" s="629"/>
      <c r="AH5" s="629"/>
      <c r="AI5" s="629"/>
      <c r="AJ5" s="629"/>
      <c r="AK5" s="629"/>
      <c r="AL5" s="630">
        <v>28.6</v>
      </c>
      <c r="AM5" s="631"/>
      <c r="AN5" s="631"/>
      <c r="AO5" s="632"/>
      <c r="AP5" s="622" t="s">
        <v>218</v>
      </c>
      <c r="AQ5" s="623"/>
      <c r="AR5" s="623"/>
      <c r="AS5" s="623"/>
      <c r="AT5" s="623"/>
      <c r="AU5" s="623"/>
      <c r="AV5" s="623"/>
      <c r="AW5" s="623"/>
      <c r="AX5" s="623"/>
      <c r="AY5" s="623"/>
      <c r="AZ5" s="623"/>
      <c r="BA5" s="623"/>
      <c r="BB5" s="623"/>
      <c r="BC5" s="623"/>
      <c r="BD5" s="623"/>
      <c r="BE5" s="623"/>
      <c r="BF5" s="624"/>
      <c r="BG5" s="636">
        <v>1473119</v>
      </c>
      <c r="BH5" s="637"/>
      <c r="BI5" s="637"/>
      <c r="BJ5" s="637"/>
      <c r="BK5" s="637"/>
      <c r="BL5" s="637"/>
      <c r="BM5" s="637"/>
      <c r="BN5" s="638"/>
      <c r="BO5" s="639">
        <v>98.9</v>
      </c>
      <c r="BP5" s="639"/>
      <c r="BQ5" s="639"/>
      <c r="BR5" s="639"/>
      <c r="BS5" s="640" t="s">
        <v>122</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2">
      <c r="B6" s="633" t="s">
        <v>222</v>
      </c>
      <c r="C6" s="634"/>
      <c r="D6" s="634"/>
      <c r="E6" s="634"/>
      <c r="F6" s="634"/>
      <c r="G6" s="634"/>
      <c r="H6" s="634"/>
      <c r="I6" s="634"/>
      <c r="J6" s="634"/>
      <c r="K6" s="634"/>
      <c r="L6" s="634"/>
      <c r="M6" s="634"/>
      <c r="N6" s="634"/>
      <c r="O6" s="634"/>
      <c r="P6" s="634"/>
      <c r="Q6" s="635"/>
      <c r="R6" s="636">
        <v>61595</v>
      </c>
      <c r="S6" s="637"/>
      <c r="T6" s="637"/>
      <c r="U6" s="637"/>
      <c r="V6" s="637"/>
      <c r="W6" s="637"/>
      <c r="X6" s="637"/>
      <c r="Y6" s="638"/>
      <c r="Z6" s="639">
        <v>0.6</v>
      </c>
      <c r="AA6" s="639"/>
      <c r="AB6" s="639"/>
      <c r="AC6" s="639"/>
      <c r="AD6" s="640">
        <v>61595</v>
      </c>
      <c r="AE6" s="640"/>
      <c r="AF6" s="640"/>
      <c r="AG6" s="640"/>
      <c r="AH6" s="640"/>
      <c r="AI6" s="640"/>
      <c r="AJ6" s="640"/>
      <c r="AK6" s="640"/>
      <c r="AL6" s="641">
        <v>1.2</v>
      </c>
      <c r="AM6" s="642"/>
      <c r="AN6" s="642"/>
      <c r="AO6" s="643"/>
      <c r="AP6" s="633" t="s">
        <v>223</v>
      </c>
      <c r="AQ6" s="634"/>
      <c r="AR6" s="634"/>
      <c r="AS6" s="634"/>
      <c r="AT6" s="634"/>
      <c r="AU6" s="634"/>
      <c r="AV6" s="634"/>
      <c r="AW6" s="634"/>
      <c r="AX6" s="634"/>
      <c r="AY6" s="634"/>
      <c r="AZ6" s="634"/>
      <c r="BA6" s="634"/>
      <c r="BB6" s="634"/>
      <c r="BC6" s="634"/>
      <c r="BD6" s="634"/>
      <c r="BE6" s="634"/>
      <c r="BF6" s="635"/>
      <c r="BG6" s="636">
        <v>1473119</v>
      </c>
      <c r="BH6" s="637"/>
      <c r="BI6" s="637"/>
      <c r="BJ6" s="637"/>
      <c r="BK6" s="637"/>
      <c r="BL6" s="637"/>
      <c r="BM6" s="637"/>
      <c r="BN6" s="638"/>
      <c r="BO6" s="639">
        <v>98.9</v>
      </c>
      <c r="BP6" s="639"/>
      <c r="BQ6" s="639"/>
      <c r="BR6" s="639"/>
      <c r="BS6" s="640" t="s">
        <v>122</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77712</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77688</v>
      </c>
      <c r="DR6" s="637"/>
      <c r="DS6" s="637"/>
      <c r="DT6" s="637"/>
      <c r="DU6" s="637"/>
      <c r="DV6" s="637"/>
      <c r="DW6" s="637"/>
      <c r="DX6" s="637"/>
      <c r="DY6" s="637"/>
      <c r="DZ6" s="637"/>
      <c r="EA6" s="637"/>
      <c r="EB6" s="637"/>
      <c r="EC6" s="646"/>
    </row>
    <row r="7" spans="2:143" ht="11.25" customHeight="1" x14ac:dyDescent="0.2">
      <c r="B7" s="633" t="s">
        <v>225</v>
      </c>
      <c r="C7" s="634"/>
      <c r="D7" s="634"/>
      <c r="E7" s="634"/>
      <c r="F7" s="634"/>
      <c r="G7" s="634"/>
      <c r="H7" s="634"/>
      <c r="I7" s="634"/>
      <c r="J7" s="634"/>
      <c r="K7" s="634"/>
      <c r="L7" s="634"/>
      <c r="M7" s="634"/>
      <c r="N7" s="634"/>
      <c r="O7" s="634"/>
      <c r="P7" s="634"/>
      <c r="Q7" s="635"/>
      <c r="R7" s="636">
        <v>759</v>
      </c>
      <c r="S7" s="637"/>
      <c r="T7" s="637"/>
      <c r="U7" s="637"/>
      <c r="V7" s="637"/>
      <c r="W7" s="637"/>
      <c r="X7" s="637"/>
      <c r="Y7" s="638"/>
      <c r="Z7" s="639">
        <v>0</v>
      </c>
      <c r="AA7" s="639"/>
      <c r="AB7" s="639"/>
      <c r="AC7" s="639"/>
      <c r="AD7" s="640">
        <v>759</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628127</v>
      </c>
      <c r="BH7" s="637"/>
      <c r="BI7" s="637"/>
      <c r="BJ7" s="637"/>
      <c r="BK7" s="637"/>
      <c r="BL7" s="637"/>
      <c r="BM7" s="637"/>
      <c r="BN7" s="638"/>
      <c r="BO7" s="639">
        <v>42.2</v>
      </c>
      <c r="BP7" s="639"/>
      <c r="BQ7" s="639"/>
      <c r="BR7" s="639"/>
      <c r="BS7" s="640" t="s">
        <v>122</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1554911</v>
      </c>
      <c r="CS7" s="637"/>
      <c r="CT7" s="637"/>
      <c r="CU7" s="637"/>
      <c r="CV7" s="637"/>
      <c r="CW7" s="637"/>
      <c r="CX7" s="637"/>
      <c r="CY7" s="638"/>
      <c r="CZ7" s="639">
        <v>16.8</v>
      </c>
      <c r="DA7" s="639"/>
      <c r="DB7" s="639"/>
      <c r="DC7" s="639"/>
      <c r="DD7" s="645">
        <v>75706</v>
      </c>
      <c r="DE7" s="637"/>
      <c r="DF7" s="637"/>
      <c r="DG7" s="637"/>
      <c r="DH7" s="637"/>
      <c r="DI7" s="637"/>
      <c r="DJ7" s="637"/>
      <c r="DK7" s="637"/>
      <c r="DL7" s="637"/>
      <c r="DM7" s="637"/>
      <c r="DN7" s="637"/>
      <c r="DO7" s="637"/>
      <c r="DP7" s="638"/>
      <c r="DQ7" s="645">
        <v>1061342</v>
      </c>
      <c r="DR7" s="637"/>
      <c r="DS7" s="637"/>
      <c r="DT7" s="637"/>
      <c r="DU7" s="637"/>
      <c r="DV7" s="637"/>
      <c r="DW7" s="637"/>
      <c r="DX7" s="637"/>
      <c r="DY7" s="637"/>
      <c r="DZ7" s="637"/>
      <c r="EA7" s="637"/>
      <c r="EB7" s="637"/>
      <c r="EC7" s="646"/>
    </row>
    <row r="8" spans="2:143" ht="11.25" customHeight="1" x14ac:dyDescent="0.2">
      <c r="B8" s="633" t="s">
        <v>228</v>
      </c>
      <c r="C8" s="634"/>
      <c r="D8" s="634"/>
      <c r="E8" s="634"/>
      <c r="F8" s="634"/>
      <c r="G8" s="634"/>
      <c r="H8" s="634"/>
      <c r="I8" s="634"/>
      <c r="J8" s="634"/>
      <c r="K8" s="634"/>
      <c r="L8" s="634"/>
      <c r="M8" s="634"/>
      <c r="N8" s="634"/>
      <c r="O8" s="634"/>
      <c r="P8" s="634"/>
      <c r="Q8" s="635"/>
      <c r="R8" s="636">
        <v>11420</v>
      </c>
      <c r="S8" s="637"/>
      <c r="T8" s="637"/>
      <c r="U8" s="637"/>
      <c r="V8" s="637"/>
      <c r="W8" s="637"/>
      <c r="X8" s="637"/>
      <c r="Y8" s="638"/>
      <c r="Z8" s="639">
        <v>0.1</v>
      </c>
      <c r="AA8" s="639"/>
      <c r="AB8" s="639"/>
      <c r="AC8" s="639"/>
      <c r="AD8" s="640">
        <v>11420</v>
      </c>
      <c r="AE8" s="640"/>
      <c r="AF8" s="640"/>
      <c r="AG8" s="640"/>
      <c r="AH8" s="640"/>
      <c r="AI8" s="640"/>
      <c r="AJ8" s="640"/>
      <c r="AK8" s="640"/>
      <c r="AL8" s="641">
        <v>0.2</v>
      </c>
      <c r="AM8" s="642"/>
      <c r="AN8" s="642"/>
      <c r="AO8" s="643"/>
      <c r="AP8" s="633" t="s">
        <v>229</v>
      </c>
      <c r="AQ8" s="634"/>
      <c r="AR8" s="634"/>
      <c r="AS8" s="634"/>
      <c r="AT8" s="634"/>
      <c r="AU8" s="634"/>
      <c r="AV8" s="634"/>
      <c r="AW8" s="634"/>
      <c r="AX8" s="634"/>
      <c r="AY8" s="634"/>
      <c r="AZ8" s="634"/>
      <c r="BA8" s="634"/>
      <c r="BB8" s="634"/>
      <c r="BC8" s="634"/>
      <c r="BD8" s="634"/>
      <c r="BE8" s="634"/>
      <c r="BF8" s="635"/>
      <c r="BG8" s="636">
        <v>23803</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2361526</v>
      </c>
      <c r="CS8" s="637"/>
      <c r="CT8" s="637"/>
      <c r="CU8" s="637"/>
      <c r="CV8" s="637"/>
      <c r="CW8" s="637"/>
      <c r="CX8" s="637"/>
      <c r="CY8" s="638"/>
      <c r="CZ8" s="639">
        <v>25.4</v>
      </c>
      <c r="DA8" s="639"/>
      <c r="DB8" s="639"/>
      <c r="DC8" s="639"/>
      <c r="DD8" s="645">
        <v>11533</v>
      </c>
      <c r="DE8" s="637"/>
      <c r="DF8" s="637"/>
      <c r="DG8" s="637"/>
      <c r="DH8" s="637"/>
      <c r="DI8" s="637"/>
      <c r="DJ8" s="637"/>
      <c r="DK8" s="637"/>
      <c r="DL8" s="637"/>
      <c r="DM8" s="637"/>
      <c r="DN8" s="637"/>
      <c r="DO8" s="637"/>
      <c r="DP8" s="638"/>
      <c r="DQ8" s="645">
        <v>1561624</v>
      </c>
      <c r="DR8" s="637"/>
      <c r="DS8" s="637"/>
      <c r="DT8" s="637"/>
      <c r="DU8" s="637"/>
      <c r="DV8" s="637"/>
      <c r="DW8" s="637"/>
      <c r="DX8" s="637"/>
      <c r="DY8" s="637"/>
      <c r="DZ8" s="637"/>
      <c r="EA8" s="637"/>
      <c r="EB8" s="637"/>
      <c r="EC8" s="646"/>
    </row>
    <row r="9" spans="2:143" ht="11.25" customHeight="1" x14ac:dyDescent="0.2">
      <c r="B9" s="633" t="s">
        <v>231</v>
      </c>
      <c r="C9" s="634"/>
      <c r="D9" s="634"/>
      <c r="E9" s="634"/>
      <c r="F9" s="634"/>
      <c r="G9" s="634"/>
      <c r="H9" s="634"/>
      <c r="I9" s="634"/>
      <c r="J9" s="634"/>
      <c r="K9" s="634"/>
      <c r="L9" s="634"/>
      <c r="M9" s="634"/>
      <c r="N9" s="634"/>
      <c r="O9" s="634"/>
      <c r="P9" s="634"/>
      <c r="Q9" s="635"/>
      <c r="R9" s="636">
        <v>11405</v>
      </c>
      <c r="S9" s="637"/>
      <c r="T9" s="637"/>
      <c r="U9" s="637"/>
      <c r="V9" s="637"/>
      <c r="W9" s="637"/>
      <c r="X9" s="637"/>
      <c r="Y9" s="638"/>
      <c r="Z9" s="639">
        <v>0.1</v>
      </c>
      <c r="AA9" s="639"/>
      <c r="AB9" s="639"/>
      <c r="AC9" s="639"/>
      <c r="AD9" s="640">
        <v>11405</v>
      </c>
      <c r="AE9" s="640"/>
      <c r="AF9" s="640"/>
      <c r="AG9" s="640"/>
      <c r="AH9" s="640"/>
      <c r="AI9" s="640"/>
      <c r="AJ9" s="640"/>
      <c r="AK9" s="640"/>
      <c r="AL9" s="641">
        <v>0.2</v>
      </c>
      <c r="AM9" s="642"/>
      <c r="AN9" s="642"/>
      <c r="AO9" s="643"/>
      <c r="AP9" s="633" t="s">
        <v>232</v>
      </c>
      <c r="AQ9" s="634"/>
      <c r="AR9" s="634"/>
      <c r="AS9" s="634"/>
      <c r="AT9" s="634"/>
      <c r="AU9" s="634"/>
      <c r="AV9" s="634"/>
      <c r="AW9" s="634"/>
      <c r="AX9" s="634"/>
      <c r="AY9" s="634"/>
      <c r="AZ9" s="634"/>
      <c r="BA9" s="634"/>
      <c r="BB9" s="634"/>
      <c r="BC9" s="634"/>
      <c r="BD9" s="634"/>
      <c r="BE9" s="634"/>
      <c r="BF9" s="635"/>
      <c r="BG9" s="636">
        <v>501393</v>
      </c>
      <c r="BH9" s="637"/>
      <c r="BI9" s="637"/>
      <c r="BJ9" s="637"/>
      <c r="BK9" s="637"/>
      <c r="BL9" s="637"/>
      <c r="BM9" s="637"/>
      <c r="BN9" s="638"/>
      <c r="BO9" s="639">
        <v>33.700000000000003</v>
      </c>
      <c r="BP9" s="639"/>
      <c r="BQ9" s="639"/>
      <c r="BR9" s="639"/>
      <c r="BS9" s="640" t="s">
        <v>122</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1333750</v>
      </c>
      <c r="CS9" s="637"/>
      <c r="CT9" s="637"/>
      <c r="CU9" s="637"/>
      <c r="CV9" s="637"/>
      <c r="CW9" s="637"/>
      <c r="CX9" s="637"/>
      <c r="CY9" s="638"/>
      <c r="CZ9" s="639">
        <v>14.4</v>
      </c>
      <c r="DA9" s="639"/>
      <c r="DB9" s="639"/>
      <c r="DC9" s="639"/>
      <c r="DD9" s="645">
        <v>74772</v>
      </c>
      <c r="DE9" s="637"/>
      <c r="DF9" s="637"/>
      <c r="DG9" s="637"/>
      <c r="DH9" s="637"/>
      <c r="DI9" s="637"/>
      <c r="DJ9" s="637"/>
      <c r="DK9" s="637"/>
      <c r="DL9" s="637"/>
      <c r="DM9" s="637"/>
      <c r="DN9" s="637"/>
      <c r="DO9" s="637"/>
      <c r="DP9" s="638"/>
      <c r="DQ9" s="645">
        <v>736973</v>
      </c>
      <c r="DR9" s="637"/>
      <c r="DS9" s="637"/>
      <c r="DT9" s="637"/>
      <c r="DU9" s="637"/>
      <c r="DV9" s="637"/>
      <c r="DW9" s="637"/>
      <c r="DX9" s="637"/>
      <c r="DY9" s="637"/>
      <c r="DZ9" s="637"/>
      <c r="EA9" s="637"/>
      <c r="EB9" s="637"/>
      <c r="EC9" s="646"/>
    </row>
    <row r="10" spans="2:143" ht="11.25" customHeight="1" x14ac:dyDescent="0.2">
      <c r="B10" s="633" t="s">
        <v>234</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51342</v>
      </c>
      <c r="BH10" s="637"/>
      <c r="BI10" s="637"/>
      <c r="BJ10" s="637"/>
      <c r="BK10" s="637"/>
      <c r="BL10" s="637"/>
      <c r="BM10" s="637"/>
      <c r="BN10" s="638"/>
      <c r="BO10" s="639">
        <v>3.4</v>
      </c>
      <c r="BP10" s="639"/>
      <c r="BQ10" s="639"/>
      <c r="BR10" s="639"/>
      <c r="BS10" s="640" t="s">
        <v>122</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v>30975</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960</v>
      </c>
      <c r="DR10" s="637"/>
      <c r="DS10" s="637"/>
      <c r="DT10" s="637"/>
      <c r="DU10" s="637"/>
      <c r="DV10" s="637"/>
      <c r="DW10" s="637"/>
      <c r="DX10" s="637"/>
      <c r="DY10" s="637"/>
      <c r="DZ10" s="637"/>
      <c r="EA10" s="637"/>
      <c r="EB10" s="637"/>
      <c r="EC10" s="646"/>
    </row>
    <row r="11" spans="2:143" ht="11.25" customHeight="1" x14ac:dyDescent="0.2">
      <c r="B11" s="633" t="s">
        <v>237</v>
      </c>
      <c r="C11" s="634"/>
      <c r="D11" s="634"/>
      <c r="E11" s="634"/>
      <c r="F11" s="634"/>
      <c r="G11" s="634"/>
      <c r="H11" s="634"/>
      <c r="I11" s="634"/>
      <c r="J11" s="634"/>
      <c r="K11" s="634"/>
      <c r="L11" s="634"/>
      <c r="M11" s="634"/>
      <c r="N11" s="634"/>
      <c r="O11" s="634"/>
      <c r="P11" s="634"/>
      <c r="Q11" s="635"/>
      <c r="R11" s="636">
        <v>324326</v>
      </c>
      <c r="S11" s="637"/>
      <c r="T11" s="637"/>
      <c r="U11" s="637"/>
      <c r="V11" s="637"/>
      <c r="W11" s="637"/>
      <c r="X11" s="637"/>
      <c r="Y11" s="638"/>
      <c r="Z11" s="641">
        <v>3.2</v>
      </c>
      <c r="AA11" s="642"/>
      <c r="AB11" s="642"/>
      <c r="AC11" s="648"/>
      <c r="AD11" s="645">
        <v>324326</v>
      </c>
      <c r="AE11" s="637"/>
      <c r="AF11" s="637"/>
      <c r="AG11" s="637"/>
      <c r="AH11" s="637"/>
      <c r="AI11" s="637"/>
      <c r="AJ11" s="637"/>
      <c r="AK11" s="638"/>
      <c r="AL11" s="641">
        <v>6.2</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51589</v>
      </c>
      <c r="BH11" s="637"/>
      <c r="BI11" s="637"/>
      <c r="BJ11" s="637"/>
      <c r="BK11" s="637"/>
      <c r="BL11" s="637"/>
      <c r="BM11" s="637"/>
      <c r="BN11" s="638"/>
      <c r="BO11" s="639">
        <v>3.5</v>
      </c>
      <c r="BP11" s="639"/>
      <c r="BQ11" s="639"/>
      <c r="BR11" s="639"/>
      <c r="BS11" s="640" t="s">
        <v>122</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302932</v>
      </c>
      <c r="CS11" s="637"/>
      <c r="CT11" s="637"/>
      <c r="CU11" s="637"/>
      <c r="CV11" s="637"/>
      <c r="CW11" s="637"/>
      <c r="CX11" s="637"/>
      <c r="CY11" s="638"/>
      <c r="CZ11" s="639">
        <v>3.3</v>
      </c>
      <c r="DA11" s="639"/>
      <c r="DB11" s="639"/>
      <c r="DC11" s="639"/>
      <c r="DD11" s="645">
        <v>50559</v>
      </c>
      <c r="DE11" s="637"/>
      <c r="DF11" s="637"/>
      <c r="DG11" s="637"/>
      <c r="DH11" s="637"/>
      <c r="DI11" s="637"/>
      <c r="DJ11" s="637"/>
      <c r="DK11" s="637"/>
      <c r="DL11" s="637"/>
      <c r="DM11" s="637"/>
      <c r="DN11" s="637"/>
      <c r="DO11" s="637"/>
      <c r="DP11" s="638"/>
      <c r="DQ11" s="645">
        <v>176141</v>
      </c>
      <c r="DR11" s="637"/>
      <c r="DS11" s="637"/>
      <c r="DT11" s="637"/>
      <c r="DU11" s="637"/>
      <c r="DV11" s="637"/>
      <c r="DW11" s="637"/>
      <c r="DX11" s="637"/>
      <c r="DY11" s="637"/>
      <c r="DZ11" s="637"/>
      <c r="EA11" s="637"/>
      <c r="EB11" s="637"/>
      <c r="EC11" s="646"/>
    </row>
    <row r="12" spans="2:143" ht="11.25" customHeight="1" x14ac:dyDescent="0.2">
      <c r="B12" s="633" t="s">
        <v>240</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675775</v>
      </c>
      <c r="BH12" s="637"/>
      <c r="BI12" s="637"/>
      <c r="BJ12" s="637"/>
      <c r="BK12" s="637"/>
      <c r="BL12" s="637"/>
      <c r="BM12" s="637"/>
      <c r="BN12" s="638"/>
      <c r="BO12" s="639">
        <v>45.4</v>
      </c>
      <c r="BP12" s="639"/>
      <c r="BQ12" s="639"/>
      <c r="BR12" s="639"/>
      <c r="BS12" s="640" t="s">
        <v>122</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271567</v>
      </c>
      <c r="CS12" s="637"/>
      <c r="CT12" s="637"/>
      <c r="CU12" s="637"/>
      <c r="CV12" s="637"/>
      <c r="CW12" s="637"/>
      <c r="CX12" s="637"/>
      <c r="CY12" s="638"/>
      <c r="CZ12" s="639">
        <v>2.9</v>
      </c>
      <c r="DA12" s="639"/>
      <c r="DB12" s="639"/>
      <c r="DC12" s="639"/>
      <c r="DD12" s="645" t="s">
        <v>122</v>
      </c>
      <c r="DE12" s="637"/>
      <c r="DF12" s="637"/>
      <c r="DG12" s="637"/>
      <c r="DH12" s="637"/>
      <c r="DI12" s="637"/>
      <c r="DJ12" s="637"/>
      <c r="DK12" s="637"/>
      <c r="DL12" s="637"/>
      <c r="DM12" s="637"/>
      <c r="DN12" s="637"/>
      <c r="DO12" s="637"/>
      <c r="DP12" s="638"/>
      <c r="DQ12" s="645">
        <v>140743</v>
      </c>
      <c r="DR12" s="637"/>
      <c r="DS12" s="637"/>
      <c r="DT12" s="637"/>
      <c r="DU12" s="637"/>
      <c r="DV12" s="637"/>
      <c r="DW12" s="637"/>
      <c r="DX12" s="637"/>
      <c r="DY12" s="637"/>
      <c r="DZ12" s="637"/>
      <c r="EA12" s="637"/>
      <c r="EB12" s="637"/>
      <c r="EC12" s="646"/>
    </row>
    <row r="13" spans="2:143" ht="11.25" customHeight="1" x14ac:dyDescent="0.2">
      <c r="B13" s="633" t="s">
        <v>243</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674695</v>
      </c>
      <c r="BH13" s="637"/>
      <c r="BI13" s="637"/>
      <c r="BJ13" s="637"/>
      <c r="BK13" s="637"/>
      <c r="BL13" s="637"/>
      <c r="BM13" s="637"/>
      <c r="BN13" s="638"/>
      <c r="BO13" s="639">
        <v>45.3</v>
      </c>
      <c r="BP13" s="639"/>
      <c r="BQ13" s="639"/>
      <c r="BR13" s="639"/>
      <c r="BS13" s="640" t="s">
        <v>122</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998913</v>
      </c>
      <c r="CS13" s="637"/>
      <c r="CT13" s="637"/>
      <c r="CU13" s="637"/>
      <c r="CV13" s="637"/>
      <c r="CW13" s="637"/>
      <c r="CX13" s="637"/>
      <c r="CY13" s="638"/>
      <c r="CZ13" s="639">
        <v>10.8</v>
      </c>
      <c r="DA13" s="639"/>
      <c r="DB13" s="639"/>
      <c r="DC13" s="639"/>
      <c r="DD13" s="645">
        <v>830336</v>
      </c>
      <c r="DE13" s="637"/>
      <c r="DF13" s="637"/>
      <c r="DG13" s="637"/>
      <c r="DH13" s="637"/>
      <c r="DI13" s="637"/>
      <c r="DJ13" s="637"/>
      <c r="DK13" s="637"/>
      <c r="DL13" s="637"/>
      <c r="DM13" s="637"/>
      <c r="DN13" s="637"/>
      <c r="DO13" s="637"/>
      <c r="DP13" s="638"/>
      <c r="DQ13" s="645">
        <v>205621</v>
      </c>
      <c r="DR13" s="637"/>
      <c r="DS13" s="637"/>
      <c r="DT13" s="637"/>
      <c r="DU13" s="637"/>
      <c r="DV13" s="637"/>
      <c r="DW13" s="637"/>
      <c r="DX13" s="637"/>
      <c r="DY13" s="637"/>
      <c r="DZ13" s="637"/>
      <c r="EA13" s="637"/>
      <c r="EB13" s="637"/>
      <c r="EC13" s="646"/>
    </row>
    <row r="14" spans="2:143" ht="11.25" customHeight="1" x14ac:dyDescent="0.2">
      <c r="B14" s="633" t="s">
        <v>246</v>
      </c>
      <c r="C14" s="634"/>
      <c r="D14" s="634"/>
      <c r="E14" s="634"/>
      <c r="F14" s="634"/>
      <c r="G14" s="634"/>
      <c r="H14" s="634"/>
      <c r="I14" s="634"/>
      <c r="J14" s="634"/>
      <c r="K14" s="634"/>
      <c r="L14" s="634"/>
      <c r="M14" s="634"/>
      <c r="N14" s="634"/>
      <c r="O14" s="634"/>
      <c r="P14" s="634"/>
      <c r="Q14" s="635"/>
      <c r="R14" s="636">
        <v>778</v>
      </c>
      <c r="S14" s="637"/>
      <c r="T14" s="637"/>
      <c r="U14" s="637"/>
      <c r="V14" s="637"/>
      <c r="W14" s="637"/>
      <c r="X14" s="637"/>
      <c r="Y14" s="638"/>
      <c r="Z14" s="639">
        <v>0</v>
      </c>
      <c r="AA14" s="639"/>
      <c r="AB14" s="639"/>
      <c r="AC14" s="639"/>
      <c r="AD14" s="640">
        <v>778</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70898</v>
      </c>
      <c r="BH14" s="637"/>
      <c r="BI14" s="637"/>
      <c r="BJ14" s="637"/>
      <c r="BK14" s="637"/>
      <c r="BL14" s="637"/>
      <c r="BM14" s="637"/>
      <c r="BN14" s="638"/>
      <c r="BO14" s="639">
        <v>4.8</v>
      </c>
      <c r="BP14" s="639"/>
      <c r="BQ14" s="639"/>
      <c r="BR14" s="639"/>
      <c r="BS14" s="640" t="s">
        <v>122</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404667</v>
      </c>
      <c r="CS14" s="637"/>
      <c r="CT14" s="637"/>
      <c r="CU14" s="637"/>
      <c r="CV14" s="637"/>
      <c r="CW14" s="637"/>
      <c r="CX14" s="637"/>
      <c r="CY14" s="638"/>
      <c r="CZ14" s="639">
        <v>4.4000000000000004</v>
      </c>
      <c r="DA14" s="639"/>
      <c r="DB14" s="639"/>
      <c r="DC14" s="639"/>
      <c r="DD14" s="645">
        <v>7012</v>
      </c>
      <c r="DE14" s="637"/>
      <c r="DF14" s="637"/>
      <c r="DG14" s="637"/>
      <c r="DH14" s="637"/>
      <c r="DI14" s="637"/>
      <c r="DJ14" s="637"/>
      <c r="DK14" s="637"/>
      <c r="DL14" s="637"/>
      <c r="DM14" s="637"/>
      <c r="DN14" s="637"/>
      <c r="DO14" s="637"/>
      <c r="DP14" s="638"/>
      <c r="DQ14" s="645">
        <v>382359</v>
      </c>
      <c r="DR14" s="637"/>
      <c r="DS14" s="637"/>
      <c r="DT14" s="637"/>
      <c r="DU14" s="637"/>
      <c r="DV14" s="637"/>
      <c r="DW14" s="637"/>
      <c r="DX14" s="637"/>
      <c r="DY14" s="637"/>
      <c r="DZ14" s="637"/>
      <c r="EA14" s="637"/>
      <c r="EB14" s="637"/>
      <c r="EC14" s="646"/>
    </row>
    <row r="15" spans="2:143" ht="11.25" customHeight="1" x14ac:dyDescent="0.2">
      <c r="B15" s="633" t="s">
        <v>249</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98319</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756180</v>
      </c>
      <c r="CS15" s="637"/>
      <c r="CT15" s="637"/>
      <c r="CU15" s="637"/>
      <c r="CV15" s="637"/>
      <c r="CW15" s="637"/>
      <c r="CX15" s="637"/>
      <c r="CY15" s="638"/>
      <c r="CZ15" s="639">
        <v>8.1</v>
      </c>
      <c r="DA15" s="639"/>
      <c r="DB15" s="639"/>
      <c r="DC15" s="639"/>
      <c r="DD15" s="645">
        <v>41595</v>
      </c>
      <c r="DE15" s="637"/>
      <c r="DF15" s="637"/>
      <c r="DG15" s="637"/>
      <c r="DH15" s="637"/>
      <c r="DI15" s="637"/>
      <c r="DJ15" s="637"/>
      <c r="DK15" s="637"/>
      <c r="DL15" s="637"/>
      <c r="DM15" s="637"/>
      <c r="DN15" s="637"/>
      <c r="DO15" s="637"/>
      <c r="DP15" s="638"/>
      <c r="DQ15" s="645">
        <v>490360</v>
      </c>
      <c r="DR15" s="637"/>
      <c r="DS15" s="637"/>
      <c r="DT15" s="637"/>
      <c r="DU15" s="637"/>
      <c r="DV15" s="637"/>
      <c r="DW15" s="637"/>
      <c r="DX15" s="637"/>
      <c r="DY15" s="637"/>
      <c r="DZ15" s="637"/>
      <c r="EA15" s="637"/>
      <c r="EB15" s="637"/>
      <c r="EC15" s="646"/>
    </row>
    <row r="16" spans="2:143" ht="11.25" customHeight="1" x14ac:dyDescent="0.2">
      <c r="B16" s="633" t="s">
        <v>252</v>
      </c>
      <c r="C16" s="634"/>
      <c r="D16" s="634"/>
      <c r="E16" s="634"/>
      <c r="F16" s="634"/>
      <c r="G16" s="634"/>
      <c r="H16" s="634"/>
      <c r="I16" s="634"/>
      <c r="J16" s="634"/>
      <c r="K16" s="634"/>
      <c r="L16" s="634"/>
      <c r="M16" s="634"/>
      <c r="N16" s="634"/>
      <c r="O16" s="634"/>
      <c r="P16" s="634"/>
      <c r="Q16" s="635"/>
      <c r="R16" s="636">
        <v>7752</v>
      </c>
      <c r="S16" s="637"/>
      <c r="T16" s="637"/>
      <c r="U16" s="637"/>
      <c r="V16" s="637"/>
      <c r="W16" s="637"/>
      <c r="X16" s="637"/>
      <c r="Y16" s="638"/>
      <c r="Z16" s="639">
        <v>0.1</v>
      </c>
      <c r="AA16" s="639"/>
      <c r="AB16" s="639"/>
      <c r="AC16" s="639"/>
      <c r="AD16" s="640">
        <v>7752</v>
      </c>
      <c r="AE16" s="640"/>
      <c r="AF16" s="640"/>
      <c r="AG16" s="640"/>
      <c r="AH16" s="640"/>
      <c r="AI16" s="640"/>
      <c r="AJ16" s="640"/>
      <c r="AK16" s="640"/>
      <c r="AL16" s="641">
        <v>0.1</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v>2301</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1279</v>
      </c>
      <c r="DR16" s="637"/>
      <c r="DS16" s="637"/>
      <c r="DT16" s="637"/>
      <c r="DU16" s="637"/>
      <c r="DV16" s="637"/>
      <c r="DW16" s="637"/>
      <c r="DX16" s="637"/>
      <c r="DY16" s="637"/>
      <c r="DZ16" s="637"/>
      <c r="EA16" s="637"/>
      <c r="EB16" s="637"/>
      <c r="EC16" s="646"/>
    </row>
    <row r="17" spans="2:133" ht="11.25" customHeight="1" x14ac:dyDescent="0.2">
      <c r="B17" s="633" t="s">
        <v>255</v>
      </c>
      <c r="C17" s="634"/>
      <c r="D17" s="634"/>
      <c r="E17" s="634"/>
      <c r="F17" s="634"/>
      <c r="G17" s="634"/>
      <c r="H17" s="634"/>
      <c r="I17" s="634"/>
      <c r="J17" s="634"/>
      <c r="K17" s="634"/>
      <c r="L17" s="634"/>
      <c r="M17" s="634"/>
      <c r="N17" s="634"/>
      <c r="O17" s="634"/>
      <c r="P17" s="634"/>
      <c r="Q17" s="635"/>
      <c r="R17" s="636">
        <v>29293</v>
      </c>
      <c r="S17" s="637"/>
      <c r="T17" s="637"/>
      <c r="U17" s="637"/>
      <c r="V17" s="637"/>
      <c r="W17" s="637"/>
      <c r="X17" s="637"/>
      <c r="Y17" s="638"/>
      <c r="Z17" s="639">
        <v>0.3</v>
      </c>
      <c r="AA17" s="639"/>
      <c r="AB17" s="639"/>
      <c r="AC17" s="639"/>
      <c r="AD17" s="640">
        <v>29293</v>
      </c>
      <c r="AE17" s="640"/>
      <c r="AF17" s="640"/>
      <c r="AG17" s="640"/>
      <c r="AH17" s="640"/>
      <c r="AI17" s="640"/>
      <c r="AJ17" s="640"/>
      <c r="AK17" s="640"/>
      <c r="AL17" s="641">
        <v>0.6</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1183660</v>
      </c>
      <c r="CS17" s="637"/>
      <c r="CT17" s="637"/>
      <c r="CU17" s="637"/>
      <c r="CV17" s="637"/>
      <c r="CW17" s="637"/>
      <c r="CX17" s="637"/>
      <c r="CY17" s="638"/>
      <c r="CZ17" s="639">
        <v>12.8</v>
      </c>
      <c r="DA17" s="639"/>
      <c r="DB17" s="639"/>
      <c r="DC17" s="639"/>
      <c r="DD17" s="645" t="s">
        <v>122</v>
      </c>
      <c r="DE17" s="637"/>
      <c r="DF17" s="637"/>
      <c r="DG17" s="637"/>
      <c r="DH17" s="637"/>
      <c r="DI17" s="637"/>
      <c r="DJ17" s="637"/>
      <c r="DK17" s="637"/>
      <c r="DL17" s="637"/>
      <c r="DM17" s="637"/>
      <c r="DN17" s="637"/>
      <c r="DO17" s="637"/>
      <c r="DP17" s="638"/>
      <c r="DQ17" s="645">
        <v>1155533</v>
      </c>
      <c r="DR17" s="637"/>
      <c r="DS17" s="637"/>
      <c r="DT17" s="637"/>
      <c r="DU17" s="637"/>
      <c r="DV17" s="637"/>
      <c r="DW17" s="637"/>
      <c r="DX17" s="637"/>
      <c r="DY17" s="637"/>
      <c r="DZ17" s="637"/>
      <c r="EA17" s="637"/>
      <c r="EB17" s="637"/>
      <c r="EC17" s="646"/>
    </row>
    <row r="18" spans="2:133" ht="11.25" customHeight="1" x14ac:dyDescent="0.2">
      <c r="B18" s="633" t="s">
        <v>258</v>
      </c>
      <c r="C18" s="634"/>
      <c r="D18" s="634"/>
      <c r="E18" s="634"/>
      <c r="F18" s="634"/>
      <c r="G18" s="634"/>
      <c r="H18" s="634"/>
      <c r="I18" s="634"/>
      <c r="J18" s="634"/>
      <c r="K18" s="634"/>
      <c r="L18" s="634"/>
      <c r="M18" s="634"/>
      <c r="N18" s="634"/>
      <c r="O18" s="634"/>
      <c r="P18" s="634"/>
      <c r="Q18" s="635"/>
      <c r="R18" s="636">
        <v>5379</v>
      </c>
      <c r="S18" s="637"/>
      <c r="T18" s="637"/>
      <c r="U18" s="637"/>
      <c r="V18" s="637"/>
      <c r="W18" s="637"/>
      <c r="X18" s="637"/>
      <c r="Y18" s="638"/>
      <c r="Z18" s="639">
        <v>0.1</v>
      </c>
      <c r="AA18" s="639"/>
      <c r="AB18" s="639"/>
      <c r="AC18" s="639"/>
      <c r="AD18" s="640">
        <v>5379</v>
      </c>
      <c r="AE18" s="640"/>
      <c r="AF18" s="640"/>
      <c r="AG18" s="640"/>
      <c r="AH18" s="640"/>
      <c r="AI18" s="640"/>
      <c r="AJ18" s="640"/>
      <c r="AK18" s="640"/>
      <c r="AL18" s="641">
        <v>0.1</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261</v>
      </c>
      <c r="C19" s="634"/>
      <c r="D19" s="634"/>
      <c r="E19" s="634"/>
      <c r="F19" s="634"/>
      <c r="G19" s="634"/>
      <c r="H19" s="634"/>
      <c r="I19" s="634"/>
      <c r="J19" s="634"/>
      <c r="K19" s="634"/>
      <c r="L19" s="634"/>
      <c r="M19" s="634"/>
      <c r="N19" s="634"/>
      <c r="O19" s="634"/>
      <c r="P19" s="634"/>
      <c r="Q19" s="635"/>
      <c r="R19" s="636">
        <v>4243</v>
      </c>
      <c r="S19" s="637"/>
      <c r="T19" s="637"/>
      <c r="U19" s="637"/>
      <c r="V19" s="637"/>
      <c r="W19" s="637"/>
      <c r="X19" s="637"/>
      <c r="Y19" s="638"/>
      <c r="Z19" s="639">
        <v>0</v>
      </c>
      <c r="AA19" s="639"/>
      <c r="AB19" s="639"/>
      <c r="AC19" s="639"/>
      <c r="AD19" s="640">
        <v>4243</v>
      </c>
      <c r="AE19" s="640"/>
      <c r="AF19" s="640"/>
      <c r="AG19" s="640"/>
      <c r="AH19" s="640"/>
      <c r="AI19" s="640"/>
      <c r="AJ19" s="640"/>
      <c r="AK19" s="640"/>
      <c r="AL19" s="641">
        <v>0.1</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v>16523</v>
      </c>
      <c r="BH19" s="637"/>
      <c r="BI19" s="637"/>
      <c r="BJ19" s="637"/>
      <c r="BK19" s="637"/>
      <c r="BL19" s="637"/>
      <c r="BM19" s="637"/>
      <c r="BN19" s="638"/>
      <c r="BO19" s="639">
        <v>1.1000000000000001</v>
      </c>
      <c r="BP19" s="639"/>
      <c r="BQ19" s="639"/>
      <c r="BR19" s="639"/>
      <c r="BS19" s="640" t="s">
        <v>122</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264</v>
      </c>
      <c r="C20" s="650"/>
      <c r="D20" s="650"/>
      <c r="E20" s="650"/>
      <c r="F20" s="650"/>
      <c r="G20" s="650"/>
      <c r="H20" s="650"/>
      <c r="I20" s="650"/>
      <c r="J20" s="650"/>
      <c r="K20" s="650"/>
      <c r="L20" s="650"/>
      <c r="M20" s="650"/>
      <c r="N20" s="650"/>
      <c r="O20" s="650"/>
      <c r="P20" s="650"/>
      <c r="Q20" s="651"/>
      <c r="R20" s="636">
        <v>1136</v>
      </c>
      <c r="S20" s="637"/>
      <c r="T20" s="637"/>
      <c r="U20" s="637"/>
      <c r="V20" s="637"/>
      <c r="W20" s="637"/>
      <c r="X20" s="637"/>
      <c r="Y20" s="638"/>
      <c r="Z20" s="639">
        <v>0</v>
      </c>
      <c r="AA20" s="639"/>
      <c r="AB20" s="639"/>
      <c r="AC20" s="639"/>
      <c r="AD20" s="640">
        <v>1136</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v>16523</v>
      </c>
      <c r="BH20" s="637"/>
      <c r="BI20" s="637"/>
      <c r="BJ20" s="637"/>
      <c r="BK20" s="637"/>
      <c r="BL20" s="637"/>
      <c r="BM20" s="637"/>
      <c r="BN20" s="638"/>
      <c r="BO20" s="639">
        <v>1.1000000000000001</v>
      </c>
      <c r="BP20" s="639"/>
      <c r="BQ20" s="639"/>
      <c r="BR20" s="639"/>
      <c r="BS20" s="640" t="s">
        <v>122</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9279094</v>
      </c>
      <c r="CS20" s="637"/>
      <c r="CT20" s="637"/>
      <c r="CU20" s="637"/>
      <c r="CV20" s="637"/>
      <c r="CW20" s="637"/>
      <c r="CX20" s="637"/>
      <c r="CY20" s="638"/>
      <c r="CZ20" s="639">
        <v>100</v>
      </c>
      <c r="DA20" s="639"/>
      <c r="DB20" s="639"/>
      <c r="DC20" s="639"/>
      <c r="DD20" s="645">
        <v>1091513</v>
      </c>
      <c r="DE20" s="637"/>
      <c r="DF20" s="637"/>
      <c r="DG20" s="637"/>
      <c r="DH20" s="637"/>
      <c r="DI20" s="637"/>
      <c r="DJ20" s="637"/>
      <c r="DK20" s="637"/>
      <c r="DL20" s="637"/>
      <c r="DM20" s="637"/>
      <c r="DN20" s="637"/>
      <c r="DO20" s="637"/>
      <c r="DP20" s="638"/>
      <c r="DQ20" s="645">
        <v>5990623</v>
      </c>
      <c r="DR20" s="637"/>
      <c r="DS20" s="637"/>
      <c r="DT20" s="637"/>
      <c r="DU20" s="637"/>
      <c r="DV20" s="637"/>
      <c r="DW20" s="637"/>
      <c r="DX20" s="637"/>
      <c r="DY20" s="637"/>
      <c r="DZ20" s="637"/>
      <c r="EA20" s="637"/>
      <c r="EB20" s="637"/>
      <c r="EC20" s="646"/>
    </row>
    <row r="21" spans="2:133" ht="11.25" customHeight="1" x14ac:dyDescent="0.2">
      <c r="B21" s="633" t="s">
        <v>267</v>
      </c>
      <c r="C21" s="634"/>
      <c r="D21" s="634"/>
      <c r="E21" s="634"/>
      <c r="F21" s="634"/>
      <c r="G21" s="634"/>
      <c r="H21" s="634"/>
      <c r="I21" s="634"/>
      <c r="J21" s="634"/>
      <c r="K21" s="634"/>
      <c r="L21" s="634"/>
      <c r="M21" s="634"/>
      <c r="N21" s="634"/>
      <c r="O21" s="634"/>
      <c r="P21" s="634"/>
      <c r="Q21" s="635"/>
      <c r="R21" s="636">
        <v>3720656</v>
      </c>
      <c r="S21" s="637"/>
      <c r="T21" s="637"/>
      <c r="U21" s="637"/>
      <c r="V21" s="637"/>
      <c r="W21" s="637"/>
      <c r="X21" s="637"/>
      <c r="Y21" s="638"/>
      <c r="Z21" s="639">
        <v>37.200000000000003</v>
      </c>
      <c r="AA21" s="639"/>
      <c r="AB21" s="639"/>
      <c r="AC21" s="639"/>
      <c r="AD21" s="640">
        <v>3250298</v>
      </c>
      <c r="AE21" s="640"/>
      <c r="AF21" s="640"/>
      <c r="AG21" s="640"/>
      <c r="AH21" s="640"/>
      <c r="AI21" s="640"/>
      <c r="AJ21" s="640"/>
      <c r="AK21" s="640"/>
      <c r="AL21" s="641">
        <v>62.5</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v>16523</v>
      </c>
      <c r="BH21" s="637"/>
      <c r="BI21" s="637"/>
      <c r="BJ21" s="637"/>
      <c r="BK21" s="637"/>
      <c r="BL21" s="637"/>
      <c r="BM21" s="637"/>
      <c r="BN21" s="638"/>
      <c r="BO21" s="639">
        <v>1.1000000000000001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269</v>
      </c>
      <c r="C22" s="634"/>
      <c r="D22" s="634"/>
      <c r="E22" s="634"/>
      <c r="F22" s="634"/>
      <c r="G22" s="634"/>
      <c r="H22" s="634"/>
      <c r="I22" s="634"/>
      <c r="J22" s="634"/>
      <c r="K22" s="634"/>
      <c r="L22" s="634"/>
      <c r="M22" s="634"/>
      <c r="N22" s="634"/>
      <c r="O22" s="634"/>
      <c r="P22" s="634"/>
      <c r="Q22" s="635"/>
      <c r="R22" s="636">
        <v>3250298</v>
      </c>
      <c r="S22" s="637"/>
      <c r="T22" s="637"/>
      <c r="U22" s="637"/>
      <c r="V22" s="637"/>
      <c r="W22" s="637"/>
      <c r="X22" s="637"/>
      <c r="Y22" s="638"/>
      <c r="Z22" s="639">
        <v>32.5</v>
      </c>
      <c r="AA22" s="639"/>
      <c r="AB22" s="639"/>
      <c r="AC22" s="639"/>
      <c r="AD22" s="640">
        <v>3250298</v>
      </c>
      <c r="AE22" s="640"/>
      <c r="AF22" s="640"/>
      <c r="AG22" s="640"/>
      <c r="AH22" s="640"/>
      <c r="AI22" s="640"/>
      <c r="AJ22" s="640"/>
      <c r="AK22" s="640"/>
      <c r="AL22" s="641">
        <v>62.5</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272</v>
      </c>
      <c r="C23" s="634"/>
      <c r="D23" s="634"/>
      <c r="E23" s="634"/>
      <c r="F23" s="634"/>
      <c r="G23" s="634"/>
      <c r="H23" s="634"/>
      <c r="I23" s="634"/>
      <c r="J23" s="634"/>
      <c r="K23" s="634"/>
      <c r="L23" s="634"/>
      <c r="M23" s="634"/>
      <c r="N23" s="634"/>
      <c r="O23" s="634"/>
      <c r="P23" s="634"/>
      <c r="Q23" s="635"/>
      <c r="R23" s="636">
        <v>470358</v>
      </c>
      <c r="S23" s="637"/>
      <c r="T23" s="637"/>
      <c r="U23" s="637"/>
      <c r="V23" s="637"/>
      <c r="W23" s="637"/>
      <c r="X23" s="637"/>
      <c r="Y23" s="638"/>
      <c r="Z23" s="639">
        <v>4.7</v>
      </c>
      <c r="AA23" s="639"/>
      <c r="AB23" s="639"/>
      <c r="AC23" s="639"/>
      <c r="AD23" s="640" t="s">
        <v>122</v>
      </c>
      <c r="AE23" s="640"/>
      <c r="AF23" s="640"/>
      <c r="AG23" s="640"/>
      <c r="AH23" s="640"/>
      <c r="AI23" s="640"/>
      <c r="AJ23" s="640"/>
      <c r="AK23" s="640"/>
      <c r="AL23" s="641" t="s">
        <v>122</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2">
      <c r="B24" s="633" t="s">
        <v>279</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3772424</v>
      </c>
      <c r="CS24" s="626"/>
      <c r="CT24" s="626"/>
      <c r="CU24" s="626"/>
      <c r="CV24" s="626"/>
      <c r="CW24" s="626"/>
      <c r="CX24" s="626"/>
      <c r="CY24" s="627"/>
      <c r="CZ24" s="630">
        <v>40.700000000000003</v>
      </c>
      <c r="DA24" s="631"/>
      <c r="DB24" s="631"/>
      <c r="DC24" s="647"/>
      <c r="DD24" s="666">
        <v>3082003</v>
      </c>
      <c r="DE24" s="626"/>
      <c r="DF24" s="626"/>
      <c r="DG24" s="626"/>
      <c r="DH24" s="626"/>
      <c r="DI24" s="626"/>
      <c r="DJ24" s="626"/>
      <c r="DK24" s="627"/>
      <c r="DL24" s="666">
        <v>2795654</v>
      </c>
      <c r="DM24" s="626"/>
      <c r="DN24" s="626"/>
      <c r="DO24" s="626"/>
      <c r="DP24" s="626"/>
      <c r="DQ24" s="626"/>
      <c r="DR24" s="626"/>
      <c r="DS24" s="626"/>
      <c r="DT24" s="626"/>
      <c r="DU24" s="626"/>
      <c r="DV24" s="627"/>
      <c r="DW24" s="630">
        <v>53.4</v>
      </c>
      <c r="DX24" s="631"/>
      <c r="DY24" s="631"/>
      <c r="DZ24" s="631"/>
      <c r="EA24" s="631"/>
      <c r="EB24" s="631"/>
      <c r="EC24" s="632"/>
    </row>
    <row r="25" spans="2:133" ht="11.25" customHeight="1" x14ac:dyDescent="0.2">
      <c r="B25" s="633" t="s">
        <v>282</v>
      </c>
      <c r="C25" s="634"/>
      <c r="D25" s="634"/>
      <c r="E25" s="634"/>
      <c r="F25" s="634"/>
      <c r="G25" s="634"/>
      <c r="H25" s="634"/>
      <c r="I25" s="634"/>
      <c r="J25" s="634"/>
      <c r="K25" s="634"/>
      <c r="L25" s="634"/>
      <c r="M25" s="634"/>
      <c r="N25" s="634"/>
      <c r="O25" s="634"/>
      <c r="P25" s="634"/>
      <c r="Q25" s="635"/>
      <c r="R25" s="636">
        <v>5663005</v>
      </c>
      <c r="S25" s="637"/>
      <c r="T25" s="637"/>
      <c r="U25" s="637"/>
      <c r="V25" s="637"/>
      <c r="W25" s="637"/>
      <c r="X25" s="637"/>
      <c r="Y25" s="638"/>
      <c r="Z25" s="639">
        <v>56.6</v>
      </c>
      <c r="AA25" s="639"/>
      <c r="AB25" s="639"/>
      <c r="AC25" s="639"/>
      <c r="AD25" s="640">
        <v>5192647</v>
      </c>
      <c r="AE25" s="640"/>
      <c r="AF25" s="640"/>
      <c r="AG25" s="640"/>
      <c r="AH25" s="640"/>
      <c r="AI25" s="640"/>
      <c r="AJ25" s="640"/>
      <c r="AK25" s="640"/>
      <c r="AL25" s="641">
        <v>99.8</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1645301</v>
      </c>
      <c r="CS25" s="669"/>
      <c r="CT25" s="669"/>
      <c r="CU25" s="669"/>
      <c r="CV25" s="669"/>
      <c r="CW25" s="669"/>
      <c r="CX25" s="669"/>
      <c r="CY25" s="670"/>
      <c r="CZ25" s="641">
        <v>17.7</v>
      </c>
      <c r="DA25" s="667"/>
      <c r="DB25" s="667"/>
      <c r="DC25" s="671"/>
      <c r="DD25" s="645">
        <v>1488774</v>
      </c>
      <c r="DE25" s="669"/>
      <c r="DF25" s="669"/>
      <c r="DG25" s="669"/>
      <c r="DH25" s="669"/>
      <c r="DI25" s="669"/>
      <c r="DJ25" s="669"/>
      <c r="DK25" s="670"/>
      <c r="DL25" s="645">
        <v>1441207</v>
      </c>
      <c r="DM25" s="669"/>
      <c r="DN25" s="669"/>
      <c r="DO25" s="669"/>
      <c r="DP25" s="669"/>
      <c r="DQ25" s="669"/>
      <c r="DR25" s="669"/>
      <c r="DS25" s="669"/>
      <c r="DT25" s="669"/>
      <c r="DU25" s="669"/>
      <c r="DV25" s="670"/>
      <c r="DW25" s="641">
        <v>27.5</v>
      </c>
      <c r="DX25" s="667"/>
      <c r="DY25" s="667"/>
      <c r="DZ25" s="667"/>
      <c r="EA25" s="667"/>
      <c r="EB25" s="667"/>
      <c r="EC25" s="668"/>
    </row>
    <row r="26" spans="2:133" ht="11.25" customHeight="1" x14ac:dyDescent="0.2">
      <c r="B26" s="633" t="s">
        <v>285</v>
      </c>
      <c r="C26" s="634"/>
      <c r="D26" s="634"/>
      <c r="E26" s="634"/>
      <c r="F26" s="634"/>
      <c r="G26" s="634"/>
      <c r="H26" s="634"/>
      <c r="I26" s="634"/>
      <c r="J26" s="634"/>
      <c r="K26" s="634"/>
      <c r="L26" s="634"/>
      <c r="M26" s="634"/>
      <c r="N26" s="634"/>
      <c r="O26" s="634"/>
      <c r="P26" s="634"/>
      <c r="Q26" s="635"/>
      <c r="R26" s="636">
        <v>603</v>
      </c>
      <c r="S26" s="637"/>
      <c r="T26" s="637"/>
      <c r="U26" s="637"/>
      <c r="V26" s="637"/>
      <c r="W26" s="637"/>
      <c r="X26" s="637"/>
      <c r="Y26" s="638"/>
      <c r="Z26" s="639">
        <v>0</v>
      </c>
      <c r="AA26" s="639"/>
      <c r="AB26" s="639"/>
      <c r="AC26" s="639"/>
      <c r="AD26" s="640">
        <v>603</v>
      </c>
      <c r="AE26" s="640"/>
      <c r="AF26" s="640"/>
      <c r="AG26" s="640"/>
      <c r="AH26" s="640"/>
      <c r="AI26" s="640"/>
      <c r="AJ26" s="640"/>
      <c r="AK26" s="640"/>
      <c r="AL26" s="641">
        <v>0</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798351</v>
      </c>
      <c r="CS26" s="637"/>
      <c r="CT26" s="637"/>
      <c r="CU26" s="637"/>
      <c r="CV26" s="637"/>
      <c r="CW26" s="637"/>
      <c r="CX26" s="637"/>
      <c r="CY26" s="638"/>
      <c r="CZ26" s="641">
        <v>8.6</v>
      </c>
      <c r="DA26" s="667"/>
      <c r="DB26" s="667"/>
      <c r="DC26" s="671"/>
      <c r="DD26" s="645">
        <v>717463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288</v>
      </c>
      <c r="C27" s="634"/>
      <c r="D27" s="634"/>
      <c r="E27" s="634"/>
      <c r="F27" s="634"/>
      <c r="G27" s="634"/>
      <c r="H27" s="634"/>
      <c r="I27" s="634"/>
      <c r="J27" s="634"/>
      <c r="K27" s="634"/>
      <c r="L27" s="634"/>
      <c r="M27" s="634"/>
      <c r="N27" s="634"/>
      <c r="O27" s="634"/>
      <c r="P27" s="634"/>
      <c r="Q27" s="635"/>
      <c r="R27" s="636">
        <v>199271</v>
      </c>
      <c r="S27" s="637"/>
      <c r="T27" s="637"/>
      <c r="U27" s="637"/>
      <c r="V27" s="637"/>
      <c r="W27" s="637"/>
      <c r="X27" s="637"/>
      <c r="Y27" s="638"/>
      <c r="Z27" s="639">
        <v>2</v>
      </c>
      <c r="AA27" s="639"/>
      <c r="AB27" s="639"/>
      <c r="AC27" s="639"/>
      <c r="AD27" s="640" t="s">
        <v>122</v>
      </c>
      <c r="AE27" s="640"/>
      <c r="AF27" s="640"/>
      <c r="AG27" s="640"/>
      <c r="AH27" s="640"/>
      <c r="AI27" s="640"/>
      <c r="AJ27" s="640"/>
      <c r="AK27" s="640"/>
      <c r="AL27" s="641" t="s">
        <v>122</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1489642</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943463</v>
      </c>
      <c r="CS27" s="669"/>
      <c r="CT27" s="669"/>
      <c r="CU27" s="669"/>
      <c r="CV27" s="669"/>
      <c r="CW27" s="669"/>
      <c r="CX27" s="669"/>
      <c r="CY27" s="670"/>
      <c r="CZ27" s="641">
        <v>10.199999999999999</v>
      </c>
      <c r="DA27" s="667"/>
      <c r="DB27" s="667"/>
      <c r="DC27" s="671"/>
      <c r="DD27" s="645">
        <v>437696</v>
      </c>
      <c r="DE27" s="669"/>
      <c r="DF27" s="669"/>
      <c r="DG27" s="669"/>
      <c r="DH27" s="669"/>
      <c r="DI27" s="669"/>
      <c r="DJ27" s="669"/>
      <c r="DK27" s="670"/>
      <c r="DL27" s="645">
        <v>198914</v>
      </c>
      <c r="DM27" s="669"/>
      <c r="DN27" s="669"/>
      <c r="DO27" s="669"/>
      <c r="DP27" s="669"/>
      <c r="DQ27" s="669"/>
      <c r="DR27" s="669"/>
      <c r="DS27" s="669"/>
      <c r="DT27" s="669"/>
      <c r="DU27" s="669"/>
      <c r="DV27" s="670"/>
      <c r="DW27" s="641">
        <v>3.8</v>
      </c>
      <c r="DX27" s="667"/>
      <c r="DY27" s="667"/>
      <c r="DZ27" s="667"/>
      <c r="EA27" s="667"/>
      <c r="EB27" s="667"/>
      <c r="EC27" s="668"/>
    </row>
    <row r="28" spans="2:133" ht="11.25" customHeight="1" x14ac:dyDescent="0.2">
      <c r="B28" s="633" t="s">
        <v>291</v>
      </c>
      <c r="C28" s="634"/>
      <c r="D28" s="634"/>
      <c r="E28" s="634"/>
      <c r="F28" s="634"/>
      <c r="G28" s="634"/>
      <c r="H28" s="634"/>
      <c r="I28" s="634"/>
      <c r="J28" s="634"/>
      <c r="K28" s="634"/>
      <c r="L28" s="634"/>
      <c r="M28" s="634"/>
      <c r="N28" s="634"/>
      <c r="O28" s="634"/>
      <c r="P28" s="634"/>
      <c r="Q28" s="635"/>
      <c r="R28" s="636">
        <v>92325</v>
      </c>
      <c r="S28" s="637"/>
      <c r="T28" s="637"/>
      <c r="U28" s="637"/>
      <c r="V28" s="637"/>
      <c r="W28" s="637"/>
      <c r="X28" s="637"/>
      <c r="Y28" s="638"/>
      <c r="Z28" s="639">
        <v>0.9</v>
      </c>
      <c r="AA28" s="639"/>
      <c r="AB28" s="639"/>
      <c r="AC28" s="639"/>
      <c r="AD28" s="640">
        <v>5315</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1183660</v>
      </c>
      <c r="CS28" s="637"/>
      <c r="CT28" s="637"/>
      <c r="CU28" s="637"/>
      <c r="CV28" s="637"/>
      <c r="CW28" s="637"/>
      <c r="CX28" s="637"/>
      <c r="CY28" s="638"/>
      <c r="CZ28" s="641">
        <v>12.8</v>
      </c>
      <c r="DA28" s="667"/>
      <c r="DB28" s="667"/>
      <c r="DC28" s="671"/>
      <c r="DD28" s="645">
        <v>1155533</v>
      </c>
      <c r="DE28" s="637"/>
      <c r="DF28" s="637"/>
      <c r="DG28" s="637"/>
      <c r="DH28" s="637"/>
      <c r="DI28" s="637"/>
      <c r="DJ28" s="637"/>
      <c r="DK28" s="638"/>
      <c r="DL28" s="645">
        <v>1155533</v>
      </c>
      <c r="DM28" s="637"/>
      <c r="DN28" s="637"/>
      <c r="DO28" s="637"/>
      <c r="DP28" s="637"/>
      <c r="DQ28" s="637"/>
      <c r="DR28" s="637"/>
      <c r="DS28" s="637"/>
      <c r="DT28" s="637"/>
      <c r="DU28" s="637"/>
      <c r="DV28" s="638"/>
      <c r="DW28" s="641">
        <v>22.1</v>
      </c>
      <c r="DX28" s="667"/>
      <c r="DY28" s="667"/>
      <c r="DZ28" s="667"/>
      <c r="EA28" s="667"/>
      <c r="EB28" s="667"/>
      <c r="EC28" s="668"/>
    </row>
    <row r="29" spans="2:133" ht="11.25" customHeight="1" x14ac:dyDescent="0.2">
      <c r="B29" s="633" t="s">
        <v>293</v>
      </c>
      <c r="C29" s="634"/>
      <c r="D29" s="634"/>
      <c r="E29" s="634"/>
      <c r="F29" s="634"/>
      <c r="G29" s="634"/>
      <c r="H29" s="634"/>
      <c r="I29" s="634"/>
      <c r="J29" s="634"/>
      <c r="K29" s="634"/>
      <c r="L29" s="634"/>
      <c r="M29" s="634"/>
      <c r="N29" s="634"/>
      <c r="O29" s="634"/>
      <c r="P29" s="634"/>
      <c r="Q29" s="635"/>
      <c r="R29" s="636">
        <v>99618</v>
      </c>
      <c r="S29" s="637"/>
      <c r="T29" s="637"/>
      <c r="U29" s="637"/>
      <c r="V29" s="637"/>
      <c r="W29" s="637"/>
      <c r="X29" s="637"/>
      <c r="Y29" s="638"/>
      <c r="Z29" s="639">
        <v>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294</v>
      </c>
      <c r="CE29" s="673"/>
      <c r="CF29" s="633" t="s">
        <v>66</v>
      </c>
      <c r="CG29" s="634"/>
      <c r="CH29" s="634"/>
      <c r="CI29" s="634"/>
      <c r="CJ29" s="634"/>
      <c r="CK29" s="634"/>
      <c r="CL29" s="634"/>
      <c r="CM29" s="634"/>
      <c r="CN29" s="634"/>
      <c r="CO29" s="634"/>
      <c r="CP29" s="634"/>
      <c r="CQ29" s="635"/>
      <c r="CR29" s="636">
        <v>1183660</v>
      </c>
      <c r="CS29" s="669"/>
      <c r="CT29" s="669"/>
      <c r="CU29" s="669"/>
      <c r="CV29" s="669"/>
      <c r="CW29" s="669"/>
      <c r="CX29" s="669"/>
      <c r="CY29" s="670"/>
      <c r="CZ29" s="641">
        <v>12.8</v>
      </c>
      <c r="DA29" s="667"/>
      <c r="DB29" s="667"/>
      <c r="DC29" s="671"/>
      <c r="DD29" s="645">
        <v>1155533</v>
      </c>
      <c r="DE29" s="669"/>
      <c r="DF29" s="669"/>
      <c r="DG29" s="669"/>
      <c r="DH29" s="669"/>
      <c r="DI29" s="669"/>
      <c r="DJ29" s="669"/>
      <c r="DK29" s="670"/>
      <c r="DL29" s="645">
        <v>1155533</v>
      </c>
      <c r="DM29" s="669"/>
      <c r="DN29" s="669"/>
      <c r="DO29" s="669"/>
      <c r="DP29" s="669"/>
      <c r="DQ29" s="669"/>
      <c r="DR29" s="669"/>
      <c r="DS29" s="669"/>
      <c r="DT29" s="669"/>
      <c r="DU29" s="669"/>
      <c r="DV29" s="670"/>
      <c r="DW29" s="641">
        <v>22.1</v>
      </c>
      <c r="DX29" s="667"/>
      <c r="DY29" s="667"/>
      <c r="DZ29" s="667"/>
      <c r="EA29" s="667"/>
      <c r="EB29" s="667"/>
      <c r="EC29" s="668"/>
    </row>
    <row r="30" spans="2:133" ht="11.25" customHeight="1" x14ac:dyDescent="0.2">
      <c r="B30" s="633" t="s">
        <v>295</v>
      </c>
      <c r="C30" s="634"/>
      <c r="D30" s="634"/>
      <c r="E30" s="634"/>
      <c r="F30" s="634"/>
      <c r="G30" s="634"/>
      <c r="H30" s="634"/>
      <c r="I30" s="634"/>
      <c r="J30" s="634"/>
      <c r="K30" s="634"/>
      <c r="L30" s="634"/>
      <c r="M30" s="634"/>
      <c r="N30" s="634"/>
      <c r="O30" s="634"/>
      <c r="P30" s="634"/>
      <c r="Q30" s="635"/>
      <c r="R30" s="636">
        <v>1264583</v>
      </c>
      <c r="S30" s="637"/>
      <c r="T30" s="637"/>
      <c r="U30" s="637"/>
      <c r="V30" s="637"/>
      <c r="W30" s="637"/>
      <c r="X30" s="637"/>
      <c r="Y30" s="638"/>
      <c r="Z30" s="639">
        <v>12.6</v>
      </c>
      <c r="AA30" s="639"/>
      <c r="AB30" s="639"/>
      <c r="AC30" s="639"/>
      <c r="AD30" s="640" t="s">
        <v>122</v>
      </c>
      <c r="AE30" s="640"/>
      <c r="AF30" s="640"/>
      <c r="AG30" s="640"/>
      <c r="AH30" s="640"/>
      <c r="AI30" s="640"/>
      <c r="AJ30" s="640"/>
      <c r="AK30" s="640"/>
      <c r="AL30" s="641" t="s">
        <v>122</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8"/>
      <c r="BI30" s="678"/>
      <c r="BJ30" s="678"/>
      <c r="BK30" s="678"/>
      <c r="BL30" s="678"/>
      <c r="BM30" s="678"/>
      <c r="BN30" s="678"/>
      <c r="BO30" s="678"/>
      <c r="BP30" s="678"/>
      <c r="BQ30" s="679"/>
      <c r="BR30" s="618" t="s">
        <v>297</v>
      </c>
      <c r="BS30" s="678"/>
      <c r="BT30" s="678"/>
      <c r="BU30" s="678"/>
      <c r="BV30" s="678"/>
      <c r="BW30" s="678"/>
      <c r="BX30" s="678"/>
      <c r="BY30" s="678"/>
      <c r="BZ30" s="678"/>
      <c r="CA30" s="678"/>
      <c r="CB30" s="679"/>
      <c r="CD30" s="674"/>
      <c r="CE30" s="675"/>
      <c r="CF30" s="633" t="s">
        <v>298</v>
      </c>
      <c r="CG30" s="634"/>
      <c r="CH30" s="634"/>
      <c r="CI30" s="634"/>
      <c r="CJ30" s="634"/>
      <c r="CK30" s="634"/>
      <c r="CL30" s="634"/>
      <c r="CM30" s="634"/>
      <c r="CN30" s="634"/>
      <c r="CO30" s="634"/>
      <c r="CP30" s="634"/>
      <c r="CQ30" s="635"/>
      <c r="CR30" s="636">
        <v>1141569</v>
      </c>
      <c r="CS30" s="637"/>
      <c r="CT30" s="637"/>
      <c r="CU30" s="637"/>
      <c r="CV30" s="637"/>
      <c r="CW30" s="637"/>
      <c r="CX30" s="637"/>
      <c r="CY30" s="638"/>
      <c r="CZ30" s="641">
        <v>12.3</v>
      </c>
      <c r="DA30" s="667"/>
      <c r="DB30" s="667"/>
      <c r="DC30" s="671"/>
      <c r="DD30" s="645">
        <v>1113442</v>
      </c>
      <c r="DE30" s="637"/>
      <c r="DF30" s="637"/>
      <c r="DG30" s="637"/>
      <c r="DH30" s="637"/>
      <c r="DI30" s="637"/>
      <c r="DJ30" s="637"/>
      <c r="DK30" s="638"/>
      <c r="DL30" s="645">
        <v>1113442</v>
      </c>
      <c r="DM30" s="637"/>
      <c r="DN30" s="637"/>
      <c r="DO30" s="637"/>
      <c r="DP30" s="637"/>
      <c r="DQ30" s="637"/>
      <c r="DR30" s="637"/>
      <c r="DS30" s="637"/>
      <c r="DT30" s="637"/>
      <c r="DU30" s="637"/>
      <c r="DV30" s="638"/>
      <c r="DW30" s="641">
        <v>21.3</v>
      </c>
      <c r="DX30" s="667"/>
      <c r="DY30" s="667"/>
      <c r="DZ30" s="667"/>
      <c r="EA30" s="667"/>
      <c r="EB30" s="667"/>
      <c r="EC30" s="668"/>
    </row>
    <row r="31" spans="2:133" ht="11.25" customHeight="1" x14ac:dyDescent="0.2">
      <c r="B31" s="649" t="s">
        <v>299</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300</v>
      </c>
      <c r="AQ31" s="683"/>
      <c r="AR31" s="683"/>
      <c r="AS31" s="683"/>
      <c r="AT31" s="688" t="s">
        <v>301</v>
      </c>
      <c r="AU31" s="212"/>
      <c r="AV31" s="212"/>
      <c r="AW31" s="212"/>
      <c r="AX31" s="622" t="s">
        <v>179</v>
      </c>
      <c r="AY31" s="623"/>
      <c r="AZ31" s="623"/>
      <c r="BA31" s="623"/>
      <c r="BB31" s="623"/>
      <c r="BC31" s="623"/>
      <c r="BD31" s="623"/>
      <c r="BE31" s="623"/>
      <c r="BF31" s="624"/>
      <c r="BG31" s="692">
        <v>99</v>
      </c>
      <c r="BH31" s="680"/>
      <c r="BI31" s="680"/>
      <c r="BJ31" s="680"/>
      <c r="BK31" s="680"/>
      <c r="BL31" s="680"/>
      <c r="BM31" s="631">
        <v>95.8</v>
      </c>
      <c r="BN31" s="680"/>
      <c r="BO31" s="680"/>
      <c r="BP31" s="680"/>
      <c r="BQ31" s="681"/>
      <c r="BR31" s="692">
        <v>99</v>
      </c>
      <c r="BS31" s="680"/>
      <c r="BT31" s="680"/>
      <c r="BU31" s="680"/>
      <c r="BV31" s="680"/>
      <c r="BW31" s="680"/>
      <c r="BX31" s="631">
        <v>96.1</v>
      </c>
      <c r="BY31" s="680"/>
      <c r="BZ31" s="680"/>
      <c r="CA31" s="680"/>
      <c r="CB31" s="681"/>
      <c r="CD31" s="674"/>
      <c r="CE31" s="675"/>
      <c r="CF31" s="633" t="s">
        <v>302</v>
      </c>
      <c r="CG31" s="634"/>
      <c r="CH31" s="634"/>
      <c r="CI31" s="634"/>
      <c r="CJ31" s="634"/>
      <c r="CK31" s="634"/>
      <c r="CL31" s="634"/>
      <c r="CM31" s="634"/>
      <c r="CN31" s="634"/>
      <c r="CO31" s="634"/>
      <c r="CP31" s="634"/>
      <c r="CQ31" s="635"/>
      <c r="CR31" s="636">
        <v>42091</v>
      </c>
      <c r="CS31" s="669"/>
      <c r="CT31" s="669"/>
      <c r="CU31" s="669"/>
      <c r="CV31" s="669"/>
      <c r="CW31" s="669"/>
      <c r="CX31" s="669"/>
      <c r="CY31" s="670"/>
      <c r="CZ31" s="641">
        <v>0.5</v>
      </c>
      <c r="DA31" s="667"/>
      <c r="DB31" s="667"/>
      <c r="DC31" s="671"/>
      <c r="DD31" s="645">
        <v>42091</v>
      </c>
      <c r="DE31" s="669"/>
      <c r="DF31" s="669"/>
      <c r="DG31" s="669"/>
      <c r="DH31" s="669"/>
      <c r="DI31" s="669"/>
      <c r="DJ31" s="669"/>
      <c r="DK31" s="670"/>
      <c r="DL31" s="645">
        <v>42091</v>
      </c>
      <c r="DM31" s="669"/>
      <c r="DN31" s="669"/>
      <c r="DO31" s="669"/>
      <c r="DP31" s="669"/>
      <c r="DQ31" s="669"/>
      <c r="DR31" s="669"/>
      <c r="DS31" s="669"/>
      <c r="DT31" s="669"/>
      <c r="DU31" s="669"/>
      <c r="DV31" s="670"/>
      <c r="DW31" s="641">
        <v>0.8</v>
      </c>
      <c r="DX31" s="667"/>
      <c r="DY31" s="667"/>
      <c r="DZ31" s="667"/>
      <c r="EA31" s="667"/>
      <c r="EB31" s="667"/>
      <c r="EC31" s="668"/>
    </row>
    <row r="32" spans="2:133" ht="11.25" customHeight="1" x14ac:dyDescent="0.2">
      <c r="B32" s="633" t="s">
        <v>303</v>
      </c>
      <c r="C32" s="634"/>
      <c r="D32" s="634"/>
      <c r="E32" s="634"/>
      <c r="F32" s="634"/>
      <c r="G32" s="634"/>
      <c r="H32" s="634"/>
      <c r="I32" s="634"/>
      <c r="J32" s="634"/>
      <c r="K32" s="634"/>
      <c r="L32" s="634"/>
      <c r="M32" s="634"/>
      <c r="N32" s="634"/>
      <c r="O32" s="634"/>
      <c r="P32" s="634"/>
      <c r="Q32" s="635"/>
      <c r="R32" s="636">
        <v>481968</v>
      </c>
      <c r="S32" s="637"/>
      <c r="T32" s="637"/>
      <c r="U32" s="637"/>
      <c r="V32" s="637"/>
      <c r="W32" s="637"/>
      <c r="X32" s="637"/>
      <c r="Y32" s="638"/>
      <c r="Z32" s="639">
        <v>4.8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304</v>
      </c>
      <c r="AX32" s="633" t="s">
        <v>305</v>
      </c>
      <c r="AY32" s="634"/>
      <c r="AZ32" s="634"/>
      <c r="BA32" s="634"/>
      <c r="BB32" s="634"/>
      <c r="BC32" s="634"/>
      <c r="BD32" s="634"/>
      <c r="BE32" s="634"/>
      <c r="BF32" s="635"/>
      <c r="BG32" s="693">
        <v>99.4</v>
      </c>
      <c r="BH32" s="669"/>
      <c r="BI32" s="669"/>
      <c r="BJ32" s="669"/>
      <c r="BK32" s="669"/>
      <c r="BL32" s="669"/>
      <c r="BM32" s="642">
        <v>97.1</v>
      </c>
      <c r="BN32" s="669"/>
      <c r="BO32" s="669"/>
      <c r="BP32" s="669"/>
      <c r="BQ32" s="691"/>
      <c r="BR32" s="693">
        <v>99.3</v>
      </c>
      <c r="BS32" s="669"/>
      <c r="BT32" s="669"/>
      <c r="BU32" s="669"/>
      <c r="BV32" s="669"/>
      <c r="BW32" s="669"/>
      <c r="BX32" s="642">
        <v>97.3</v>
      </c>
      <c r="BY32" s="669"/>
      <c r="BZ32" s="669"/>
      <c r="CA32" s="669"/>
      <c r="CB32" s="691"/>
      <c r="CD32" s="676"/>
      <c r="CE32" s="677"/>
      <c r="CF32" s="633" t="s">
        <v>306</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307</v>
      </c>
      <c r="C33" s="634"/>
      <c r="D33" s="634"/>
      <c r="E33" s="634"/>
      <c r="F33" s="634"/>
      <c r="G33" s="634"/>
      <c r="H33" s="634"/>
      <c r="I33" s="634"/>
      <c r="J33" s="634"/>
      <c r="K33" s="634"/>
      <c r="L33" s="634"/>
      <c r="M33" s="634"/>
      <c r="N33" s="634"/>
      <c r="O33" s="634"/>
      <c r="P33" s="634"/>
      <c r="Q33" s="635"/>
      <c r="R33" s="636">
        <v>34007</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308</v>
      </c>
      <c r="AY33" s="658"/>
      <c r="AZ33" s="658"/>
      <c r="BA33" s="658"/>
      <c r="BB33" s="658"/>
      <c r="BC33" s="658"/>
      <c r="BD33" s="658"/>
      <c r="BE33" s="658"/>
      <c r="BF33" s="659"/>
      <c r="BG33" s="694">
        <v>98.5</v>
      </c>
      <c r="BH33" s="695"/>
      <c r="BI33" s="695"/>
      <c r="BJ33" s="695"/>
      <c r="BK33" s="695"/>
      <c r="BL33" s="695"/>
      <c r="BM33" s="696">
        <v>93.8</v>
      </c>
      <c r="BN33" s="695"/>
      <c r="BO33" s="695"/>
      <c r="BP33" s="695"/>
      <c r="BQ33" s="697"/>
      <c r="BR33" s="694">
        <v>98.5</v>
      </c>
      <c r="BS33" s="695"/>
      <c r="BT33" s="695"/>
      <c r="BU33" s="695"/>
      <c r="BV33" s="695"/>
      <c r="BW33" s="695"/>
      <c r="BX33" s="696">
        <v>94.3</v>
      </c>
      <c r="BY33" s="695"/>
      <c r="BZ33" s="695"/>
      <c r="CA33" s="695"/>
      <c r="CB33" s="697"/>
      <c r="CD33" s="633" t="s">
        <v>309</v>
      </c>
      <c r="CE33" s="634"/>
      <c r="CF33" s="634"/>
      <c r="CG33" s="634"/>
      <c r="CH33" s="634"/>
      <c r="CI33" s="634"/>
      <c r="CJ33" s="634"/>
      <c r="CK33" s="634"/>
      <c r="CL33" s="634"/>
      <c r="CM33" s="634"/>
      <c r="CN33" s="634"/>
      <c r="CO33" s="634"/>
      <c r="CP33" s="634"/>
      <c r="CQ33" s="635"/>
      <c r="CR33" s="636">
        <v>4412856</v>
      </c>
      <c r="CS33" s="669"/>
      <c r="CT33" s="669"/>
      <c r="CU33" s="669"/>
      <c r="CV33" s="669"/>
      <c r="CW33" s="669"/>
      <c r="CX33" s="669"/>
      <c r="CY33" s="670"/>
      <c r="CZ33" s="641">
        <v>47.6</v>
      </c>
      <c r="DA33" s="667"/>
      <c r="DB33" s="667"/>
      <c r="DC33" s="671"/>
      <c r="DD33" s="645">
        <v>2785712</v>
      </c>
      <c r="DE33" s="669"/>
      <c r="DF33" s="669"/>
      <c r="DG33" s="669"/>
      <c r="DH33" s="669"/>
      <c r="DI33" s="669"/>
      <c r="DJ33" s="669"/>
      <c r="DK33" s="670"/>
      <c r="DL33" s="645">
        <v>2073188</v>
      </c>
      <c r="DM33" s="669"/>
      <c r="DN33" s="669"/>
      <c r="DO33" s="669"/>
      <c r="DP33" s="669"/>
      <c r="DQ33" s="669"/>
      <c r="DR33" s="669"/>
      <c r="DS33" s="669"/>
      <c r="DT33" s="669"/>
      <c r="DU33" s="669"/>
      <c r="DV33" s="670"/>
      <c r="DW33" s="641">
        <v>39.6</v>
      </c>
      <c r="DX33" s="667"/>
      <c r="DY33" s="667"/>
      <c r="DZ33" s="667"/>
      <c r="EA33" s="667"/>
      <c r="EB33" s="667"/>
      <c r="EC33" s="668"/>
    </row>
    <row r="34" spans="2:133" ht="11.25" customHeight="1" x14ac:dyDescent="0.2">
      <c r="B34" s="633" t="s">
        <v>310</v>
      </c>
      <c r="C34" s="634"/>
      <c r="D34" s="634"/>
      <c r="E34" s="634"/>
      <c r="F34" s="634"/>
      <c r="G34" s="634"/>
      <c r="H34" s="634"/>
      <c r="I34" s="634"/>
      <c r="J34" s="634"/>
      <c r="K34" s="634"/>
      <c r="L34" s="634"/>
      <c r="M34" s="634"/>
      <c r="N34" s="634"/>
      <c r="O34" s="634"/>
      <c r="P34" s="634"/>
      <c r="Q34" s="635"/>
      <c r="R34" s="636">
        <v>359848</v>
      </c>
      <c r="S34" s="637"/>
      <c r="T34" s="637"/>
      <c r="U34" s="637"/>
      <c r="V34" s="637"/>
      <c r="W34" s="637"/>
      <c r="X34" s="637"/>
      <c r="Y34" s="638"/>
      <c r="Z34" s="639">
        <v>3.6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311</v>
      </c>
      <c r="CE34" s="634"/>
      <c r="CF34" s="634"/>
      <c r="CG34" s="634"/>
      <c r="CH34" s="634"/>
      <c r="CI34" s="634"/>
      <c r="CJ34" s="634"/>
      <c r="CK34" s="634"/>
      <c r="CL34" s="634"/>
      <c r="CM34" s="634"/>
      <c r="CN34" s="634"/>
      <c r="CO34" s="634"/>
      <c r="CP34" s="634"/>
      <c r="CQ34" s="635"/>
      <c r="CR34" s="636">
        <v>1238400</v>
      </c>
      <c r="CS34" s="637"/>
      <c r="CT34" s="637"/>
      <c r="CU34" s="637"/>
      <c r="CV34" s="637"/>
      <c r="CW34" s="637"/>
      <c r="CX34" s="637"/>
      <c r="CY34" s="638"/>
      <c r="CZ34" s="641">
        <v>13.3</v>
      </c>
      <c r="DA34" s="667"/>
      <c r="DB34" s="667"/>
      <c r="DC34" s="671"/>
      <c r="DD34" s="645">
        <v>660449</v>
      </c>
      <c r="DE34" s="637"/>
      <c r="DF34" s="637"/>
      <c r="DG34" s="637"/>
      <c r="DH34" s="637"/>
      <c r="DI34" s="637"/>
      <c r="DJ34" s="637"/>
      <c r="DK34" s="638"/>
      <c r="DL34" s="645">
        <v>486657</v>
      </c>
      <c r="DM34" s="637"/>
      <c r="DN34" s="637"/>
      <c r="DO34" s="637"/>
      <c r="DP34" s="637"/>
      <c r="DQ34" s="637"/>
      <c r="DR34" s="637"/>
      <c r="DS34" s="637"/>
      <c r="DT34" s="637"/>
      <c r="DU34" s="637"/>
      <c r="DV34" s="638"/>
      <c r="DW34" s="641">
        <v>9.3000000000000007</v>
      </c>
      <c r="DX34" s="667"/>
      <c r="DY34" s="667"/>
      <c r="DZ34" s="667"/>
      <c r="EA34" s="667"/>
      <c r="EB34" s="667"/>
      <c r="EC34" s="668"/>
    </row>
    <row r="35" spans="2:133" ht="11.25" customHeight="1" x14ac:dyDescent="0.2">
      <c r="B35" s="633" t="s">
        <v>312</v>
      </c>
      <c r="C35" s="634"/>
      <c r="D35" s="634"/>
      <c r="E35" s="634"/>
      <c r="F35" s="634"/>
      <c r="G35" s="634"/>
      <c r="H35" s="634"/>
      <c r="I35" s="634"/>
      <c r="J35" s="634"/>
      <c r="K35" s="634"/>
      <c r="L35" s="634"/>
      <c r="M35" s="634"/>
      <c r="N35" s="634"/>
      <c r="O35" s="634"/>
      <c r="P35" s="634"/>
      <c r="Q35" s="635"/>
      <c r="R35" s="636">
        <v>347476</v>
      </c>
      <c r="S35" s="637"/>
      <c r="T35" s="637"/>
      <c r="U35" s="637"/>
      <c r="V35" s="637"/>
      <c r="W35" s="637"/>
      <c r="X35" s="637"/>
      <c r="Y35" s="638"/>
      <c r="Z35" s="639">
        <v>3.5</v>
      </c>
      <c r="AA35" s="639"/>
      <c r="AB35" s="639"/>
      <c r="AC35" s="639"/>
      <c r="AD35" s="640" t="s">
        <v>122</v>
      </c>
      <c r="AE35" s="640"/>
      <c r="AF35" s="640"/>
      <c r="AG35" s="640"/>
      <c r="AH35" s="640"/>
      <c r="AI35" s="640"/>
      <c r="AJ35" s="640"/>
      <c r="AK35" s="640"/>
      <c r="AL35" s="641" t="s">
        <v>122</v>
      </c>
      <c r="AM35" s="642"/>
      <c r="AN35" s="642"/>
      <c r="AO35" s="643"/>
      <c r="AP35" s="216"/>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57712</v>
      </c>
      <c r="CS35" s="669"/>
      <c r="CT35" s="669"/>
      <c r="CU35" s="669"/>
      <c r="CV35" s="669"/>
      <c r="CW35" s="669"/>
      <c r="CX35" s="669"/>
      <c r="CY35" s="670"/>
      <c r="CZ35" s="641">
        <v>0.6</v>
      </c>
      <c r="DA35" s="667"/>
      <c r="DB35" s="667"/>
      <c r="DC35" s="671"/>
      <c r="DD35" s="645">
        <v>31475</v>
      </c>
      <c r="DE35" s="669"/>
      <c r="DF35" s="669"/>
      <c r="DG35" s="669"/>
      <c r="DH35" s="669"/>
      <c r="DI35" s="669"/>
      <c r="DJ35" s="669"/>
      <c r="DK35" s="670"/>
      <c r="DL35" s="645">
        <v>30849</v>
      </c>
      <c r="DM35" s="669"/>
      <c r="DN35" s="669"/>
      <c r="DO35" s="669"/>
      <c r="DP35" s="669"/>
      <c r="DQ35" s="669"/>
      <c r="DR35" s="669"/>
      <c r="DS35" s="669"/>
      <c r="DT35" s="669"/>
      <c r="DU35" s="669"/>
      <c r="DV35" s="670"/>
      <c r="DW35" s="641">
        <v>0.6</v>
      </c>
      <c r="DX35" s="667"/>
      <c r="DY35" s="667"/>
      <c r="DZ35" s="667"/>
      <c r="EA35" s="667"/>
      <c r="EB35" s="667"/>
      <c r="EC35" s="668"/>
    </row>
    <row r="36" spans="2:133" ht="11.25" customHeight="1" x14ac:dyDescent="0.2">
      <c r="B36" s="633" t="s">
        <v>316</v>
      </c>
      <c r="C36" s="634"/>
      <c r="D36" s="634"/>
      <c r="E36" s="634"/>
      <c r="F36" s="634"/>
      <c r="G36" s="634"/>
      <c r="H36" s="634"/>
      <c r="I36" s="634"/>
      <c r="J36" s="634"/>
      <c r="K36" s="634"/>
      <c r="L36" s="634"/>
      <c r="M36" s="634"/>
      <c r="N36" s="634"/>
      <c r="O36" s="634"/>
      <c r="P36" s="634"/>
      <c r="Q36" s="635"/>
      <c r="R36" s="636">
        <v>482088</v>
      </c>
      <c r="S36" s="637"/>
      <c r="T36" s="637"/>
      <c r="U36" s="637"/>
      <c r="V36" s="637"/>
      <c r="W36" s="637"/>
      <c r="X36" s="637"/>
      <c r="Y36" s="638"/>
      <c r="Z36" s="639">
        <v>4.8</v>
      </c>
      <c r="AA36" s="639"/>
      <c r="AB36" s="639"/>
      <c r="AC36" s="639"/>
      <c r="AD36" s="640" t="s">
        <v>122</v>
      </c>
      <c r="AE36" s="640"/>
      <c r="AF36" s="640"/>
      <c r="AG36" s="640"/>
      <c r="AH36" s="640"/>
      <c r="AI36" s="640"/>
      <c r="AJ36" s="640"/>
      <c r="AK36" s="640"/>
      <c r="AL36" s="641" t="s">
        <v>122</v>
      </c>
      <c r="AM36" s="642"/>
      <c r="AN36" s="642"/>
      <c r="AO36" s="643"/>
      <c r="AP36" s="216"/>
      <c r="AQ36" s="702" t="s">
        <v>317</v>
      </c>
      <c r="AR36" s="703"/>
      <c r="AS36" s="703"/>
      <c r="AT36" s="703"/>
      <c r="AU36" s="703"/>
      <c r="AV36" s="703"/>
      <c r="AW36" s="703"/>
      <c r="AX36" s="703"/>
      <c r="AY36" s="704"/>
      <c r="AZ36" s="625">
        <v>1142452</v>
      </c>
      <c r="BA36" s="626"/>
      <c r="BB36" s="626"/>
      <c r="BC36" s="626"/>
      <c r="BD36" s="626"/>
      <c r="BE36" s="626"/>
      <c r="BF36" s="698"/>
      <c r="BG36" s="622" t="s">
        <v>318</v>
      </c>
      <c r="BH36" s="623"/>
      <c r="BI36" s="623"/>
      <c r="BJ36" s="623"/>
      <c r="BK36" s="623"/>
      <c r="BL36" s="623"/>
      <c r="BM36" s="623"/>
      <c r="BN36" s="623"/>
      <c r="BO36" s="623"/>
      <c r="BP36" s="623"/>
      <c r="BQ36" s="623"/>
      <c r="BR36" s="623"/>
      <c r="BS36" s="623"/>
      <c r="BT36" s="623"/>
      <c r="BU36" s="624"/>
      <c r="BV36" s="625">
        <v>23873</v>
      </c>
      <c r="BW36" s="626"/>
      <c r="BX36" s="626"/>
      <c r="BY36" s="626"/>
      <c r="BZ36" s="626"/>
      <c r="CA36" s="626"/>
      <c r="CB36" s="698"/>
      <c r="CD36" s="633" t="s">
        <v>319</v>
      </c>
      <c r="CE36" s="634"/>
      <c r="CF36" s="634"/>
      <c r="CG36" s="634"/>
      <c r="CH36" s="634"/>
      <c r="CI36" s="634"/>
      <c r="CJ36" s="634"/>
      <c r="CK36" s="634"/>
      <c r="CL36" s="634"/>
      <c r="CM36" s="634"/>
      <c r="CN36" s="634"/>
      <c r="CO36" s="634"/>
      <c r="CP36" s="634"/>
      <c r="CQ36" s="635"/>
      <c r="CR36" s="636">
        <v>1780960</v>
      </c>
      <c r="CS36" s="637"/>
      <c r="CT36" s="637"/>
      <c r="CU36" s="637"/>
      <c r="CV36" s="637"/>
      <c r="CW36" s="637"/>
      <c r="CX36" s="637"/>
      <c r="CY36" s="638"/>
      <c r="CZ36" s="641">
        <v>19.2</v>
      </c>
      <c r="DA36" s="667"/>
      <c r="DB36" s="667"/>
      <c r="DC36" s="671"/>
      <c r="DD36" s="645">
        <v>1386576</v>
      </c>
      <c r="DE36" s="637"/>
      <c r="DF36" s="637"/>
      <c r="DG36" s="637"/>
      <c r="DH36" s="637"/>
      <c r="DI36" s="637"/>
      <c r="DJ36" s="637"/>
      <c r="DK36" s="638"/>
      <c r="DL36" s="645">
        <v>948338</v>
      </c>
      <c r="DM36" s="637"/>
      <c r="DN36" s="637"/>
      <c r="DO36" s="637"/>
      <c r="DP36" s="637"/>
      <c r="DQ36" s="637"/>
      <c r="DR36" s="637"/>
      <c r="DS36" s="637"/>
      <c r="DT36" s="637"/>
      <c r="DU36" s="637"/>
      <c r="DV36" s="638"/>
      <c r="DW36" s="641">
        <v>18.100000000000001</v>
      </c>
      <c r="DX36" s="667"/>
      <c r="DY36" s="667"/>
      <c r="DZ36" s="667"/>
      <c r="EA36" s="667"/>
      <c r="EB36" s="667"/>
      <c r="EC36" s="668"/>
    </row>
    <row r="37" spans="2:133" ht="11.25" customHeight="1" x14ac:dyDescent="0.2">
      <c r="B37" s="633" t="s">
        <v>320</v>
      </c>
      <c r="C37" s="634"/>
      <c r="D37" s="634"/>
      <c r="E37" s="634"/>
      <c r="F37" s="634"/>
      <c r="G37" s="634"/>
      <c r="H37" s="634"/>
      <c r="I37" s="634"/>
      <c r="J37" s="634"/>
      <c r="K37" s="634"/>
      <c r="L37" s="634"/>
      <c r="M37" s="634"/>
      <c r="N37" s="634"/>
      <c r="O37" s="634"/>
      <c r="P37" s="634"/>
      <c r="Q37" s="635"/>
      <c r="R37" s="636">
        <v>166272</v>
      </c>
      <c r="S37" s="637"/>
      <c r="T37" s="637"/>
      <c r="U37" s="637"/>
      <c r="V37" s="637"/>
      <c r="W37" s="637"/>
      <c r="X37" s="637"/>
      <c r="Y37" s="638"/>
      <c r="Z37" s="639">
        <v>1.7</v>
      </c>
      <c r="AA37" s="639"/>
      <c r="AB37" s="639"/>
      <c r="AC37" s="639"/>
      <c r="AD37" s="640">
        <v>5139</v>
      </c>
      <c r="AE37" s="640"/>
      <c r="AF37" s="640"/>
      <c r="AG37" s="640"/>
      <c r="AH37" s="640"/>
      <c r="AI37" s="640"/>
      <c r="AJ37" s="640"/>
      <c r="AK37" s="640"/>
      <c r="AL37" s="641">
        <v>0.1</v>
      </c>
      <c r="AM37" s="642"/>
      <c r="AN37" s="642"/>
      <c r="AO37" s="643"/>
      <c r="AQ37" s="699" t="s">
        <v>321</v>
      </c>
      <c r="AR37" s="700"/>
      <c r="AS37" s="700"/>
      <c r="AT37" s="700"/>
      <c r="AU37" s="700"/>
      <c r="AV37" s="700"/>
      <c r="AW37" s="700"/>
      <c r="AX37" s="700"/>
      <c r="AY37" s="701"/>
      <c r="AZ37" s="636">
        <v>338210</v>
      </c>
      <c r="BA37" s="637"/>
      <c r="BB37" s="637"/>
      <c r="BC37" s="637"/>
      <c r="BD37" s="669"/>
      <c r="BE37" s="669"/>
      <c r="BF37" s="691"/>
      <c r="BG37" s="633" t="s">
        <v>322</v>
      </c>
      <c r="BH37" s="634"/>
      <c r="BI37" s="634"/>
      <c r="BJ37" s="634"/>
      <c r="BK37" s="634"/>
      <c r="BL37" s="634"/>
      <c r="BM37" s="634"/>
      <c r="BN37" s="634"/>
      <c r="BO37" s="634"/>
      <c r="BP37" s="634"/>
      <c r="BQ37" s="634"/>
      <c r="BR37" s="634"/>
      <c r="BS37" s="634"/>
      <c r="BT37" s="634"/>
      <c r="BU37" s="635"/>
      <c r="BV37" s="636">
        <v>12941</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721478</v>
      </c>
      <c r="CS37" s="669"/>
      <c r="CT37" s="669"/>
      <c r="CU37" s="669"/>
      <c r="CV37" s="669"/>
      <c r="CW37" s="669"/>
      <c r="CX37" s="669"/>
      <c r="CY37" s="670"/>
      <c r="CZ37" s="641">
        <v>7.8</v>
      </c>
      <c r="DA37" s="667"/>
      <c r="DB37" s="667"/>
      <c r="DC37" s="671"/>
      <c r="DD37" s="645">
        <v>598735</v>
      </c>
      <c r="DE37" s="669"/>
      <c r="DF37" s="669"/>
      <c r="DG37" s="669"/>
      <c r="DH37" s="669"/>
      <c r="DI37" s="669"/>
      <c r="DJ37" s="669"/>
      <c r="DK37" s="670"/>
      <c r="DL37" s="645">
        <v>593979</v>
      </c>
      <c r="DM37" s="669"/>
      <c r="DN37" s="669"/>
      <c r="DO37" s="669"/>
      <c r="DP37" s="669"/>
      <c r="DQ37" s="669"/>
      <c r="DR37" s="669"/>
      <c r="DS37" s="669"/>
      <c r="DT37" s="669"/>
      <c r="DU37" s="669"/>
      <c r="DV37" s="670"/>
      <c r="DW37" s="641">
        <v>11.4</v>
      </c>
      <c r="DX37" s="667"/>
      <c r="DY37" s="667"/>
      <c r="DZ37" s="667"/>
      <c r="EA37" s="667"/>
      <c r="EB37" s="667"/>
      <c r="EC37" s="668"/>
    </row>
    <row r="38" spans="2:133" ht="11.25" customHeight="1" x14ac:dyDescent="0.2">
      <c r="B38" s="633" t="s">
        <v>324</v>
      </c>
      <c r="C38" s="634"/>
      <c r="D38" s="634"/>
      <c r="E38" s="634"/>
      <c r="F38" s="634"/>
      <c r="G38" s="634"/>
      <c r="H38" s="634"/>
      <c r="I38" s="634"/>
      <c r="J38" s="634"/>
      <c r="K38" s="634"/>
      <c r="L38" s="634"/>
      <c r="M38" s="634"/>
      <c r="N38" s="634"/>
      <c r="O38" s="634"/>
      <c r="P38" s="634"/>
      <c r="Q38" s="635"/>
      <c r="R38" s="636">
        <v>809692</v>
      </c>
      <c r="S38" s="637"/>
      <c r="T38" s="637"/>
      <c r="U38" s="637"/>
      <c r="V38" s="637"/>
      <c r="W38" s="637"/>
      <c r="X38" s="637"/>
      <c r="Y38" s="638"/>
      <c r="Z38" s="639">
        <v>8.1</v>
      </c>
      <c r="AA38" s="639"/>
      <c r="AB38" s="639"/>
      <c r="AC38" s="639"/>
      <c r="AD38" s="640" t="s">
        <v>122</v>
      </c>
      <c r="AE38" s="640"/>
      <c r="AF38" s="640"/>
      <c r="AG38" s="640"/>
      <c r="AH38" s="640"/>
      <c r="AI38" s="640"/>
      <c r="AJ38" s="640"/>
      <c r="AK38" s="640"/>
      <c r="AL38" s="641" t="s">
        <v>122</v>
      </c>
      <c r="AM38" s="642"/>
      <c r="AN38" s="642"/>
      <c r="AO38" s="643"/>
      <c r="AQ38" s="699" t="s">
        <v>325</v>
      </c>
      <c r="AR38" s="700"/>
      <c r="AS38" s="700"/>
      <c r="AT38" s="700"/>
      <c r="AU38" s="700"/>
      <c r="AV38" s="700"/>
      <c r="AW38" s="700"/>
      <c r="AX38" s="700"/>
      <c r="AY38" s="701"/>
      <c r="AZ38" s="636">
        <v>34977</v>
      </c>
      <c r="BA38" s="637"/>
      <c r="BB38" s="637"/>
      <c r="BC38" s="637"/>
      <c r="BD38" s="669"/>
      <c r="BE38" s="669"/>
      <c r="BF38" s="691"/>
      <c r="BG38" s="633" t="s">
        <v>326</v>
      </c>
      <c r="BH38" s="634"/>
      <c r="BI38" s="634"/>
      <c r="BJ38" s="634"/>
      <c r="BK38" s="634"/>
      <c r="BL38" s="634"/>
      <c r="BM38" s="634"/>
      <c r="BN38" s="634"/>
      <c r="BO38" s="634"/>
      <c r="BP38" s="634"/>
      <c r="BQ38" s="634"/>
      <c r="BR38" s="634"/>
      <c r="BS38" s="634"/>
      <c r="BT38" s="634"/>
      <c r="BU38" s="635"/>
      <c r="BV38" s="636">
        <v>1980</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769265</v>
      </c>
      <c r="CS38" s="637"/>
      <c r="CT38" s="637"/>
      <c r="CU38" s="637"/>
      <c r="CV38" s="637"/>
      <c r="CW38" s="637"/>
      <c r="CX38" s="637"/>
      <c r="CY38" s="638"/>
      <c r="CZ38" s="641">
        <v>8.3000000000000007</v>
      </c>
      <c r="DA38" s="667"/>
      <c r="DB38" s="667"/>
      <c r="DC38" s="671"/>
      <c r="DD38" s="645">
        <v>623585</v>
      </c>
      <c r="DE38" s="637"/>
      <c r="DF38" s="637"/>
      <c r="DG38" s="637"/>
      <c r="DH38" s="637"/>
      <c r="DI38" s="637"/>
      <c r="DJ38" s="637"/>
      <c r="DK38" s="638"/>
      <c r="DL38" s="645">
        <v>595684</v>
      </c>
      <c r="DM38" s="637"/>
      <c r="DN38" s="637"/>
      <c r="DO38" s="637"/>
      <c r="DP38" s="637"/>
      <c r="DQ38" s="637"/>
      <c r="DR38" s="637"/>
      <c r="DS38" s="637"/>
      <c r="DT38" s="637"/>
      <c r="DU38" s="637"/>
      <c r="DV38" s="638"/>
      <c r="DW38" s="641">
        <v>11.4</v>
      </c>
      <c r="DX38" s="667"/>
      <c r="DY38" s="667"/>
      <c r="DZ38" s="667"/>
      <c r="EA38" s="667"/>
      <c r="EB38" s="667"/>
      <c r="EC38" s="668"/>
    </row>
    <row r="39" spans="2:133" ht="11.25" customHeight="1" x14ac:dyDescent="0.2">
      <c r="B39" s="633" t="s">
        <v>328</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329</v>
      </c>
      <c r="AR39" s="700"/>
      <c r="AS39" s="700"/>
      <c r="AT39" s="700"/>
      <c r="AU39" s="700"/>
      <c r="AV39" s="700"/>
      <c r="AW39" s="700"/>
      <c r="AX39" s="700"/>
      <c r="AY39" s="701"/>
      <c r="AZ39" s="636">
        <v>7894</v>
      </c>
      <c r="BA39" s="637"/>
      <c r="BB39" s="637"/>
      <c r="BC39" s="637"/>
      <c r="BD39" s="669"/>
      <c r="BE39" s="669"/>
      <c r="BF39" s="691"/>
      <c r="BG39" s="633" t="s">
        <v>330</v>
      </c>
      <c r="BH39" s="634"/>
      <c r="BI39" s="634"/>
      <c r="BJ39" s="634"/>
      <c r="BK39" s="634"/>
      <c r="BL39" s="634"/>
      <c r="BM39" s="634"/>
      <c r="BN39" s="634"/>
      <c r="BO39" s="634"/>
      <c r="BP39" s="634"/>
      <c r="BQ39" s="634"/>
      <c r="BR39" s="634"/>
      <c r="BS39" s="634"/>
      <c r="BT39" s="634"/>
      <c r="BU39" s="635"/>
      <c r="BV39" s="636">
        <v>2900</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371104</v>
      </c>
      <c r="CS39" s="669"/>
      <c r="CT39" s="669"/>
      <c r="CU39" s="669"/>
      <c r="CV39" s="669"/>
      <c r="CW39" s="669"/>
      <c r="CX39" s="669"/>
      <c r="CY39" s="670"/>
      <c r="CZ39" s="641">
        <v>4</v>
      </c>
      <c r="DA39" s="667"/>
      <c r="DB39" s="667"/>
      <c r="DC39" s="671"/>
      <c r="DD39" s="645">
        <v>47052</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332</v>
      </c>
      <c r="C40" s="634"/>
      <c r="D40" s="634"/>
      <c r="E40" s="634"/>
      <c r="F40" s="634"/>
      <c r="G40" s="634"/>
      <c r="H40" s="634"/>
      <c r="I40" s="634"/>
      <c r="J40" s="634"/>
      <c r="K40" s="634"/>
      <c r="L40" s="634"/>
      <c r="M40" s="634"/>
      <c r="N40" s="634"/>
      <c r="O40" s="634"/>
      <c r="P40" s="634"/>
      <c r="Q40" s="635"/>
      <c r="R40" s="636">
        <v>28292</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333</v>
      </c>
      <c r="AR40" s="700"/>
      <c r="AS40" s="700"/>
      <c r="AT40" s="700"/>
      <c r="AU40" s="700"/>
      <c r="AV40" s="700"/>
      <c r="AW40" s="700"/>
      <c r="AX40" s="700"/>
      <c r="AY40" s="701"/>
      <c r="AZ40" s="636" t="s">
        <v>122</v>
      </c>
      <c r="BA40" s="637"/>
      <c r="BB40" s="637"/>
      <c r="BC40" s="637"/>
      <c r="BD40" s="669"/>
      <c r="BE40" s="669"/>
      <c r="BF40" s="691"/>
      <c r="BG40" s="684" t="s">
        <v>334</v>
      </c>
      <c r="BH40" s="685"/>
      <c r="BI40" s="685"/>
      <c r="BJ40" s="685"/>
      <c r="BK40" s="685"/>
      <c r="BL40" s="217"/>
      <c r="BM40" s="634" t="s">
        <v>335</v>
      </c>
      <c r="BN40" s="634"/>
      <c r="BO40" s="634"/>
      <c r="BP40" s="634"/>
      <c r="BQ40" s="634"/>
      <c r="BR40" s="634"/>
      <c r="BS40" s="634"/>
      <c r="BT40" s="634"/>
      <c r="BU40" s="635"/>
      <c r="BV40" s="636">
        <v>93</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195415</v>
      </c>
      <c r="CS40" s="637"/>
      <c r="CT40" s="637"/>
      <c r="CU40" s="637"/>
      <c r="CV40" s="637"/>
      <c r="CW40" s="637"/>
      <c r="CX40" s="637"/>
      <c r="CY40" s="638"/>
      <c r="CZ40" s="641">
        <v>2.1</v>
      </c>
      <c r="DA40" s="667"/>
      <c r="DB40" s="667"/>
      <c r="DC40" s="671"/>
      <c r="DD40" s="645">
        <v>36575</v>
      </c>
      <c r="DE40" s="637"/>
      <c r="DF40" s="637"/>
      <c r="DG40" s="637"/>
      <c r="DH40" s="637"/>
      <c r="DI40" s="637"/>
      <c r="DJ40" s="637"/>
      <c r="DK40" s="638"/>
      <c r="DL40" s="645">
        <v>11660</v>
      </c>
      <c r="DM40" s="637"/>
      <c r="DN40" s="637"/>
      <c r="DO40" s="637"/>
      <c r="DP40" s="637"/>
      <c r="DQ40" s="637"/>
      <c r="DR40" s="637"/>
      <c r="DS40" s="637"/>
      <c r="DT40" s="637"/>
      <c r="DU40" s="637"/>
      <c r="DV40" s="638"/>
      <c r="DW40" s="641">
        <v>0.2</v>
      </c>
      <c r="DX40" s="667"/>
      <c r="DY40" s="667"/>
      <c r="DZ40" s="667"/>
      <c r="EA40" s="667"/>
      <c r="EB40" s="667"/>
      <c r="EC40" s="668"/>
    </row>
    <row r="41" spans="2:133" ht="11.25" customHeight="1" x14ac:dyDescent="0.2">
      <c r="B41" s="657" t="s">
        <v>337</v>
      </c>
      <c r="C41" s="658"/>
      <c r="D41" s="658"/>
      <c r="E41" s="658"/>
      <c r="F41" s="658"/>
      <c r="G41" s="658"/>
      <c r="H41" s="658"/>
      <c r="I41" s="658"/>
      <c r="J41" s="658"/>
      <c r="K41" s="658"/>
      <c r="L41" s="658"/>
      <c r="M41" s="658"/>
      <c r="N41" s="658"/>
      <c r="O41" s="658"/>
      <c r="P41" s="658"/>
      <c r="Q41" s="659"/>
      <c r="R41" s="708">
        <v>10000756</v>
      </c>
      <c r="S41" s="709"/>
      <c r="T41" s="709"/>
      <c r="U41" s="709"/>
      <c r="V41" s="709"/>
      <c r="W41" s="709"/>
      <c r="X41" s="709"/>
      <c r="Y41" s="713"/>
      <c r="Z41" s="714">
        <v>100</v>
      </c>
      <c r="AA41" s="714"/>
      <c r="AB41" s="714"/>
      <c r="AC41" s="714"/>
      <c r="AD41" s="715">
        <v>5203704</v>
      </c>
      <c r="AE41" s="715"/>
      <c r="AF41" s="715"/>
      <c r="AG41" s="715"/>
      <c r="AH41" s="715"/>
      <c r="AI41" s="715"/>
      <c r="AJ41" s="715"/>
      <c r="AK41" s="715"/>
      <c r="AL41" s="716">
        <v>100</v>
      </c>
      <c r="AM41" s="696"/>
      <c r="AN41" s="696"/>
      <c r="AO41" s="717"/>
      <c r="AQ41" s="699" t="s">
        <v>338</v>
      </c>
      <c r="AR41" s="700"/>
      <c r="AS41" s="700"/>
      <c r="AT41" s="700"/>
      <c r="AU41" s="700"/>
      <c r="AV41" s="700"/>
      <c r="AW41" s="700"/>
      <c r="AX41" s="700"/>
      <c r="AY41" s="701"/>
      <c r="AZ41" s="636">
        <v>150412</v>
      </c>
      <c r="BA41" s="637"/>
      <c r="BB41" s="637"/>
      <c r="BC41" s="637"/>
      <c r="BD41" s="669"/>
      <c r="BE41" s="669"/>
      <c r="BF41" s="691"/>
      <c r="BG41" s="684"/>
      <c r="BH41" s="685"/>
      <c r="BI41" s="685"/>
      <c r="BJ41" s="685"/>
      <c r="BK41" s="685"/>
      <c r="BL41" s="217"/>
      <c r="BM41" s="634" t="s">
        <v>339</v>
      </c>
      <c r="BN41" s="634"/>
      <c r="BO41" s="634"/>
      <c r="BP41" s="634"/>
      <c r="BQ41" s="634"/>
      <c r="BR41" s="634"/>
      <c r="BS41" s="634"/>
      <c r="BT41" s="634"/>
      <c r="BU41" s="635"/>
      <c r="BV41" s="636" t="s">
        <v>122</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341</v>
      </c>
      <c r="AR42" s="706"/>
      <c r="AS42" s="706"/>
      <c r="AT42" s="706"/>
      <c r="AU42" s="706"/>
      <c r="AV42" s="706"/>
      <c r="AW42" s="706"/>
      <c r="AX42" s="706"/>
      <c r="AY42" s="707"/>
      <c r="AZ42" s="708">
        <v>610959</v>
      </c>
      <c r="BA42" s="709"/>
      <c r="BB42" s="709"/>
      <c r="BC42" s="709"/>
      <c r="BD42" s="695"/>
      <c r="BE42" s="695"/>
      <c r="BF42" s="697"/>
      <c r="BG42" s="686"/>
      <c r="BH42" s="687"/>
      <c r="BI42" s="687"/>
      <c r="BJ42" s="687"/>
      <c r="BK42" s="687"/>
      <c r="BL42" s="218"/>
      <c r="BM42" s="658" t="s">
        <v>342</v>
      </c>
      <c r="BN42" s="658"/>
      <c r="BO42" s="658"/>
      <c r="BP42" s="658"/>
      <c r="BQ42" s="658"/>
      <c r="BR42" s="658"/>
      <c r="BS42" s="658"/>
      <c r="BT42" s="658"/>
      <c r="BU42" s="659"/>
      <c r="BV42" s="708">
        <v>459</v>
      </c>
      <c r="BW42" s="709"/>
      <c r="BX42" s="709"/>
      <c r="BY42" s="709"/>
      <c r="BZ42" s="709"/>
      <c r="CA42" s="709"/>
      <c r="CB42" s="718"/>
      <c r="CD42" s="633" t="s">
        <v>343</v>
      </c>
      <c r="CE42" s="634"/>
      <c r="CF42" s="634"/>
      <c r="CG42" s="634"/>
      <c r="CH42" s="634"/>
      <c r="CI42" s="634"/>
      <c r="CJ42" s="634"/>
      <c r="CK42" s="634"/>
      <c r="CL42" s="634"/>
      <c r="CM42" s="634"/>
      <c r="CN42" s="634"/>
      <c r="CO42" s="634"/>
      <c r="CP42" s="634"/>
      <c r="CQ42" s="635"/>
      <c r="CR42" s="636">
        <v>1093814</v>
      </c>
      <c r="CS42" s="669"/>
      <c r="CT42" s="669"/>
      <c r="CU42" s="669"/>
      <c r="CV42" s="669"/>
      <c r="CW42" s="669"/>
      <c r="CX42" s="669"/>
      <c r="CY42" s="670"/>
      <c r="CZ42" s="641">
        <v>11.8</v>
      </c>
      <c r="DA42" s="667"/>
      <c r="DB42" s="667"/>
      <c r="DC42" s="671"/>
      <c r="DD42" s="645">
        <v>122908</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344</v>
      </c>
      <c r="CD43" s="633" t="s">
        <v>345</v>
      </c>
      <c r="CE43" s="634"/>
      <c r="CF43" s="634"/>
      <c r="CG43" s="634"/>
      <c r="CH43" s="634"/>
      <c r="CI43" s="634"/>
      <c r="CJ43" s="634"/>
      <c r="CK43" s="634"/>
      <c r="CL43" s="634"/>
      <c r="CM43" s="634"/>
      <c r="CN43" s="634"/>
      <c r="CO43" s="634"/>
      <c r="CP43" s="634"/>
      <c r="CQ43" s="635"/>
      <c r="CR43" s="636">
        <v>18264</v>
      </c>
      <c r="CS43" s="669"/>
      <c r="CT43" s="669"/>
      <c r="CU43" s="669"/>
      <c r="CV43" s="669"/>
      <c r="CW43" s="669"/>
      <c r="CX43" s="669"/>
      <c r="CY43" s="670"/>
      <c r="CZ43" s="641">
        <v>0.2</v>
      </c>
      <c r="DA43" s="667"/>
      <c r="DB43" s="667"/>
      <c r="DC43" s="671"/>
      <c r="DD43" s="645">
        <v>18264</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294</v>
      </c>
      <c r="CE44" s="673"/>
      <c r="CF44" s="633" t="s">
        <v>347</v>
      </c>
      <c r="CG44" s="634"/>
      <c r="CH44" s="634"/>
      <c r="CI44" s="634"/>
      <c r="CJ44" s="634"/>
      <c r="CK44" s="634"/>
      <c r="CL44" s="634"/>
      <c r="CM44" s="634"/>
      <c r="CN44" s="634"/>
      <c r="CO44" s="634"/>
      <c r="CP44" s="634"/>
      <c r="CQ44" s="635"/>
      <c r="CR44" s="636">
        <v>1091513</v>
      </c>
      <c r="CS44" s="637"/>
      <c r="CT44" s="637"/>
      <c r="CU44" s="637"/>
      <c r="CV44" s="637"/>
      <c r="CW44" s="637"/>
      <c r="CX44" s="637"/>
      <c r="CY44" s="638"/>
      <c r="CZ44" s="641">
        <v>11.8</v>
      </c>
      <c r="DA44" s="642"/>
      <c r="DB44" s="642"/>
      <c r="DC44" s="648"/>
      <c r="DD44" s="645">
        <v>121629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349</v>
      </c>
      <c r="CG45" s="634"/>
      <c r="CH45" s="634"/>
      <c r="CI45" s="634"/>
      <c r="CJ45" s="634"/>
      <c r="CK45" s="634"/>
      <c r="CL45" s="634"/>
      <c r="CM45" s="634"/>
      <c r="CN45" s="634"/>
      <c r="CO45" s="634"/>
      <c r="CP45" s="634"/>
      <c r="CQ45" s="635"/>
      <c r="CR45" s="636">
        <v>567676</v>
      </c>
      <c r="CS45" s="669"/>
      <c r="CT45" s="669"/>
      <c r="CU45" s="669"/>
      <c r="CV45" s="669"/>
      <c r="CW45" s="669"/>
      <c r="CX45" s="669"/>
      <c r="CY45" s="670"/>
      <c r="CZ45" s="641">
        <v>6.1</v>
      </c>
      <c r="DA45" s="667"/>
      <c r="DB45" s="667"/>
      <c r="DC45" s="671"/>
      <c r="DD45" s="645">
        <v>15336</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350</v>
      </c>
      <c r="CG46" s="634"/>
      <c r="CH46" s="634"/>
      <c r="CI46" s="634"/>
      <c r="CJ46" s="634"/>
      <c r="CK46" s="634"/>
      <c r="CL46" s="634"/>
      <c r="CM46" s="634"/>
      <c r="CN46" s="634"/>
      <c r="CO46" s="634"/>
      <c r="CP46" s="634"/>
      <c r="CQ46" s="635"/>
      <c r="CR46" s="636">
        <v>443003</v>
      </c>
      <c r="CS46" s="637"/>
      <c r="CT46" s="637"/>
      <c r="CU46" s="637"/>
      <c r="CV46" s="637"/>
      <c r="CW46" s="637"/>
      <c r="CX46" s="637"/>
      <c r="CY46" s="638"/>
      <c r="CZ46" s="641">
        <v>4.8</v>
      </c>
      <c r="DA46" s="642"/>
      <c r="DB46" s="642"/>
      <c r="DC46" s="648"/>
      <c r="DD46" s="645">
        <v>94633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351</v>
      </c>
      <c r="CG47" s="634"/>
      <c r="CH47" s="634"/>
      <c r="CI47" s="634"/>
      <c r="CJ47" s="634"/>
      <c r="CK47" s="634"/>
      <c r="CL47" s="634"/>
      <c r="CM47" s="634"/>
      <c r="CN47" s="634"/>
      <c r="CO47" s="634"/>
      <c r="CP47" s="634"/>
      <c r="CQ47" s="635"/>
      <c r="CR47" s="636">
        <v>2301</v>
      </c>
      <c r="CS47" s="669"/>
      <c r="CT47" s="669"/>
      <c r="CU47" s="669"/>
      <c r="CV47" s="669"/>
      <c r="CW47" s="669"/>
      <c r="CX47" s="669"/>
      <c r="CY47" s="670"/>
      <c r="CZ47" s="641">
        <v>0</v>
      </c>
      <c r="DA47" s="667"/>
      <c r="DB47" s="667"/>
      <c r="DC47" s="671"/>
      <c r="DD47" s="645">
        <v>1279</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352</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353</v>
      </c>
      <c r="CE49" s="658"/>
      <c r="CF49" s="658"/>
      <c r="CG49" s="658"/>
      <c r="CH49" s="658"/>
      <c r="CI49" s="658"/>
      <c r="CJ49" s="658"/>
      <c r="CK49" s="658"/>
      <c r="CL49" s="658"/>
      <c r="CM49" s="658"/>
      <c r="CN49" s="658"/>
      <c r="CO49" s="658"/>
      <c r="CP49" s="658"/>
      <c r="CQ49" s="659"/>
      <c r="CR49" s="708">
        <v>9279094</v>
      </c>
      <c r="CS49" s="695"/>
      <c r="CT49" s="695"/>
      <c r="CU49" s="695"/>
      <c r="CV49" s="695"/>
      <c r="CW49" s="695"/>
      <c r="CX49" s="695"/>
      <c r="CY49" s="724"/>
      <c r="CZ49" s="716">
        <v>100</v>
      </c>
      <c r="DA49" s="725"/>
      <c r="DB49" s="725"/>
      <c r="DC49" s="726"/>
      <c r="DD49" s="727">
        <v>5990623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aZutsL1DO+HMeLXe6s19Gg4776Fw27FnfSIkOdvzJOQdDShItgJifkcnzyvTAjww8eIDNvGl0ZO1sMMGYHyPGw==" saltValue="ZgleKupLBQKkZoly4SyW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355</v>
      </c>
      <c r="DK2" s="736"/>
      <c r="DL2" s="736"/>
      <c r="DM2" s="736"/>
      <c r="DN2" s="736"/>
      <c r="DO2" s="737"/>
      <c r="DP2" s="222"/>
      <c r="DQ2" s="735" t="s">
        <v>356</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6"/>
      <c r="BA5" s="226"/>
      <c r="BB5" s="226"/>
      <c r="BC5" s="226"/>
      <c r="BD5" s="226"/>
      <c r="BE5" s="227"/>
      <c r="BF5" s="227"/>
      <c r="BG5" s="227"/>
      <c r="BH5" s="227"/>
      <c r="BI5" s="227"/>
      <c r="BJ5" s="227"/>
      <c r="BK5" s="227"/>
      <c r="BL5" s="227"/>
      <c r="BM5" s="227"/>
      <c r="BN5" s="227"/>
      <c r="BO5" s="227"/>
      <c r="BP5" s="227"/>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76" t="s">
        <v>373</v>
      </c>
      <c r="DH5" s="777"/>
      <c r="DI5" s="777"/>
      <c r="DJ5" s="777"/>
      <c r="DK5" s="778"/>
      <c r="DL5" s="776" t="s">
        <v>374</v>
      </c>
      <c r="DM5" s="777"/>
      <c r="DN5" s="777"/>
      <c r="DO5" s="777"/>
      <c r="DP5" s="778"/>
      <c r="DQ5" s="746" t="s">
        <v>375</v>
      </c>
      <c r="DR5" s="747"/>
      <c r="DS5" s="747"/>
      <c r="DT5" s="747"/>
      <c r="DU5" s="748"/>
      <c r="DV5" s="746" t="s">
        <v>366</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376</v>
      </c>
      <c r="C7" s="763"/>
      <c r="D7" s="763"/>
      <c r="E7" s="763"/>
      <c r="F7" s="763"/>
      <c r="G7" s="763"/>
      <c r="H7" s="763"/>
      <c r="I7" s="763"/>
      <c r="J7" s="763"/>
      <c r="K7" s="763"/>
      <c r="L7" s="763"/>
      <c r="M7" s="763"/>
      <c r="N7" s="763"/>
      <c r="O7" s="763"/>
      <c r="P7" s="764"/>
      <c r="Q7" s="765">
        <v>10001</v>
      </c>
      <c r="R7" s="766"/>
      <c r="S7" s="766"/>
      <c r="T7" s="766"/>
      <c r="U7" s="766"/>
      <c r="V7" s="766">
        <v>9279</v>
      </c>
      <c r="W7" s="766"/>
      <c r="X7" s="766"/>
      <c r="Y7" s="766"/>
      <c r="Z7" s="766"/>
      <c r="AA7" s="766">
        <v>722</v>
      </c>
      <c r="AB7" s="766"/>
      <c r="AC7" s="766"/>
      <c r="AD7" s="766"/>
      <c r="AE7" s="767"/>
      <c r="AF7" s="768">
        <v>672</v>
      </c>
      <c r="AG7" s="769"/>
      <c r="AH7" s="769"/>
      <c r="AI7" s="769"/>
      <c r="AJ7" s="770"/>
      <c r="AK7" s="771">
        <v>347</v>
      </c>
      <c r="AL7" s="772"/>
      <c r="AM7" s="772"/>
      <c r="AN7" s="772"/>
      <c r="AO7" s="772"/>
      <c r="AP7" s="772">
        <v>12306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571</v>
      </c>
      <c r="BT7" s="760"/>
      <c r="BU7" s="760"/>
      <c r="BV7" s="760"/>
      <c r="BW7" s="760"/>
      <c r="BX7" s="760"/>
      <c r="BY7" s="760"/>
      <c r="BZ7" s="760"/>
      <c r="CA7" s="760"/>
      <c r="CB7" s="760"/>
      <c r="CC7" s="760"/>
      <c r="CD7" s="760"/>
      <c r="CE7" s="760"/>
      <c r="CF7" s="760"/>
      <c r="CG7" s="775"/>
      <c r="CH7" s="756">
        <v>-118</v>
      </c>
      <c r="CI7" s="757"/>
      <c r="CJ7" s="757"/>
      <c r="CK7" s="757"/>
      <c r="CL7" s="758"/>
      <c r="CM7" s="756">
        <v>58</v>
      </c>
      <c r="CN7" s="757"/>
      <c r="CO7" s="757"/>
      <c r="CP7" s="757"/>
      <c r="CQ7" s="758"/>
      <c r="CR7" s="756">
        <v>11</v>
      </c>
      <c r="CS7" s="757"/>
      <c r="CT7" s="757"/>
      <c r="CU7" s="757"/>
      <c r="CV7" s="758"/>
      <c r="CW7" s="756">
        <v>39</v>
      </c>
      <c r="CX7" s="757"/>
      <c r="CY7" s="757"/>
      <c r="CZ7" s="757"/>
      <c r="DA7" s="758"/>
      <c r="DB7" s="756" t="s">
        <v>560</v>
      </c>
      <c r="DC7" s="757"/>
      <c r="DD7" s="757"/>
      <c r="DE7" s="757"/>
      <c r="DF7" s="758"/>
      <c r="DG7" s="756" t="s">
        <v>560</v>
      </c>
      <c r="DH7" s="757"/>
      <c r="DI7" s="757"/>
      <c r="DJ7" s="757"/>
      <c r="DK7" s="758"/>
      <c r="DL7" s="756" t="s">
        <v>560</v>
      </c>
      <c r="DM7" s="757"/>
      <c r="DN7" s="757"/>
      <c r="DO7" s="757"/>
      <c r="DP7" s="758"/>
      <c r="DQ7" s="756" t="s">
        <v>560</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572</v>
      </c>
      <c r="BT8" s="787"/>
      <c r="BU8" s="787"/>
      <c r="BV8" s="787"/>
      <c r="BW8" s="787"/>
      <c r="BX8" s="787"/>
      <c r="BY8" s="787"/>
      <c r="BZ8" s="787"/>
      <c r="CA8" s="787"/>
      <c r="CB8" s="787"/>
      <c r="CC8" s="787"/>
      <c r="CD8" s="787"/>
      <c r="CE8" s="787"/>
      <c r="CF8" s="787"/>
      <c r="CG8" s="788"/>
      <c r="CH8" s="789">
        <v>1</v>
      </c>
      <c r="CI8" s="790"/>
      <c r="CJ8" s="790"/>
      <c r="CK8" s="790"/>
      <c r="CL8" s="791"/>
      <c r="CM8" s="789">
        <v>5</v>
      </c>
      <c r="CN8" s="790"/>
      <c r="CO8" s="790"/>
      <c r="CP8" s="790"/>
      <c r="CQ8" s="791"/>
      <c r="CR8" s="789">
        <v>3</v>
      </c>
      <c r="CS8" s="790"/>
      <c r="CT8" s="790"/>
      <c r="CU8" s="790"/>
      <c r="CV8" s="791"/>
      <c r="CW8" s="789">
        <v>3</v>
      </c>
      <c r="CX8" s="790"/>
      <c r="CY8" s="790"/>
      <c r="CZ8" s="790"/>
      <c r="DA8" s="791"/>
      <c r="DB8" s="789" t="s">
        <v>560</v>
      </c>
      <c r="DC8" s="790"/>
      <c r="DD8" s="790"/>
      <c r="DE8" s="790"/>
      <c r="DF8" s="791"/>
      <c r="DG8" s="789" t="s">
        <v>560</v>
      </c>
      <c r="DH8" s="790"/>
      <c r="DI8" s="790"/>
      <c r="DJ8" s="790"/>
      <c r="DK8" s="791"/>
      <c r="DL8" s="789" t="s">
        <v>560</v>
      </c>
      <c r="DM8" s="790"/>
      <c r="DN8" s="790"/>
      <c r="DO8" s="790"/>
      <c r="DP8" s="791"/>
      <c r="DQ8" s="789" t="s">
        <v>560</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10001</v>
      </c>
      <c r="R23" s="806"/>
      <c r="S23" s="806"/>
      <c r="T23" s="806"/>
      <c r="U23" s="806"/>
      <c r="V23" s="806">
        <v>9279</v>
      </c>
      <c r="W23" s="806"/>
      <c r="X23" s="806"/>
      <c r="Y23" s="806"/>
      <c r="Z23" s="806"/>
      <c r="AA23" s="806">
        <v>722</v>
      </c>
      <c r="AB23" s="806"/>
      <c r="AC23" s="806"/>
      <c r="AD23" s="806"/>
      <c r="AE23" s="807"/>
      <c r="AF23" s="808">
        <v>672</v>
      </c>
      <c r="AG23" s="806"/>
      <c r="AH23" s="806"/>
      <c r="AI23" s="806"/>
      <c r="AJ23" s="809"/>
      <c r="AK23" s="810"/>
      <c r="AL23" s="811"/>
      <c r="AM23" s="811"/>
      <c r="AN23" s="811"/>
      <c r="AO23" s="811"/>
      <c r="AP23" s="806">
        <v>12306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359</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366</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1843</v>
      </c>
      <c r="R28" s="836"/>
      <c r="S28" s="836"/>
      <c r="T28" s="836"/>
      <c r="U28" s="836"/>
      <c r="V28" s="836">
        <v>1819</v>
      </c>
      <c r="W28" s="836"/>
      <c r="X28" s="836"/>
      <c r="Y28" s="836"/>
      <c r="Z28" s="836"/>
      <c r="AA28" s="836">
        <v>24</v>
      </c>
      <c r="AB28" s="836"/>
      <c r="AC28" s="836"/>
      <c r="AD28" s="836"/>
      <c r="AE28" s="837"/>
      <c r="AF28" s="838">
        <v>24</v>
      </c>
      <c r="AG28" s="836"/>
      <c r="AH28" s="836"/>
      <c r="AI28" s="836"/>
      <c r="AJ28" s="839"/>
      <c r="AK28" s="840">
        <v>194</v>
      </c>
      <c r="AL28" s="841"/>
      <c r="AM28" s="841"/>
      <c r="AN28" s="841"/>
      <c r="AO28" s="841"/>
      <c r="AP28" s="841" t="s">
        <v>560</v>
      </c>
      <c r="AQ28" s="841"/>
      <c r="AR28" s="841"/>
      <c r="AS28" s="841"/>
      <c r="AT28" s="841"/>
      <c r="AU28" s="841" t="s">
        <v>560</v>
      </c>
      <c r="AV28" s="841"/>
      <c r="AW28" s="841"/>
      <c r="AX28" s="841"/>
      <c r="AY28" s="841"/>
      <c r="AZ28" s="842" t="s">
        <v>560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2225</v>
      </c>
      <c r="R29" s="797"/>
      <c r="S29" s="797"/>
      <c r="T29" s="797"/>
      <c r="U29" s="797"/>
      <c r="V29" s="797">
        <v>1976</v>
      </c>
      <c r="W29" s="797"/>
      <c r="X29" s="797"/>
      <c r="Y29" s="797"/>
      <c r="Z29" s="797"/>
      <c r="AA29" s="797">
        <v>249</v>
      </c>
      <c r="AB29" s="797"/>
      <c r="AC29" s="797"/>
      <c r="AD29" s="797"/>
      <c r="AE29" s="798"/>
      <c r="AF29" s="799">
        <v>249</v>
      </c>
      <c r="AG29" s="800"/>
      <c r="AH29" s="800"/>
      <c r="AI29" s="800"/>
      <c r="AJ29" s="801"/>
      <c r="AK29" s="847">
        <v>293</v>
      </c>
      <c r="AL29" s="843"/>
      <c r="AM29" s="843"/>
      <c r="AN29" s="843"/>
      <c r="AO29" s="843"/>
      <c r="AP29" s="843" t="s">
        <v>560</v>
      </c>
      <c r="AQ29" s="843"/>
      <c r="AR29" s="843"/>
      <c r="AS29" s="843"/>
      <c r="AT29" s="843"/>
      <c r="AU29" s="843" t="s">
        <v>560</v>
      </c>
      <c r="AV29" s="843"/>
      <c r="AW29" s="843"/>
      <c r="AX29" s="843"/>
      <c r="AY29" s="843"/>
      <c r="AZ29" s="844" t="s">
        <v>560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281</v>
      </c>
      <c r="R30" s="797"/>
      <c r="S30" s="797"/>
      <c r="T30" s="797"/>
      <c r="U30" s="797"/>
      <c r="V30" s="797">
        <v>278</v>
      </c>
      <c r="W30" s="797"/>
      <c r="X30" s="797"/>
      <c r="Y30" s="797"/>
      <c r="Z30" s="797"/>
      <c r="AA30" s="797">
        <v>3</v>
      </c>
      <c r="AB30" s="797"/>
      <c r="AC30" s="797"/>
      <c r="AD30" s="797"/>
      <c r="AE30" s="798"/>
      <c r="AF30" s="799">
        <v>3</v>
      </c>
      <c r="AG30" s="800"/>
      <c r="AH30" s="800"/>
      <c r="AI30" s="800"/>
      <c r="AJ30" s="801"/>
      <c r="AK30" s="847">
        <v>74</v>
      </c>
      <c r="AL30" s="843"/>
      <c r="AM30" s="843"/>
      <c r="AN30" s="843"/>
      <c r="AO30" s="843"/>
      <c r="AP30" s="843" t="s">
        <v>560</v>
      </c>
      <c r="AQ30" s="843"/>
      <c r="AR30" s="843"/>
      <c r="AS30" s="843"/>
      <c r="AT30" s="843"/>
      <c r="AU30" s="843" t="s">
        <v>560</v>
      </c>
      <c r="AV30" s="843"/>
      <c r="AW30" s="843"/>
      <c r="AX30" s="843"/>
      <c r="AY30" s="843"/>
      <c r="AZ30" s="844" t="s">
        <v>560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96</v>
      </c>
      <c r="R31" s="797"/>
      <c r="S31" s="797"/>
      <c r="T31" s="797"/>
      <c r="U31" s="797"/>
      <c r="V31" s="797">
        <v>78</v>
      </c>
      <c r="W31" s="797"/>
      <c r="X31" s="797"/>
      <c r="Y31" s="797"/>
      <c r="Z31" s="797"/>
      <c r="AA31" s="797">
        <v>18</v>
      </c>
      <c r="AB31" s="797"/>
      <c r="AC31" s="797"/>
      <c r="AD31" s="797"/>
      <c r="AE31" s="798"/>
      <c r="AF31" s="799">
        <v>18</v>
      </c>
      <c r="AG31" s="800"/>
      <c r="AH31" s="800"/>
      <c r="AI31" s="800"/>
      <c r="AJ31" s="801"/>
      <c r="AK31" s="847">
        <v>0</v>
      </c>
      <c r="AL31" s="843"/>
      <c r="AM31" s="843"/>
      <c r="AN31" s="843"/>
      <c r="AO31" s="843"/>
      <c r="AP31" s="843" t="s">
        <v>560</v>
      </c>
      <c r="AQ31" s="843"/>
      <c r="AR31" s="843"/>
      <c r="AS31" s="843"/>
      <c r="AT31" s="843"/>
      <c r="AU31" s="843" t="s">
        <v>560</v>
      </c>
      <c r="AV31" s="843"/>
      <c r="AW31" s="843"/>
      <c r="AX31" s="843"/>
      <c r="AY31" s="843"/>
      <c r="AZ31" s="844" t="s">
        <v>560</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25</v>
      </c>
      <c r="R32" s="797"/>
      <c r="S32" s="797"/>
      <c r="T32" s="797"/>
      <c r="U32" s="797"/>
      <c r="V32" s="797">
        <v>15</v>
      </c>
      <c r="W32" s="797"/>
      <c r="X32" s="797"/>
      <c r="Y32" s="797"/>
      <c r="Z32" s="797"/>
      <c r="AA32" s="797">
        <v>10</v>
      </c>
      <c r="AB32" s="797"/>
      <c r="AC32" s="797"/>
      <c r="AD32" s="797"/>
      <c r="AE32" s="798"/>
      <c r="AF32" s="799">
        <v>7</v>
      </c>
      <c r="AG32" s="800"/>
      <c r="AH32" s="800"/>
      <c r="AI32" s="800"/>
      <c r="AJ32" s="801"/>
      <c r="AK32" s="847" t="s">
        <v>560</v>
      </c>
      <c r="AL32" s="843"/>
      <c r="AM32" s="843"/>
      <c r="AN32" s="843"/>
      <c r="AO32" s="843"/>
      <c r="AP32" s="843" t="s">
        <v>560</v>
      </c>
      <c r="AQ32" s="843"/>
      <c r="AR32" s="843"/>
      <c r="AS32" s="843"/>
      <c r="AT32" s="843"/>
      <c r="AU32" s="843" t="s">
        <v>560</v>
      </c>
      <c r="AV32" s="843"/>
      <c r="AW32" s="843"/>
      <c r="AX32" s="843"/>
      <c r="AY32" s="843"/>
      <c r="AZ32" s="844" t="s">
        <v>560</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396</v>
      </c>
      <c r="C33" s="794"/>
      <c r="D33" s="794"/>
      <c r="E33" s="794"/>
      <c r="F33" s="794"/>
      <c r="G33" s="794"/>
      <c r="H33" s="794"/>
      <c r="I33" s="794"/>
      <c r="J33" s="794"/>
      <c r="K33" s="794"/>
      <c r="L33" s="794"/>
      <c r="M33" s="794"/>
      <c r="N33" s="794"/>
      <c r="O33" s="794"/>
      <c r="P33" s="795"/>
      <c r="Q33" s="796">
        <v>12</v>
      </c>
      <c r="R33" s="797"/>
      <c r="S33" s="797"/>
      <c r="T33" s="797"/>
      <c r="U33" s="797"/>
      <c r="V33" s="797">
        <v>12</v>
      </c>
      <c r="W33" s="797"/>
      <c r="X33" s="797"/>
      <c r="Y33" s="797"/>
      <c r="Z33" s="797"/>
      <c r="AA33" s="797" t="s">
        <v>560</v>
      </c>
      <c r="AB33" s="797"/>
      <c r="AC33" s="797"/>
      <c r="AD33" s="797"/>
      <c r="AE33" s="798"/>
      <c r="AF33" s="799" t="s">
        <v>122</v>
      </c>
      <c r="AG33" s="800"/>
      <c r="AH33" s="800"/>
      <c r="AI33" s="800"/>
      <c r="AJ33" s="801"/>
      <c r="AK33" s="847">
        <v>6</v>
      </c>
      <c r="AL33" s="843"/>
      <c r="AM33" s="843"/>
      <c r="AN33" s="843"/>
      <c r="AO33" s="843"/>
      <c r="AP33" s="843">
        <v>7</v>
      </c>
      <c r="AQ33" s="843"/>
      <c r="AR33" s="843"/>
      <c r="AS33" s="843"/>
      <c r="AT33" s="843"/>
      <c r="AU33" s="843">
        <v>7</v>
      </c>
      <c r="AV33" s="843"/>
      <c r="AW33" s="843"/>
      <c r="AX33" s="843"/>
      <c r="AY33" s="843"/>
      <c r="AZ33" s="844" t="s">
        <v>560</v>
      </c>
      <c r="BA33" s="844"/>
      <c r="BB33" s="844"/>
      <c r="BC33" s="844"/>
      <c r="BD33" s="844"/>
      <c r="BE33" s="845" t="s">
        <v>395</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143</v>
      </c>
      <c r="C34" s="794"/>
      <c r="D34" s="794"/>
      <c r="E34" s="794"/>
      <c r="F34" s="794"/>
      <c r="G34" s="794"/>
      <c r="H34" s="794"/>
      <c r="I34" s="794"/>
      <c r="J34" s="794"/>
      <c r="K34" s="794"/>
      <c r="L34" s="794"/>
      <c r="M34" s="794"/>
      <c r="N34" s="794"/>
      <c r="O34" s="794"/>
      <c r="P34" s="795"/>
      <c r="Q34" s="796">
        <v>0</v>
      </c>
      <c r="R34" s="797"/>
      <c r="S34" s="797"/>
      <c r="T34" s="797"/>
      <c r="U34" s="797"/>
      <c r="V34" s="797">
        <v>14</v>
      </c>
      <c r="W34" s="797"/>
      <c r="X34" s="797"/>
      <c r="Y34" s="797"/>
      <c r="Z34" s="797"/>
      <c r="AA34" s="797">
        <v>-14</v>
      </c>
      <c r="AB34" s="797"/>
      <c r="AC34" s="797"/>
      <c r="AD34" s="797"/>
      <c r="AE34" s="798"/>
      <c r="AF34" s="799">
        <v>0</v>
      </c>
      <c r="AG34" s="800"/>
      <c r="AH34" s="800"/>
      <c r="AI34" s="800"/>
      <c r="AJ34" s="801"/>
      <c r="AK34" s="847" t="s">
        <v>560</v>
      </c>
      <c r="AL34" s="843"/>
      <c r="AM34" s="843"/>
      <c r="AN34" s="843"/>
      <c r="AO34" s="843"/>
      <c r="AP34" s="843" t="s">
        <v>560</v>
      </c>
      <c r="AQ34" s="843"/>
      <c r="AR34" s="843"/>
      <c r="AS34" s="843"/>
      <c r="AT34" s="843"/>
      <c r="AU34" s="843" t="s">
        <v>560</v>
      </c>
      <c r="AV34" s="843"/>
      <c r="AW34" s="843"/>
      <c r="AX34" s="843"/>
      <c r="AY34" s="843"/>
      <c r="AZ34" s="844">
        <v>0.5</v>
      </c>
      <c r="BA34" s="844"/>
      <c r="BB34" s="844"/>
      <c r="BC34" s="844"/>
      <c r="BD34" s="844"/>
      <c r="BE34" s="845" t="s">
        <v>395</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301</v>
      </c>
      <c r="AG63" s="857"/>
      <c r="AH63" s="857"/>
      <c r="AI63" s="857"/>
      <c r="AJ63" s="858"/>
      <c r="AK63" s="859"/>
      <c r="AL63" s="854"/>
      <c r="AM63" s="854"/>
      <c r="AN63" s="854"/>
      <c r="AO63" s="854"/>
      <c r="AP63" s="857">
        <v>7</v>
      </c>
      <c r="AQ63" s="857"/>
      <c r="AR63" s="857"/>
      <c r="AS63" s="857"/>
      <c r="AT63" s="857"/>
      <c r="AU63" s="857">
        <v>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401</v>
      </c>
      <c r="AV66" s="747"/>
      <c r="AW66" s="747"/>
      <c r="AX66" s="747"/>
      <c r="AY66" s="748"/>
      <c r="AZ66" s="746" t="s">
        <v>366</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561</v>
      </c>
      <c r="C68" s="883"/>
      <c r="D68" s="883"/>
      <c r="E68" s="883"/>
      <c r="F68" s="883"/>
      <c r="G68" s="883"/>
      <c r="H68" s="883"/>
      <c r="I68" s="883"/>
      <c r="J68" s="883"/>
      <c r="K68" s="883"/>
      <c r="L68" s="883"/>
      <c r="M68" s="883"/>
      <c r="N68" s="883"/>
      <c r="O68" s="883"/>
      <c r="P68" s="884"/>
      <c r="Q68" s="885">
        <v>1554</v>
      </c>
      <c r="R68" s="879"/>
      <c r="S68" s="879"/>
      <c r="T68" s="879"/>
      <c r="U68" s="879"/>
      <c r="V68" s="879">
        <v>1516</v>
      </c>
      <c r="W68" s="879"/>
      <c r="X68" s="879"/>
      <c r="Y68" s="879"/>
      <c r="Z68" s="879"/>
      <c r="AA68" s="879">
        <v>38</v>
      </c>
      <c r="AB68" s="879"/>
      <c r="AC68" s="879"/>
      <c r="AD68" s="879"/>
      <c r="AE68" s="879"/>
      <c r="AF68" s="879">
        <v>38</v>
      </c>
      <c r="AG68" s="879"/>
      <c r="AH68" s="879"/>
      <c r="AI68" s="879"/>
      <c r="AJ68" s="879"/>
      <c r="AK68" s="879" t="s">
        <v>560</v>
      </c>
      <c r="AL68" s="879"/>
      <c r="AM68" s="879"/>
      <c r="AN68" s="879"/>
      <c r="AO68" s="879"/>
      <c r="AP68" s="879">
        <v>1096</v>
      </c>
      <c r="AQ68" s="879"/>
      <c r="AR68" s="879"/>
      <c r="AS68" s="879"/>
      <c r="AT68" s="879"/>
      <c r="AU68" s="879">
        <v>562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562</v>
      </c>
      <c r="C69" s="887"/>
      <c r="D69" s="887"/>
      <c r="E69" s="887"/>
      <c r="F69" s="887"/>
      <c r="G69" s="887"/>
      <c r="H69" s="887"/>
      <c r="I69" s="887"/>
      <c r="J69" s="887"/>
      <c r="K69" s="887"/>
      <c r="L69" s="887"/>
      <c r="M69" s="887"/>
      <c r="N69" s="887"/>
      <c r="O69" s="887"/>
      <c r="P69" s="888"/>
      <c r="Q69" s="889">
        <v>459</v>
      </c>
      <c r="R69" s="843"/>
      <c r="S69" s="843"/>
      <c r="T69" s="843"/>
      <c r="U69" s="843"/>
      <c r="V69" s="843">
        <v>420</v>
      </c>
      <c r="W69" s="843"/>
      <c r="X69" s="843"/>
      <c r="Y69" s="843"/>
      <c r="Z69" s="843"/>
      <c r="AA69" s="843">
        <v>39</v>
      </c>
      <c r="AB69" s="843"/>
      <c r="AC69" s="843"/>
      <c r="AD69" s="843"/>
      <c r="AE69" s="843"/>
      <c r="AF69" s="843">
        <v>39</v>
      </c>
      <c r="AG69" s="843"/>
      <c r="AH69" s="843"/>
      <c r="AI69" s="843"/>
      <c r="AJ69" s="843"/>
      <c r="AK69" s="843" t="s">
        <v>560</v>
      </c>
      <c r="AL69" s="843"/>
      <c r="AM69" s="843"/>
      <c r="AN69" s="843"/>
      <c r="AO69" s="843"/>
      <c r="AP69" s="843" t="s">
        <v>560</v>
      </c>
      <c r="AQ69" s="843"/>
      <c r="AR69" s="843"/>
      <c r="AS69" s="843"/>
      <c r="AT69" s="843"/>
      <c r="AU69" s="843" t="s">
        <v>560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563</v>
      </c>
      <c r="C70" s="887"/>
      <c r="D70" s="887"/>
      <c r="E70" s="887"/>
      <c r="F70" s="887"/>
      <c r="G70" s="887"/>
      <c r="H70" s="887"/>
      <c r="I70" s="887"/>
      <c r="J70" s="887"/>
      <c r="K70" s="887"/>
      <c r="L70" s="887"/>
      <c r="M70" s="887"/>
      <c r="N70" s="887"/>
      <c r="O70" s="887"/>
      <c r="P70" s="888"/>
      <c r="Q70" s="889">
        <v>2204</v>
      </c>
      <c r="R70" s="843"/>
      <c r="S70" s="843"/>
      <c r="T70" s="843"/>
      <c r="U70" s="843"/>
      <c r="V70" s="843">
        <v>1937</v>
      </c>
      <c r="W70" s="843"/>
      <c r="X70" s="843"/>
      <c r="Y70" s="843"/>
      <c r="Z70" s="843"/>
      <c r="AA70" s="843">
        <v>267</v>
      </c>
      <c r="AB70" s="843"/>
      <c r="AC70" s="843"/>
      <c r="AD70" s="843"/>
      <c r="AE70" s="843"/>
      <c r="AF70" s="843">
        <v>267</v>
      </c>
      <c r="AG70" s="843"/>
      <c r="AH70" s="843"/>
      <c r="AI70" s="843"/>
      <c r="AJ70" s="843"/>
      <c r="AK70" s="843">
        <v>3</v>
      </c>
      <c r="AL70" s="843"/>
      <c r="AM70" s="843"/>
      <c r="AN70" s="843"/>
      <c r="AO70" s="843"/>
      <c r="AP70" s="843" t="s">
        <v>560</v>
      </c>
      <c r="AQ70" s="843"/>
      <c r="AR70" s="843"/>
      <c r="AS70" s="843"/>
      <c r="AT70" s="843"/>
      <c r="AU70" s="843" t="s">
        <v>560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564</v>
      </c>
      <c r="C71" s="887"/>
      <c r="D71" s="887"/>
      <c r="E71" s="887"/>
      <c r="F71" s="887"/>
      <c r="G71" s="887"/>
      <c r="H71" s="887"/>
      <c r="I71" s="887"/>
      <c r="J71" s="887"/>
      <c r="K71" s="887"/>
      <c r="L71" s="887"/>
      <c r="M71" s="887"/>
      <c r="N71" s="887"/>
      <c r="O71" s="887"/>
      <c r="P71" s="888"/>
      <c r="Q71" s="889">
        <v>2</v>
      </c>
      <c r="R71" s="843"/>
      <c r="S71" s="843"/>
      <c r="T71" s="843"/>
      <c r="U71" s="843"/>
      <c r="V71" s="843">
        <v>2</v>
      </c>
      <c r="W71" s="843"/>
      <c r="X71" s="843"/>
      <c r="Y71" s="843"/>
      <c r="Z71" s="843"/>
      <c r="AA71" s="843">
        <v>0</v>
      </c>
      <c r="AB71" s="843"/>
      <c r="AC71" s="843"/>
      <c r="AD71" s="843"/>
      <c r="AE71" s="843"/>
      <c r="AF71" s="843">
        <v>0</v>
      </c>
      <c r="AG71" s="843"/>
      <c r="AH71" s="843"/>
      <c r="AI71" s="843"/>
      <c r="AJ71" s="843"/>
      <c r="AK71" s="843" t="s">
        <v>560</v>
      </c>
      <c r="AL71" s="843"/>
      <c r="AM71" s="843"/>
      <c r="AN71" s="843"/>
      <c r="AO71" s="843"/>
      <c r="AP71" s="843" t="s">
        <v>560</v>
      </c>
      <c r="AQ71" s="843"/>
      <c r="AR71" s="843"/>
      <c r="AS71" s="843"/>
      <c r="AT71" s="843"/>
      <c r="AU71" s="843" t="s">
        <v>560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565</v>
      </c>
      <c r="C72" s="887"/>
      <c r="D72" s="887"/>
      <c r="E72" s="887"/>
      <c r="F72" s="887"/>
      <c r="G72" s="887"/>
      <c r="H72" s="887"/>
      <c r="I72" s="887"/>
      <c r="J72" s="887"/>
      <c r="K72" s="887"/>
      <c r="L72" s="887"/>
      <c r="M72" s="887"/>
      <c r="N72" s="887"/>
      <c r="O72" s="887"/>
      <c r="P72" s="888"/>
      <c r="Q72" s="889">
        <v>838</v>
      </c>
      <c r="R72" s="843"/>
      <c r="S72" s="843"/>
      <c r="T72" s="843"/>
      <c r="U72" s="843"/>
      <c r="V72" s="843">
        <v>645</v>
      </c>
      <c r="W72" s="843"/>
      <c r="X72" s="843"/>
      <c r="Y72" s="843"/>
      <c r="Z72" s="843"/>
      <c r="AA72" s="843">
        <v>193</v>
      </c>
      <c r="AB72" s="843"/>
      <c r="AC72" s="843"/>
      <c r="AD72" s="843"/>
      <c r="AE72" s="843"/>
      <c r="AF72" s="843">
        <v>62</v>
      </c>
      <c r="AG72" s="843"/>
      <c r="AH72" s="843"/>
      <c r="AI72" s="843"/>
      <c r="AJ72" s="843"/>
      <c r="AK72" s="843">
        <v>77</v>
      </c>
      <c r="AL72" s="843"/>
      <c r="AM72" s="843"/>
      <c r="AN72" s="843"/>
      <c r="AO72" s="843"/>
      <c r="AP72" s="843" t="s">
        <v>560</v>
      </c>
      <c r="AQ72" s="843"/>
      <c r="AR72" s="843"/>
      <c r="AS72" s="843"/>
      <c r="AT72" s="843"/>
      <c r="AU72" s="843" t="s">
        <v>560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566</v>
      </c>
      <c r="C73" s="887"/>
      <c r="D73" s="887"/>
      <c r="E73" s="887"/>
      <c r="F73" s="887"/>
      <c r="G73" s="887"/>
      <c r="H73" s="887"/>
      <c r="I73" s="887"/>
      <c r="J73" s="887"/>
      <c r="K73" s="887"/>
      <c r="L73" s="887"/>
      <c r="M73" s="887"/>
      <c r="N73" s="887"/>
      <c r="O73" s="887"/>
      <c r="P73" s="888"/>
      <c r="Q73" s="889">
        <v>156992</v>
      </c>
      <c r="R73" s="843"/>
      <c r="S73" s="843"/>
      <c r="T73" s="843"/>
      <c r="U73" s="843"/>
      <c r="V73" s="843">
        <v>155721</v>
      </c>
      <c r="W73" s="843"/>
      <c r="X73" s="843"/>
      <c r="Y73" s="843"/>
      <c r="Z73" s="843"/>
      <c r="AA73" s="843">
        <v>1271</v>
      </c>
      <c r="AB73" s="843"/>
      <c r="AC73" s="843"/>
      <c r="AD73" s="843"/>
      <c r="AE73" s="843"/>
      <c r="AF73" s="843">
        <v>1271</v>
      </c>
      <c r="AG73" s="843"/>
      <c r="AH73" s="843"/>
      <c r="AI73" s="843"/>
      <c r="AJ73" s="843"/>
      <c r="AK73" s="843">
        <v>1032</v>
      </c>
      <c r="AL73" s="843"/>
      <c r="AM73" s="843"/>
      <c r="AN73" s="843"/>
      <c r="AO73" s="843"/>
      <c r="AP73" s="843" t="s">
        <v>560</v>
      </c>
      <c r="AQ73" s="843"/>
      <c r="AR73" s="843"/>
      <c r="AS73" s="843"/>
      <c r="AT73" s="843"/>
      <c r="AU73" s="843" t="s">
        <v>560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567</v>
      </c>
      <c r="C74" s="887"/>
      <c r="D74" s="887"/>
      <c r="E74" s="887"/>
      <c r="F74" s="887"/>
      <c r="G74" s="887"/>
      <c r="H74" s="887"/>
      <c r="I74" s="887"/>
      <c r="J74" s="887"/>
      <c r="K74" s="887"/>
      <c r="L74" s="887"/>
      <c r="M74" s="887"/>
      <c r="N74" s="887"/>
      <c r="O74" s="887"/>
      <c r="P74" s="888"/>
      <c r="Q74" s="889">
        <v>4329</v>
      </c>
      <c r="R74" s="843"/>
      <c r="S74" s="843"/>
      <c r="T74" s="843"/>
      <c r="U74" s="843"/>
      <c r="V74" s="843">
        <v>4545</v>
      </c>
      <c r="W74" s="843"/>
      <c r="X74" s="843"/>
      <c r="Y74" s="843"/>
      <c r="Z74" s="843"/>
      <c r="AA74" s="843">
        <v>-216</v>
      </c>
      <c r="AB74" s="843"/>
      <c r="AC74" s="843"/>
      <c r="AD74" s="843"/>
      <c r="AE74" s="843"/>
      <c r="AF74" s="843">
        <v>2192</v>
      </c>
      <c r="AG74" s="843"/>
      <c r="AH74" s="843"/>
      <c r="AI74" s="843"/>
      <c r="AJ74" s="843"/>
      <c r="AK74" s="843" t="s">
        <v>560</v>
      </c>
      <c r="AL74" s="843"/>
      <c r="AM74" s="843"/>
      <c r="AN74" s="843"/>
      <c r="AO74" s="843"/>
      <c r="AP74" s="843">
        <v>2190</v>
      </c>
      <c r="AQ74" s="843"/>
      <c r="AR74" s="843"/>
      <c r="AS74" s="843"/>
      <c r="AT74" s="843"/>
      <c r="AU74" s="843">
        <v>315</v>
      </c>
      <c r="AV74" s="843"/>
      <c r="AW74" s="843"/>
      <c r="AX74" s="843"/>
      <c r="AY74" s="843"/>
      <c r="AZ74" s="845" t="s">
        <v>570</v>
      </c>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568</v>
      </c>
      <c r="C75" s="887"/>
      <c r="D75" s="887"/>
      <c r="E75" s="887"/>
      <c r="F75" s="887"/>
      <c r="G75" s="887"/>
      <c r="H75" s="887"/>
      <c r="I75" s="887"/>
      <c r="J75" s="887"/>
      <c r="K75" s="887"/>
      <c r="L75" s="887"/>
      <c r="M75" s="887"/>
      <c r="N75" s="887"/>
      <c r="O75" s="887"/>
      <c r="P75" s="888"/>
      <c r="Q75" s="890">
        <v>21438</v>
      </c>
      <c r="R75" s="891"/>
      <c r="S75" s="891"/>
      <c r="T75" s="891"/>
      <c r="U75" s="847"/>
      <c r="V75" s="892">
        <v>20591</v>
      </c>
      <c r="W75" s="891"/>
      <c r="X75" s="891"/>
      <c r="Y75" s="891"/>
      <c r="Z75" s="847"/>
      <c r="AA75" s="892">
        <v>847</v>
      </c>
      <c r="AB75" s="891"/>
      <c r="AC75" s="891"/>
      <c r="AD75" s="891"/>
      <c r="AE75" s="847"/>
      <c r="AF75" s="892">
        <v>27209</v>
      </c>
      <c r="AG75" s="891"/>
      <c r="AH75" s="891"/>
      <c r="AI75" s="891"/>
      <c r="AJ75" s="847"/>
      <c r="AK75" s="892" t="s">
        <v>560</v>
      </c>
      <c r="AL75" s="891"/>
      <c r="AM75" s="891"/>
      <c r="AN75" s="891"/>
      <c r="AO75" s="847"/>
      <c r="AP75" s="892">
        <v>52720</v>
      </c>
      <c r="AQ75" s="891"/>
      <c r="AR75" s="891"/>
      <c r="AS75" s="891"/>
      <c r="AT75" s="847"/>
      <c r="AU75" s="892" t="s">
        <v>560</v>
      </c>
      <c r="AV75" s="891"/>
      <c r="AW75" s="891"/>
      <c r="AX75" s="891"/>
      <c r="AY75" s="847"/>
      <c r="AZ75" s="845" t="s">
        <v>570</v>
      </c>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569</v>
      </c>
      <c r="C76" s="887"/>
      <c r="D76" s="887"/>
      <c r="E76" s="887"/>
      <c r="F76" s="887"/>
      <c r="G76" s="887"/>
      <c r="H76" s="887"/>
      <c r="I76" s="887"/>
      <c r="J76" s="887"/>
      <c r="K76" s="887"/>
      <c r="L76" s="887"/>
      <c r="M76" s="887"/>
      <c r="N76" s="887"/>
      <c r="O76" s="887"/>
      <c r="P76" s="888"/>
      <c r="Q76" s="890">
        <v>733</v>
      </c>
      <c r="R76" s="891"/>
      <c r="S76" s="891"/>
      <c r="T76" s="891"/>
      <c r="U76" s="847"/>
      <c r="V76" s="892">
        <v>562</v>
      </c>
      <c r="W76" s="891"/>
      <c r="X76" s="891"/>
      <c r="Y76" s="891"/>
      <c r="Z76" s="847"/>
      <c r="AA76" s="892">
        <v>171</v>
      </c>
      <c r="AB76" s="891"/>
      <c r="AC76" s="891"/>
      <c r="AD76" s="891"/>
      <c r="AE76" s="847"/>
      <c r="AF76" s="892">
        <v>1939</v>
      </c>
      <c r="AG76" s="891"/>
      <c r="AH76" s="891"/>
      <c r="AI76" s="891"/>
      <c r="AJ76" s="847"/>
      <c r="AK76" s="892" t="s">
        <v>560</v>
      </c>
      <c r="AL76" s="891"/>
      <c r="AM76" s="891"/>
      <c r="AN76" s="891"/>
      <c r="AO76" s="847"/>
      <c r="AP76" s="892">
        <v>1130</v>
      </c>
      <c r="AQ76" s="891"/>
      <c r="AR76" s="891"/>
      <c r="AS76" s="891"/>
      <c r="AT76" s="847"/>
      <c r="AU76" s="892" t="s">
        <v>560</v>
      </c>
      <c r="AV76" s="891"/>
      <c r="AW76" s="891"/>
      <c r="AX76" s="891"/>
      <c r="AY76" s="847"/>
      <c r="AZ76" s="845" t="s">
        <v>570</v>
      </c>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378</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33018</v>
      </c>
      <c r="AG88" s="857"/>
      <c r="AH88" s="857"/>
      <c r="AI88" s="857"/>
      <c r="AJ88" s="857"/>
      <c r="AK88" s="854"/>
      <c r="AL88" s="854"/>
      <c r="AM88" s="854"/>
      <c r="AN88" s="854"/>
      <c r="AO88" s="854"/>
      <c r="AP88" s="857">
        <v>57137</v>
      </c>
      <c r="AQ88" s="857"/>
      <c r="AR88" s="857"/>
      <c r="AS88" s="857"/>
      <c r="AT88" s="857"/>
      <c r="AU88" s="857">
        <v>877</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14</v>
      </c>
      <c r="CS102" s="865"/>
      <c r="CT102" s="865"/>
      <c r="CU102" s="865"/>
      <c r="CV102" s="904"/>
      <c r="CW102" s="903">
        <v>42</v>
      </c>
      <c r="CX102" s="865"/>
      <c r="CY102" s="865"/>
      <c r="CZ102" s="865"/>
      <c r="DA102" s="904"/>
      <c r="DB102" s="903" t="s">
        <v>560</v>
      </c>
      <c r="DC102" s="865"/>
      <c r="DD102" s="865"/>
      <c r="DE102" s="865"/>
      <c r="DF102" s="904"/>
      <c r="DG102" s="903" t="s">
        <v>560</v>
      </c>
      <c r="DH102" s="865"/>
      <c r="DI102" s="865"/>
      <c r="DJ102" s="865"/>
      <c r="DK102" s="904"/>
      <c r="DL102" s="903" t="s">
        <v>560</v>
      </c>
      <c r="DM102" s="865"/>
      <c r="DN102" s="865"/>
      <c r="DO102" s="865"/>
      <c r="DP102" s="904"/>
      <c r="DQ102" s="903" t="s">
        <v>560</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296</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296</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296</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1171618</v>
      </c>
      <c r="AB110" s="913"/>
      <c r="AC110" s="913"/>
      <c r="AD110" s="913"/>
      <c r="AE110" s="914"/>
      <c r="AF110" s="915">
        <v>1263142</v>
      </c>
      <c r="AG110" s="913"/>
      <c r="AH110" s="913"/>
      <c r="AI110" s="913"/>
      <c r="AJ110" s="914"/>
      <c r="AK110" s="915">
        <v>1244281</v>
      </c>
      <c r="AL110" s="913"/>
      <c r="AM110" s="913"/>
      <c r="AN110" s="913"/>
      <c r="AO110" s="914"/>
      <c r="AP110" s="916">
        <v>28.6</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13014849</v>
      </c>
      <c r="BR110" s="944"/>
      <c r="BS110" s="944"/>
      <c r="BT110" s="944"/>
      <c r="BU110" s="944"/>
      <c r="BV110" s="944">
        <v>12692751</v>
      </c>
      <c r="BW110" s="944"/>
      <c r="BX110" s="944"/>
      <c r="BY110" s="944"/>
      <c r="BZ110" s="944"/>
      <c r="CA110" s="944">
        <v>12305950</v>
      </c>
      <c r="CB110" s="944"/>
      <c r="CC110" s="944"/>
      <c r="CD110" s="944"/>
      <c r="CE110" s="944"/>
      <c r="CF110" s="957">
        <v>282.5</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2230</v>
      </c>
      <c r="BR111" s="939"/>
      <c r="BS111" s="939"/>
      <c r="BT111" s="939"/>
      <c r="BU111" s="939"/>
      <c r="BV111" s="939">
        <v>1092</v>
      </c>
      <c r="BW111" s="939"/>
      <c r="BX111" s="939"/>
      <c r="BY111" s="939"/>
      <c r="BZ111" s="939"/>
      <c r="CA111" s="939">
        <v>278</v>
      </c>
      <c r="CB111" s="939"/>
      <c r="CC111" s="939"/>
      <c r="CD111" s="939"/>
      <c r="CE111" s="939"/>
      <c r="CF111" s="933">
        <v>0</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19036</v>
      </c>
      <c r="BR112" s="939"/>
      <c r="BS112" s="939"/>
      <c r="BT112" s="939"/>
      <c r="BU112" s="939"/>
      <c r="BV112" s="939">
        <v>9834</v>
      </c>
      <c r="BW112" s="939"/>
      <c r="BX112" s="939"/>
      <c r="BY112" s="939"/>
      <c r="BZ112" s="939"/>
      <c r="CA112" s="939">
        <v>6577</v>
      </c>
      <c r="CB112" s="939"/>
      <c r="CC112" s="939"/>
      <c r="CD112" s="939"/>
      <c r="CE112" s="939"/>
      <c r="CF112" s="933">
        <v>0.2</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12600</v>
      </c>
      <c r="AB113" s="951"/>
      <c r="AC113" s="951"/>
      <c r="AD113" s="951"/>
      <c r="AE113" s="952"/>
      <c r="AF113" s="953">
        <v>9854</v>
      </c>
      <c r="AG113" s="951"/>
      <c r="AH113" s="951"/>
      <c r="AI113" s="951"/>
      <c r="AJ113" s="952"/>
      <c r="AK113" s="953">
        <v>5363</v>
      </c>
      <c r="AL113" s="951"/>
      <c r="AM113" s="951"/>
      <c r="AN113" s="951"/>
      <c r="AO113" s="952"/>
      <c r="AP113" s="954">
        <v>0.1</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1025211</v>
      </c>
      <c r="BR113" s="939"/>
      <c r="BS113" s="939"/>
      <c r="BT113" s="939"/>
      <c r="BU113" s="939"/>
      <c r="BV113" s="939">
        <v>944854</v>
      </c>
      <c r="BW113" s="939"/>
      <c r="BX113" s="939"/>
      <c r="BY113" s="939"/>
      <c r="BZ113" s="939"/>
      <c r="CA113" s="939">
        <v>876667</v>
      </c>
      <c r="CB113" s="939"/>
      <c r="CC113" s="939"/>
      <c r="CD113" s="939"/>
      <c r="CE113" s="939"/>
      <c r="CF113" s="933">
        <v>20.100000000000001</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113760</v>
      </c>
      <c r="AB114" s="972"/>
      <c r="AC114" s="972"/>
      <c r="AD114" s="972"/>
      <c r="AE114" s="973"/>
      <c r="AF114" s="974">
        <v>108392</v>
      </c>
      <c r="AG114" s="972"/>
      <c r="AH114" s="972"/>
      <c r="AI114" s="972"/>
      <c r="AJ114" s="973"/>
      <c r="AK114" s="974">
        <v>110317</v>
      </c>
      <c r="AL114" s="972"/>
      <c r="AM114" s="972"/>
      <c r="AN114" s="972"/>
      <c r="AO114" s="973"/>
      <c r="AP114" s="975">
        <v>2.5</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1100636</v>
      </c>
      <c r="BR114" s="939"/>
      <c r="BS114" s="939"/>
      <c r="BT114" s="939"/>
      <c r="BU114" s="939"/>
      <c r="BV114" s="939">
        <v>1028197</v>
      </c>
      <c r="BW114" s="939"/>
      <c r="BX114" s="939"/>
      <c r="BY114" s="939"/>
      <c r="BZ114" s="939"/>
      <c r="CA114" s="939">
        <v>996249</v>
      </c>
      <c r="CB114" s="939"/>
      <c r="CC114" s="939"/>
      <c r="CD114" s="939"/>
      <c r="CE114" s="939"/>
      <c r="CF114" s="933">
        <v>22.9</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1485</v>
      </c>
      <c r="AB115" s="951"/>
      <c r="AC115" s="951"/>
      <c r="AD115" s="951"/>
      <c r="AE115" s="952"/>
      <c r="AF115" s="953">
        <v>220299</v>
      </c>
      <c r="AG115" s="951"/>
      <c r="AH115" s="951"/>
      <c r="AI115" s="951"/>
      <c r="AJ115" s="952"/>
      <c r="AK115" s="953">
        <v>814</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v>204359</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1299463</v>
      </c>
      <c r="AB117" s="992"/>
      <c r="AC117" s="992"/>
      <c r="AD117" s="992"/>
      <c r="AE117" s="993"/>
      <c r="AF117" s="994">
        <v>1601687</v>
      </c>
      <c r="AG117" s="992"/>
      <c r="AH117" s="992"/>
      <c r="AI117" s="992"/>
      <c r="AJ117" s="993"/>
      <c r="AK117" s="994">
        <v>1360775</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296</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179</v>
      </c>
      <c r="BA119" s="245"/>
      <c r="BB119" s="245"/>
      <c r="BC119" s="245"/>
      <c r="BD119" s="245"/>
      <c r="BE119" s="245"/>
      <c r="BF119" s="245"/>
      <c r="BG119" s="245"/>
      <c r="BH119" s="245"/>
      <c r="BI119" s="245"/>
      <c r="BJ119" s="245"/>
      <c r="BK119" s="245"/>
      <c r="BL119" s="245"/>
      <c r="BM119" s="245"/>
      <c r="BN119" s="245"/>
      <c r="BO119" s="990" t="s">
        <v>443</v>
      </c>
      <c r="BP119" s="1018"/>
      <c r="BQ119" s="1012">
        <v>15366321</v>
      </c>
      <c r="BR119" s="1013"/>
      <c r="BS119" s="1013"/>
      <c r="BT119" s="1013"/>
      <c r="BU119" s="1013"/>
      <c r="BV119" s="1013">
        <v>14676728</v>
      </c>
      <c r="BW119" s="1013"/>
      <c r="BX119" s="1013"/>
      <c r="BY119" s="1013"/>
      <c r="BZ119" s="1013"/>
      <c r="CA119" s="1013">
        <v>14185721</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2230</v>
      </c>
      <c r="DH119" s="999"/>
      <c r="DI119" s="999"/>
      <c r="DJ119" s="999"/>
      <c r="DK119" s="1000"/>
      <c r="DL119" s="998">
        <v>1092</v>
      </c>
      <c r="DM119" s="999"/>
      <c r="DN119" s="999"/>
      <c r="DO119" s="999"/>
      <c r="DP119" s="1000"/>
      <c r="DQ119" s="998">
        <v>278</v>
      </c>
      <c r="DR119" s="999"/>
      <c r="DS119" s="999"/>
      <c r="DT119" s="999"/>
      <c r="DU119" s="1000"/>
      <c r="DV119" s="1001">
        <v>0</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3084363</v>
      </c>
      <c r="BR120" s="944"/>
      <c r="BS120" s="944"/>
      <c r="BT120" s="944"/>
      <c r="BU120" s="944"/>
      <c r="BV120" s="944">
        <v>3754276</v>
      </c>
      <c r="BW120" s="944"/>
      <c r="BX120" s="944"/>
      <c r="BY120" s="944"/>
      <c r="BZ120" s="944"/>
      <c r="CA120" s="944">
        <v>4227880</v>
      </c>
      <c r="CB120" s="944"/>
      <c r="CC120" s="944"/>
      <c r="CD120" s="944"/>
      <c r="CE120" s="944"/>
      <c r="CF120" s="957">
        <v>97.1</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19036</v>
      </c>
      <c r="DH120" s="944"/>
      <c r="DI120" s="944"/>
      <c r="DJ120" s="944"/>
      <c r="DK120" s="944"/>
      <c r="DL120" s="944">
        <v>9834</v>
      </c>
      <c r="DM120" s="944"/>
      <c r="DN120" s="944"/>
      <c r="DO120" s="944"/>
      <c r="DP120" s="944"/>
      <c r="DQ120" s="944">
        <v>6577</v>
      </c>
      <c r="DR120" s="944"/>
      <c r="DS120" s="944"/>
      <c r="DT120" s="944"/>
      <c r="DU120" s="944"/>
      <c r="DV120" s="945">
        <v>0.2</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731245</v>
      </c>
      <c r="BR121" s="939"/>
      <c r="BS121" s="939"/>
      <c r="BT121" s="939"/>
      <c r="BU121" s="939"/>
      <c r="BV121" s="939">
        <v>675830</v>
      </c>
      <c r="BW121" s="939"/>
      <c r="BX121" s="939"/>
      <c r="BY121" s="939"/>
      <c r="BZ121" s="939"/>
      <c r="CA121" s="939">
        <v>600865</v>
      </c>
      <c r="CB121" s="939"/>
      <c r="CC121" s="939"/>
      <c r="CD121" s="939"/>
      <c r="CE121" s="939"/>
      <c r="CF121" s="933">
        <v>13.8</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9406291</v>
      </c>
      <c r="BR122" s="1013"/>
      <c r="BS122" s="1013"/>
      <c r="BT122" s="1013"/>
      <c r="BU122" s="1013"/>
      <c r="BV122" s="1013">
        <v>9244208</v>
      </c>
      <c r="BW122" s="1013"/>
      <c r="BX122" s="1013"/>
      <c r="BY122" s="1013"/>
      <c r="BZ122" s="1013"/>
      <c r="CA122" s="1013">
        <v>9200342</v>
      </c>
      <c r="CB122" s="1013"/>
      <c r="CC122" s="1013"/>
      <c r="CD122" s="1013"/>
      <c r="CE122" s="1013"/>
      <c r="CF122" s="1030">
        <v>211.2</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179</v>
      </c>
      <c r="BA123" s="245"/>
      <c r="BB123" s="245"/>
      <c r="BC123" s="245"/>
      <c r="BD123" s="245"/>
      <c r="BE123" s="245"/>
      <c r="BF123" s="245"/>
      <c r="BG123" s="245"/>
      <c r="BH123" s="245"/>
      <c r="BI123" s="245"/>
      <c r="BJ123" s="245"/>
      <c r="BK123" s="245"/>
      <c r="BL123" s="245"/>
      <c r="BM123" s="245"/>
      <c r="BN123" s="245"/>
      <c r="BO123" s="990" t="s">
        <v>451</v>
      </c>
      <c r="BP123" s="1018"/>
      <c r="BQ123" s="1076">
        <v>13221899</v>
      </c>
      <c r="BR123" s="1077"/>
      <c r="BS123" s="1077"/>
      <c r="BT123" s="1077"/>
      <c r="BU123" s="1077"/>
      <c r="BV123" s="1077">
        <v>13674314</v>
      </c>
      <c r="BW123" s="1077"/>
      <c r="BX123" s="1077"/>
      <c r="BY123" s="1077"/>
      <c r="BZ123" s="1077"/>
      <c r="CA123" s="1077">
        <v>14029087</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46.9</v>
      </c>
      <c r="BR124" s="1040"/>
      <c r="BS124" s="1040"/>
      <c r="BT124" s="1040"/>
      <c r="BU124" s="1040"/>
      <c r="BV124" s="1040">
        <v>22.7</v>
      </c>
      <c r="BW124" s="1040"/>
      <c r="BX124" s="1040"/>
      <c r="BY124" s="1040"/>
      <c r="BZ124" s="1040"/>
      <c r="CA124" s="1040">
        <v>3.5</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1425</v>
      </c>
      <c r="AB126" s="972"/>
      <c r="AC126" s="972"/>
      <c r="AD126" s="972"/>
      <c r="AE126" s="973"/>
      <c r="AF126" s="974">
        <v>202918</v>
      </c>
      <c r="AG126" s="972"/>
      <c r="AH126" s="972"/>
      <c r="AI126" s="972"/>
      <c r="AJ126" s="973"/>
      <c r="AK126" s="974">
        <v>796</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v>204359</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60</v>
      </c>
      <c r="AB127" s="972"/>
      <c r="AC127" s="972"/>
      <c r="AD127" s="972"/>
      <c r="AE127" s="973"/>
      <c r="AF127" s="974">
        <v>17381</v>
      </c>
      <c r="AG127" s="972"/>
      <c r="AH127" s="972"/>
      <c r="AI127" s="972"/>
      <c r="AJ127" s="973"/>
      <c r="AK127" s="974">
        <v>18</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25817</v>
      </c>
      <c r="AB128" s="1059"/>
      <c r="AC128" s="1059"/>
      <c r="AD128" s="1059"/>
      <c r="AE128" s="1060"/>
      <c r="AF128" s="1061">
        <v>28282</v>
      </c>
      <c r="AG128" s="1059"/>
      <c r="AH128" s="1059"/>
      <c r="AI128" s="1059"/>
      <c r="AJ128" s="1060"/>
      <c r="AK128" s="1061">
        <v>28127</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14.84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5429367</v>
      </c>
      <c r="AB129" s="972"/>
      <c r="AC129" s="972"/>
      <c r="AD129" s="972"/>
      <c r="AE129" s="973"/>
      <c r="AF129" s="974">
        <v>5303327</v>
      </c>
      <c r="AG129" s="972"/>
      <c r="AH129" s="972"/>
      <c r="AI129" s="972"/>
      <c r="AJ129" s="973"/>
      <c r="AK129" s="974">
        <v>5245831</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19.84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860744</v>
      </c>
      <c r="AB130" s="972"/>
      <c r="AC130" s="972"/>
      <c r="AD130" s="972"/>
      <c r="AE130" s="973"/>
      <c r="AF130" s="974">
        <v>890408</v>
      </c>
      <c r="AG130" s="972"/>
      <c r="AH130" s="972"/>
      <c r="AI130" s="972"/>
      <c r="AJ130" s="973"/>
      <c r="AK130" s="974">
        <v>889529</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11.5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4568623</v>
      </c>
      <c r="AB131" s="999"/>
      <c r="AC131" s="999"/>
      <c r="AD131" s="999"/>
      <c r="AE131" s="1000"/>
      <c r="AF131" s="998">
        <v>4412919</v>
      </c>
      <c r="AG131" s="999"/>
      <c r="AH131" s="999"/>
      <c r="AI131" s="999"/>
      <c r="AJ131" s="1000"/>
      <c r="AK131" s="998">
        <v>4356302</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3.5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9.0377779040000004</v>
      </c>
      <c r="AB132" s="1110"/>
      <c r="AC132" s="1110"/>
      <c r="AD132" s="1110"/>
      <c r="AE132" s="1111"/>
      <c r="AF132" s="1112">
        <v>15.47721587</v>
      </c>
      <c r="AG132" s="1110"/>
      <c r="AH132" s="1110"/>
      <c r="AI132" s="1110"/>
      <c r="AJ132" s="1111"/>
      <c r="AK132" s="1112">
        <v>10.17190727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8.3000000000000007</v>
      </c>
      <c r="AB133" s="1093"/>
      <c r="AC133" s="1093"/>
      <c r="AD133" s="1093"/>
      <c r="AE133" s="1094"/>
      <c r="AF133" s="1092">
        <v>10.7</v>
      </c>
      <c r="AG133" s="1093"/>
      <c r="AH133" s="1093"/>
      <c r="AI133" s="1093"/>
      <c r="AJ133" s="1094"/>
      <c r="AK133" s="1092">
        <v>11.5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NdD0OzvWFC2dOZzSnpafQRJ/1hY4KwDdNQRVigf/HAef47gfqiX1ebDmvVAzk3TwSZKFquUISY1kYJ1bZKWXw==" saltValue="BXfj3HSMXvfCMSHuYWae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KBssoBmMrqRW0bo8ed8obQIR2LsOr5CLCMYg3h41a5vfbwQ9aAqhL0R7pBvb7RuTq/SGuTPFN/9ss9SzvO+Vw==" saltValue="CitC5bhgmUj9ecdN2VHr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zEm7es1C4v/WGOPcLB8IGVEqCVw1zLhKPvSYO64m3OAzpNoOzD4gw2IYw6M1x6ABAXWzFZVb2Pf4SRdAMLmkg==" saltValue="LAFjjBEg/6O42xIt8Guw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1645301</v>
      </c>
      <c r="AP9" s="274">
        <v>129145</v>
      </c>
      <c r="AQ9" s="275">
        <v>111034</v>
      </c>
      <c r="AR9" s="276">
        <v>16.3</v>
      </c>
    </row>
    <row r="10" spans="1:46" ht="13.5" customHeight="1" x14ac:dyDescent="0.2">
      <c r="A10" s="259"/>
      <c r="AK10" s="1129" t="s">
        <v>486</v>
      </c>
      <c r="AL10" s="1130"/>
      <c r="AM10" s="1130"/>
      <c r="AN10" s="1131"/>
      <c r="AO10" s="277">
        <v>353077</v>
      </c>
      <c r="AP10" s="277">
        <v>27714</v>
      </c>
      <c r="AQ10" s="278">
        <v>15617</v>
      </c>
      <c r="AR10" s="279">
        <v>77.5</v>
      </c>
    </row>
    <row r="11" spans="1:46" ht="13.5" customHeight="1" x14ac:dyDescent="0.2">
      <c r="A11" s="259"/>
      <c r="AK11" s="1129" t="s">
        <v>487</v>
      </c>
      <c r="AL11" s="1130"/>
      <c r="AM11" s="1130"/>
      <c r="AN11" s="1131"/>
      <c r="AO11" s="277">
        <v>43105</v>
      </c>
      <c r="AP11" s="277">
        <v>3383</v>
      </c>
      <c r="AQ11" s="278">
        <v>1538</v>
      </c>
      <c r="AR11" s="279">
        <v>120</v>
      </c>
    </row>
    <row r="12" spans="1:46" ht="13.5" customHeight="1" x14ac:dyDescent="0.2">
      <c r="A12" s="259"/>
      <c r="AK12" s="1129" t="s">
        <v>488</v>
      </c>
      <c r="AL12" s="1130"/>
      <c r="AM12" s="1130"/>
      <c r="AN12" s="1131"/>
      <c r="AO12" s="277" t="s">
        <v>489</v>
      </c>
      <c r="AP12" s="277" t="s">
        <v>489</v>
      </c>
      <c r="AQ12" s="278">
        <v>0</v>
      </c>
      <c r="AR12" s="279" t="s">
        <v>489</v>
      </c>
    </row>
    <row r="13" spans="1:46" ht="13.5" customHeight="1" x14ac:dyDescent="0.2">
      <c r="A13" s="259"/>
      <c r="AK13" s="1129" t="s">
        <v>490</v>
      </c>
      <c r="AL13" s="1130"/>
      <c r="AM13" s="1130"/>
      <c r="AN13" s="1131"/>
      <c r="AO13" s="277">
        <v>59334</v>
      </c>
      <c r="AP13" s="277">
        <v>4657</v>
      </c>
      <c r="AQ13" s="278">
        <v>4378</v>
      </c>
      <c r="AR13" s="279">
        <v>6.4</v>
      </c>
    </row>
    <row r="14" spans="1:46" ht="13.5" customHeight="1" x14ac:dyDescent="0.2">
      <c r="A14" s="259"/>
      <c r="AK14" s="1129" t="s">
        <v>491</v>
      </c>
      <c r="AL14" s="1130"/>
      <c r="AM14" s="1130"/>
      <c r="AN14" s="1131"/>
      <c r="AO14" s="277">
        <v>18264</v>
      </c>
      <c r="AP14" s="277">
        <v>1434</v>
      </c>
      <c r="AQ14" s="278">
        <v>2499</v>
      </c>
      <c r="AR14" s="279">
        <v>-42.6</v>
      </c>
    </row>
    <row r="15" spans="1:46" ht="13.5" customHeight="1" x14ac:dyDescent="0.2">
      <c r="A15" s="259"/>
      <c r="AK15" s="1132" t="s">
        <v>492</v>
      </c>
      <c r="AL15" s="1133"/>
      <c r="AM15" s="1133"/>
      <c r="AN15" s="1134"/>
      <c r="AO15" s="277">
        <v>-90838</v>
      </c>
      <c r="AP15" s="277">
        <v>-7130</v>
      </c>
      <c r="AQ15" s="278">
        <v>-6867</v>
      </c>
      <c r="AR15" s="279">
        <v>3.8</v>
      </c>
    </row>
    <row r="16" spans="1:46" ht="13" x14ac:dyDescent="0.2">
      <c r="A16" s="259"/>
      <c r="AK16" s="1132" t="s">
        <v>179</v>
      </c>
      <c r="AL16" s="1133"/>
      <c r="AM16" s="1133"/>
      <c r="AN16" s="1134"/>
      <c r="AO16" s="277">
        <v>2028243</v>
      </c>
      <c r="AP16" s="277">
        <v>159203</v>
      </c>
      <c r="AQ16" s="278">
        <v>128199</v>
      </c>
      <c r="AR16" s="279">
        <v>24.2</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11.38</v>
      </c>
      <c r="AP21" s="290">
        <v>10.85</v>
      </c>
      <c r="AQ21" s="291">
        <v>0.53</v>
      </c>
      <c r="AS21" s="292"/>
      <c r="AT21" s="288"/>
    </row>
    <row r="22" spans="1:46" s="260" customFormat="1" ht="13" x14ac:dyDescent="0.2">
      <c r="A22" s="288"/>
      <c r="AK22" s="1135" t="s">
        <v>498</v>
      </c>
      <c r="AL22" s="1136"/>
      <c r="AM22" s="1136"/>
      <c r="AN22" s="1137"/>
      <c r="AO22" s="293">
        <v>94.2</v>
      </c>
      <c r="AP22" s="294">
        <v>96.2</v>
      </c>
      <c r="AQ22" s="295">
        <v>-2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1244281</v>
      </c>
      <c r="AP32" s="303">
        <v>97667</v>
      </c>
      <c r="AQ32" s="304">
        <v>62185</v>
      </c>
      <c r="AR32" s="305">
        <v>57.1</v>
      </c>
    </row>
    <row r="33" spans="1:46" ht="13.5" customHeight="1" x14ac:dyDescent="0.2">
      <c r="A33" s="259"/>
      <c r="AK33" s="1143" t="s">
        <v>503</v>
      </c>
      <c r="AL33" s="1144"/>
      <c r="AM33" s="1144"/>
      <c r="AN33" s="1145"/>
      <c r="AO33" s="303" t="s">
        <v>489</v>
      </c>
      <c r="AP33" s="303" t="s">
        <v>489</v>
      </c>
      <c r="AQ33" s="304" t="s">
        <v>489</v>
      </c>
      <c r="AR33" s="305" t="s">
        <v>489</v>
      </c>
    </row>
    <row r="34" spans="1:46" ht="27" customHeight="1" x14ac:dyDescent="0.2">
      <c r="A34" s="259"/>
      <c r="AK34" s="1143" t="s">
        <v>504</v>
      </c>
      <c r="AL34" s="1144"/>
      <c r="AM34" s="1144"/>
      <c r="AN34" s="1145"/>
      <c r="AO34" s="303" t="s">
        <v>489</v>
      </c>
      <c r="AP34" s="303" t="s">
        <v>489</v>
      </c>
      <c r="AQ34" s="304" t="s">
        <v>489</v>
      </c>
      <c r="AR34" s="305" t="s">
        <v>489</v>
      </c>
    </row>
    <row r="35" spans="1:46" ht="27" customHeight="1" x14ac:dyDescent="0.2">
      <c r="A35" s="259"/>
      <c r="AK35" s="1143" t="s">
        <v>505</v>
      </c>
      <c r="AL35" s="1144"/>
      <c r="AM35" s="1144"/>
      <c r="AN35" s="1145"/>
      <c r="AO35" s="303">
        <v>5363</v>
      </c>
      <c r="AP35" s="303">
        <v>421</v>
      </c>
      <c r="AQ35" s="304">
        <v>15497</v>
      </c>
      <c r="AR35" s="305">
        <v>-97.3</v>
      </c>
    </row>
    <row r="36" spans="1:46" ht="27" customHeight="1" x14ac:dyDescent="0.2">
      <c r="A36" s="259"/>
      <c r="AK36" s="1143" t="s">
        <v>506</v>
      </c>
      <c r="AL36" s="1144"/>
      <c r="AM36" s="1144"/>
      <c r="AN36" s="1145"/>
      <c r="AO36" s="303">
        <v>110317</v>
      </c>
      <c r="AP36" s="303">
        <v>8659</v>
      </c>
      <c r="AQ36" s="304">
        <v>3842</v>
      </c>
      <c r="AR36" s="305">
        <v>125.4</v>
      </c>
    </row>
    <row r="37" spans="1:46" ht="13.5" customHeight="1" x14ac:dyDescent="0.2">
      <c r="A37" s="259"/>
      <c r="AK37" s="1143" t="s">
        <v>507</v>
      </c>
      <c r="AL37" s="1144"/>
      <c r="AM37" s="1144"/>
      <c r="AN37" s="1145"/>
      <c r="AO37" s="303">
        <v>814</v>
      </c>
      <c r="AP37" s="303">
        <v>64</v>
      </c>
      <c r="AQ37" s="304">
        <v>306</v>
      </c>
      <c r="AR37" s="305">
        <v>-79.099999999999994</v>
      </c>
    </row>
    <row r="38" spans="1:46" ht="27" customHeight="1" x14ac:dyDescent="0.2">
      <c r="A38" s="259"/>
      <c r="AK38" s="1146" t="s">
        <v>508</v>
      </c>
      <c r="AL38" s="1147"/>
      <c r="AM38" s="1147"/>
      <c r="AN38" s="1148"/>
      <c r="AO38" s="306" t="s">
        <v>489</v>
      </c>
      <c r="AP38" s="306" t="s">
        <v>489</v>
      </c>
      <c r="AQ38" s="307">
        <v>4</v>
      </c>
      <c r="AR38" s="295" t="s">
        <v>489</v>
      </c>
      <c r="AS38" s="302"/>
    </row>
    <row r="39" spans="1:46" ht="13" x14ac:dyDescent="0.2">
      <c r="A39" s="259"/>
      <c r="AK39" s="1146" t="s">
        <v>509</v>
      </c>
      <c r="AL39" s="1147"/>
      <c r="AM39" s="1147"/>
      <c r="AN39" s="1148"/>
      <c r="AO39" s="303">
        <v>-28127</v>
      </c>
      <c r="AP39" s="303">
        <v>-2208</v>
      </c>
      <c r="AQ39" s="304">
        <v>-2250</v>
      </c>
      <c r="AR39" s="305">
        <v>-1.9</v>
      </c>
      <c r="AS39" s="302"/>
    </row>
    <row r="40" spans="1:46" ht="27" customHeight="1" x14ac:dyDescent="0.2">
      <c r="A40" s="259"/>
      <c r="AK40" s="1143" t="s">
        <v>510</v>
      </c>
      <c r="AL40" s="1144"/>
      <c r="AM40" s="1144"/>
      <c r="AN40" s="1145"/>
      <c r="AO40" s="303">
        <v>-889529</v>
      </c>
      <c r="AP40" s="303">
        <v>-69822</v>
      </c>
      <c r="AQ40" s="304">
        <v>-52332</v>
      </c>
      <c r="AR40" s="305">
        <v>33.4</v>
      </c>
      <c r="AS40" s="302"/>
    </row>
    <row r="41" spans="1:46" ht="13" x14ac:dyDescent="0.2">
      <c r="A41" s="259"/>
      <c r="AK41" s="1149" t="s">
        <v>289</v>
      </c>
      <c r="AL41" s="1150"/>
      <c r="AM41" s="1150"/>
      <c r="AN41" s="1151"/>
      <c r="AO41" s="303">
        <v>443119</v>
      </c>
      <c r="AP41" s="303">
        <v>34782</v>
      </c>
      <c r="AQ41" s="304">
        <v>27253</v>
      </c>
      <c r="AR41" s="305">
        <v>27.6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2394932</v>
      </c>
      <c r="AN51" s="325">
        <v>174304</v>
      </c>
      <c r="AO51" s="326">
        <v>48.1</v>
      </c>
      <c r="AP51" s="327">
        <v>103390</v>
      </c>
      <c r="AQ51" s="328">
        <v>17.100000000000001</v>
      </c>
      <c r="AR51" s="329">
        <v>31</v>
      </c>
    </row>
    <row r="52" spans="1:44" ht="13" x14ac:dyDescent="0.2">
      <c r="A52" s="259"/>
      <c r="AK52" s="330"/>
      <c r="AL52" s="331" t="s">
        <v>520</v>
      </c>
      <c r="AM52" s="332">
        <v>1336822</v>
      </c>
      <c r="AN52" s="333">
        <v>97294</v>
      </c>
      <c r="AO52" s="334">
        <v>94.3</v>
      </c>
      <c r="AP52" s="335">
        <v>51269</v>
      </c>
      <c r="AQ52" s="336">
        <v>4.5999999999999996</v>
      </c>
      <c r="AR52" s="337">
        <v>89.7</v>
      </c>
    </row>
    <row r="53" spans="1:44" ht="13" x14ac:dyDescent="0.2">
      <c r="A53" s="259"/>
      <c r="AK53" s="315" t="s">
        <v>521</v>
      </c>
      <c r="AL53" s="316"/>
      <c r="AM53" s="324">
        <v>3179785</v>
      </c>
      <c r="AN53" s="325">
        <v>235296</v>
      </c>
      <c r="AO53" s="326">
        <v>35</v>
      </c>
      <c r="AP53" s="327">
        <v>117234</v>
      </c>
      <c r="AQ53" s="328">
        <v>13.4</v>
      </c>
      <c r="AR53" s="329">
        <v>21.6</v>
      </c>
    </row>
    <row r="54" spans="1:44" ht="13" x14ac:dyDescent="0.2">
      <c r="A54" s="259"/>
      <c r="AK54" s="330"/>
      <c r="AL54" s="331" t="s">
        <v>520</v>
      </c>
      <c r="AM54" s="332">
        <v>2800156</v>
      </c>
      <c r="AN54" s="333">
        <v>207204</v>
      </c>
      <c r="AO54" s="334">
        <v>113</v>
      </c>
      <c r="AP54" s="335">
        <v>59796</v>
      </c>
      <c r="AQ54" s="336">
        <v>16.600000000000001</v>
      </c>
      <c r="AR54" s="337">
        <v>96.4</v>
      </c>
    </row>
    <row r="55" spans="1:44" ht="13" x14ac:dyDescent="0.2">
      <c r="A55" s="259"/>
      <c r="AK55" s="315" t="s">
        <v>522</v>
      </c>
      <c r="AL55" s="316"/>
      <c r="AM55" s="324">
        <v>2019233</v>
      </c>
      <c r="AN55" s="325">
        <v>152223</v>
      </c>
      <c r="AO55" s="326">
        <v>-35.299999999999997</v>
      </c>
      <c r="AP55" s="327">
        <v>97758</v>
      </c>
      <c r="AQ55" s="328">
        <v>-16.600000000000001</v>
      </c>
      <c r="AR55" s="329">
        <v>-18.7</v>
      </c>
    </row>
    <row r="56" spans="1:44" ht="13" x14ac:dyDescent="0.2">
      <c r="A56" s="259"/>
      <c r="AK56" s="330"/>
      <c r="AL56" s="331" t="s">
        <v>520</v>
      </c>
      <c r="AM56" s="332">
        <v>1509983</v>
      </c>
      <c r="AN56" s="333">
        <v>113832</v>
      </c>
      <c r="AO56" s="334">
        <v>-45.1</v>
      </c>
      <c r="AP56" s="335">
        <v>45946</v>
      </c>
      <c r="AQ56" s="336">
        <v>-23.2</v>
      </c>
      <c r="AR56" s="337">
        <v>-21.9</v>
      </c>
    </row>
    <row r="57" spans="1:44" ht="13" x14ac:dyDescent="0.2">
      <c r="A57" s="259"/>
      <c r="AK57" s="315" t="s">
        <v>523</v>
      </c>
      <c r="AL57" s="316"/>
      <c r="AM57" s="324">
        <v>1727236</v>
      </c>
      <c r="AN57" s="325">
        <v>132864</v>
      </c>
      <c r="AO57" s="326">
        <v>-12.7</v>
      </c>
      <c r="AP57" s="327">
        <v>91338</v>
      </c>
      <c r="AQ57" s="328">
        <v>-6.6</v>
      </c>
      <c r="AR57" s="329">
        <v>-6.1</v>
      </c>
    </row>
    <row r="58" spans="1:44" ht="13" x14ac:dyDescent="0.2">
      <c r="A58" s="259"/>
      <c r="AK58" s="330"/>
      <c r="AL58" s="331" t="s">
        <v>520</v>
      </c>
      <c r="AM58" s="332">
        <v>687914</v>
      </c>
      <c r="AN58" s="333">
        <v>52916</v>
      </c>
      <c r="AO58" s="334">
        <v>-53.5</v>
      </c>
      <c r="AP58" s="335">
        <v>43989</v>
      </c>
      <c r="AQ58" s="336">
        <v>-4.3</v>
      </c>
      <c r="AR58" s="337">
        <v>-49.2</v>
      </c>
    </row>
    <row r="59" spans="1:44" ht="13" x14ac:dyDescent="0.2">
      <c r="A59" s="259"/>
      <c r="AK59" s="315" t="s">
        <v>524</v>
      </c>
      <c r="AL59" s="316"/>
      <c r="AM59" s="324">
        <v>1091513</v>
      </c>
      <c r="AN59" s="325">
        <v>85676</v>
      </c>
      <c r="AO59" s="326">
        <v>-35.5</v>
      </c>
      <c r="AP59" s="327">
        <v>103975</v>
      </c>
      <c r="AQ59" s="328">
        <v>13.8</v>
      </c>
      <c r="AR59" s="329">
        <v>-49.3</v>
      </c>
    </row>
    <row r="60" spans="1:44" ht="13" x14ac:dyDescent="0.2">
      <c r="A60" s="259"/>
      <c r="AK60" s="330"/>
      <c r="AL60" s="331" t="s">
        <v>520</v>
      </c>
      <c r="AM60" s="332">
        <v>443003</v>
      </c>
      <c r="AN60" s="333">
        <v>34773</v>
      </c>
      <c r="AO60" s="334">
        <v>-34.299999999999997</v>
      </c>
      <c r="AP60" s="335">
        <v>52698</v>
      </c>
      <c r="AQ60" s="336">
        <v>19.8</v>
      </c>
      <c r="AR60" s="337">
        <v>-54.1</v>
      </c>
    </row>
    <row r="61" spans="1:44" ht="13" x14ac:dyDescent="0.2">
      <c r="A61" s="259"/>
      <c r="AK61" s="315" t="s">
        <v>525</v>
      </c>
      <c r="AL61" s="338"/>
      <c r="AM61" s="324">
        <v>2082540</v>
      </c>
      <c r="AN61" s="325">
        <v>156073</v>
      </c>
      <c r="AO61" s="326">
        <v>-0.1</v>
      </c>
      <c r="AP61" s="327">
        <v>102739</v>
      </c>
      <c r="AQ61" s="339">
        <v>4.2</v>
      </c>
      <c r="AR61" s="329">
        <v>-4.3</v>
      </c>
    </row>
    <row r="62" spans="1:44" ht="13" x14ac:dyDescent="0.2">
      <c r="A62" s="259"/>
      <c r="AK62" s="330"/>
      <c r="AL62" s="331" t="s">
        <v>520</v>
      </c>
      <c r="AM62" s="332">
        <v>1355576</v>
      </c>
      <c r="AN62" s="333">
        <v>101204</v>
      </c>
      <c r="AO62" s="334">
        <v>14.9</v>
      </c>
      <c r="AP62" s="335">
        <v>50740</v>
      </c>
      <c r="AQ62" s="336">
        <v>2.7</v>
      </c>
      <c r="AR62" s="337">
        <v>12.2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qzixe+yKogFVa8GjSwha8CIYQ2JhkpMaik6ZYWUYSDvsEWRLCJ4uMcezb8x/d8UkBPftQGiaXjjJbFzEDrFdgw==" saltValue="whqoIpkXEewzml+PVCV0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ZB75cTSt9c5D8BwPIDA9dRqkvBOGlOOFOp60K3ZiXa26vrN0PNbumYv9PBwoUOwEQYFMk2ToRlWcXvEY+wielw==" saltValue="8kJKi2/UjdU1CW2Vycaj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fC56VUXZ229bnBWR2kK0fo9WweKv5+fgb9kQEZIHP8uzRgPl8tKtzitHkfA+K4mwCrASPUBGmG5Irhf1ST+3nA==" saltValue="1qs40alkSms7A0blAPX4I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43.18</v>
      </c>
      <c r="G47" s="12">
        <v>31.95</v>
      </c>
      <c r="H47" s="12">
        <v>33.49</v>
      </c>
      <c r="I47" s="12">
        <v>45.85</v>
      </c>
      <c r="J47" s="13">
        <v>54.48</v>
      </c>
    </row>
    <row r="48" spans="2:10" ht="57.75" customHeight="1" x14ac:dyDescent="0.2">
      <c r="B48" s="14"/>
      <c r="C48" s="1154" t="s">
        <v>4</v>
      </c>
      <c r="D48" s="1154"/>
      <c r="E48" s="1155"/>
      <c r="F48" s="15">
        <v>10.77</v>
      </c>
      <c r="G48" s="16">
        <v>21.57</v>
      </c>
      <c r="H48" s="16">
        <v>22.51</v>
      </c>
      <c r="I48" s="16">
        <v>16</v>
      </c>
      <c r="J48" s="17">
        <v>12.81</v>
      </c>
    </row>
    <row r="49" spans="2:10" ht="57.75" customHeight="1" thickBot="1" x14ac:dyDescent="0.25">
      <c r="B49" s="18"/>
      <c r="C49" s="1156" t="s">
        <v>5</v>
      </c>
      <c r="D49" s="1156"/>
      <c r="E49" s="1157"/>
      <c r="F49" s="19" t="s">
        <v>532</v>
      </c>
      <c r="G49" s="20" t="s">
        <v>533</v>
      </c>
      <c r="H49" s="20" t="s">
        <v>534</v>
      </c>
      <c r="I49" s="20" t="s">
        <v>535</v>
      </c>
      <c r="J49" s="21" t="s">
        <v>536</v>
      </c>
    </row>
    <row r="50" spans="2:10" ht="13" x14ac:dyDescent="0.2"/>
  </sheetData>
  <sheetProtection algorithmName="SHA-512" hashValue="r9z42M1tv9nfnfM+7YGRfTd/B6gn1MFeXFcpnnh6znkvuxVxdyQTEOkw5czrQ2fDzKfWabxKjjOTj+I4jXWoqg==" saltValue="7UFzSub5qDwE/JDrY2J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2025-03-14T01:08:42Z</cp:lastPrinted>
  <dcterms:created xsi:type="dcterms:W3CDTF">2025-02-19T04:30:55Z</dcterms:created>
  <dcterms:modified xsi:type="dcterms:W3CDTF">2025-09-26T09:50:09Z</dcterms:modified>
  <cp:category/>
</cp:coreProperties>
</file>