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D9E06521-ED7D-4815-B879-9D4DBCA9DC62}" xr6:coauthVersionLast="47" xr6:coauthVersionMax="47" xr10:uidLastSave="{00000000-0000-0000-0000-000000000000}"/>
  <bookViews>
    <workbookView xWindow="710" yWindow="1140" windowWidth="18490" windowHeight="7460" tabRatio="59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U34" i="10"/>
  <c r="U35" i="10" s="1"/>
  <c r="U36" i="10" s="1"/>
  <c r="C34" i="10"/>
  <c r="AM34" i="10" l="1"/>
  <c r="BW34" i="10" s="1"/>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<sst xmlns="http://schemas.openxmlformats.org/spreadsheetml/2006/main" count="1152" uniqueCount="584">
  <si>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</si>
  <si>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</si>
  <si>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</si>
  <si>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</si>
  <si>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</si>
  <si>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</si>
  <si>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</si>
  <si>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</si>
  <si>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</si>
  <si>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</si>
  <si>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</si>
  <si>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</si>
  <si>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</si>
  <si>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</si>
  <si>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</si>
  <si>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</si>
  <si>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</si>
  <si>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</si>
  <si>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</si>
  <si>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</si>
  <si>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</si>
  <si>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</si>
  <si>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</si>
  <si>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</si>
  <si>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</si>
  <si>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</si>
  <si>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</si>
  <si>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</si>
  <si>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</si>
  <si>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</si>
  <si>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</si>
  <si>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</si>
  <si>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</si>
  <si>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</si>
  <si>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</si>
  <si>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</si>
  <si>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</si>
  <si>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</si>
  <si>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</si>
  <si>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</si>
  <si>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</si>
  <si>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</si>
  <si>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</si>
  <si>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</si>
  <si>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</si>
  <si>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</si>
  <si>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</si>
  <si>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</si>
  <si>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</si>
  <si>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</si>
  <si>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</si>
  <si>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</si>
  <si>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</si>
  <si>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</si>
  <si>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</si>
  <si>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</si>
  <si>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</si>
  <si>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</si>
  <si>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</si>
  <si>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</si>
  <si>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</si>
  <si>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</si>
  <si>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</si>
  <si>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</si>
  <si>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</si>
  <si>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</si>
  <si>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</si>
  <si>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</si>
  <si>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</si>
  <si>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</si>
  <si>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</si>
  <si>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</si>
  <si>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</si>
  <si>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</si>
  <si>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</si>
  <si>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</si>
  <si>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</si>
  <si>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</si>
  <si>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</si>
  <si>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</si>
  <si>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</si>
  <si>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</si>
  <si>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</si>
  <si>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</si>
  <si>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</si>
  <si>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</si>
  <si>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</si>
  <si>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</si>
  <si>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</si>
  <si>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</si>
  <si>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</si>
  <si>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</si>
  <si>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</si>
  <si>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</si>
  <si>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東かがわ市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</si>
  <si>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</si>
  <si>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</si>
  <si>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</si>
  <si>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</si>
  <si>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</si>
  <si>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</si>
  <si>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</si>
  <si>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</si>
  <si>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</si>
  <si>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</si>
  <si>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</si>
  <si>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</si>
  <si>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</si>
  <si>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</si>
  <si>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</si>
  <si>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</si>
  <si>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</si>
  <si>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</si>
  <si>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</si>
  <si>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</si>
  <si>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</si>
  <si>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</si>
  <si>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</si>
  <si>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</si>
  <si>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</si>
  <si>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</si>
  <si>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</si>
  <si>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</si>
  <si>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</si>
  <si>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</si>
  <si>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</si>
  <si>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</si>
  <si>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</si>
  <si>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</si>
  <si>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</si>
  <si>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</si>
  <si>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</si>
  <si>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</si>
  <si>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</si>
  <si>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</si>
  <si>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</si>
  <si>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</si>
  <si>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</si>
  <si>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</si>
  <si>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</si>
  <si>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</si>
  <si>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</si>
  <si>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</si>
  <si>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</si>
  <si>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</si>
  <si>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</si>
  <si>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</si>
  <si>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</si>
  <si>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</si>
  <si>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</si>
  <si>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</si>
  <si>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</si>
  <si>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</si>
  <si>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</si>
  <si>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</si>
  <si>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</si>
  <si>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</si>
  <si>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</si>
  <si>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</si>
  <si>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</si>
  <si>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</si>
  <si>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</si>
  <si>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</si>
  <si>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</si>
  <si>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</si>
  <si>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</si>
  <si>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</si>
  <si>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</si>
  <si>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</si>
  <si>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</si>
  <si>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</si>
  <si>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</si>
  <si>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</si>
  <si>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</si>
  <si>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</si>
  <si>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</si>
  <si>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</si>
  <si>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</si>
  <si>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</si>
  <si>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</si>
  <si>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</si>
  <si>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</si>
  <si>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</si>
  <si>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</si>
  <si>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</si>
  <si>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</si>
  <si>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</si>
  <si>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</si>
  <si>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</si>
  <si>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</si>
  <si>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</si>
  <si>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</si>
  <si>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</si>
  <si>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</si>
  <si>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</si>
  <si>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</si>
  <si>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</si>
  <si>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</si>
  <si>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</si>
  <si>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</si>
  <si>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</si>
  <si>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</si>
  <si>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香川県東かがわ市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</si>
  <si>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</si>
  <si>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</si>
  <si>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</si>
  <si>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</si>
  <si>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</si>
  <si>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</si>
  <si>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</si>
  <si>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</si>
  <si>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</si>
  <si>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</si>
  <si>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</si>
  <si>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</si>
  <si>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</si>
  <si>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</si>
  <si>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</si>
  <si>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</si>
  <si>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</si>
  <si>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</si>
  <si>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</si>
  <si>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</si>
  <si>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</si>
  <si>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</si>
  <si>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</si>
  <si>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</si>
  <si>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</si>
  <si>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</si>
  <si>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</si>
  <si>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</si>
  <si>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</si>
  <si>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</si>
  <si>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</si>
  <si>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</si>
  <si>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</si>
  <si>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</si>
  <si>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</si>
  <si>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</si>
  <si>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</si>
  <si>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</si>
  <si>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</si>
  <si>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</si>
  <si>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</si>
  <si>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</si>
  <si>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</si>
  <si>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</si>
  <si>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</si>
  <si>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</si>
  <si>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</si>
  <si>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</si>
  <si>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</si>
  <si>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</si>
  <si>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</si>
  <si>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</si>
  <si>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</si>
  <si>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</si>
  <si>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</si>
  <si>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</si>
  <si>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</si>
  <si>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</si>
  <si>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</si>
  <si>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</si>
  <si>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</si>
  <si>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</si>
  <si>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</si>
  <si>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</si>
  <si>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</si>
  <si>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</si>
  <si>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</si>
  <si>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</si>
  <si>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</si>
  <si>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</si>
  <si>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</si>
  <si>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</si>
  <si>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</si>
  <si>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</si>
  <si>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</si>
  <si>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</si>
  <si>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</si>
  <si>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</si>
  <si>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</si>
  <si>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</si>
  <si>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</si>
  <si>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</si>
  <si>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</si>
  <si>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</si>
  <si>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</si>
  <si>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</si>
  <si>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</si>
  <si>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</si>
  <si>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</si>
  <si>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</si>
  <si>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</si>
  <si>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</si>
  <si>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</si>
  <si>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</si>
  <si>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</si>
  <si>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</si>
  <si>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</si>
  <si>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</si>
  <si>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</si>
  <si>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</si>
  <si>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</si>
  <si>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</si>
  <si>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</si>
  <si>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</si>
  <si>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</si>
  <si>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</si>
  <si>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</si>
  <si>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</si>
  <si>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</si>
  <si>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</si>
  <si>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</si>
  <si>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</si>
  <si>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</si>
  <si>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</si>
  <si>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</si>
  <si>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</si>
  <si>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</si>
  <si>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</si>
  <si>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</si>
  <si>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</si>
  <si>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</si>
  <si>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</si>
  <si>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</si>
  <si>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</si>
  <si>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</si>
  <si>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</si>
  <si>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</si>
  <si>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</si>
  <si>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</si>
  <si>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</si>
  <si>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</si>
  <si>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</si>
  <si>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</si>
  <si>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</si>
  <si>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</si>
  <si>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</si>
  <si>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</si>
  <si>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</si>
  <si>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</si>
  <si>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</si>
  <si>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</si>
  <si>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</si>
  <si>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</si>
  <si>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</si>
  <si>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</si>
  <si>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</si>
  <si>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</si>
  <si>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</si>
  <si>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</si>
  <si>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</si>
  <si>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香川県東かがわ市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</si>
  <si>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</si>
  <si>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</si>
  <si>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</si>
  <si>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</si>
  <si>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</si>
  <si>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</si>
  <si>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</si>
  <si>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</si>
  <si>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</si>
  <si>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</si>
  <si>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</si>
  <si>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</si>
  <si>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</si>
  <si>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</si>
  <si>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</si>
  <si>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</si>
  <si>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</si>
  <si>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</si>
  <si>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</si>
  <si>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</si>
  <si>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</si>
  <si>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</si>
  <si>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</si>
  <si>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</si>
  <si>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</si>
  <si>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</si>
  <si>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</si>
  <si>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</si>
  <si>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</si>
  <si>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</si>
  <si>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</si>
  <si>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</si>
  <si>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</si>
  <si>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</si>
  <si>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</si>
  <si>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</si>
  <si>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</si>
  <si>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</si>
  <si>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</si>
  <si>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</si>
  <si>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</si>
  <si>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</si>
  <si>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</si>
  <si>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</si>
  <si>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</si>
  <si>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</si>
  <si>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</si>
  <si>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</si>
  <si>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</si>
  <si>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</si>
  <si>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</si>
  <si>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</si>
  <si>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</si>
  <si>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</si>
  <si>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</si>
  <si>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</si>
  <si>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</si>
  <si>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</si>
  <si>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</si>
  <si>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</si>
  <si>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</si>
  <si>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</si>
  <si>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</si>
  <si>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</si>
  <si>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</si>
  <si>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</si>
  <si>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</si>
  <si>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</si>
  <si>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</si>
  <si>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</si>
  <si>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</si>
  <si>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</si>
  <si>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</si>
  <si>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</si>
  <si>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</si>
  <si>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</si>
  <si>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</si>
  <si>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</si>
  <si>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</si>
  <si>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</si>
  <si>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</si>
  <si>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</si>
  <si>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</si>
  <si>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</si>
  <si>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</si>
  <si>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</si>
  <si>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</si>
  <si>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</si>
  <si>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</si>
  <si>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</si>
  <si>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</si>
  <si>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</si>
  <si>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</si>
  <si>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</si>
  <si>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</si>
  <si>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</si>
  <si>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</si>
  <si>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</si>
  <si>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</si>
  <si>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</si>
  <si>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</si>
  <si>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</si>
  <si>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</si>
  <si>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</si>
  <si>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</si>
  <si>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</si>
  <si>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</si>
  <si>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</si>
  <si>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</si>
  <si>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</si>
  <si>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</si>
  <si>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</si>
  <si>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</si>
  <si>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</si>
  <si>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</si>
  <si>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</si>
  <si>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</si>
  <si>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</si>
  <si>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</si>
  <si>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</si>
  <si>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</si>
  <si>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</si>
  <si>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</si>
  <si>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</si>
  <si>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</si>
  <si>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</si>
  <si>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</si>
  <si>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</si>
  <si>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</si>
  <si>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</si>
  <si>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</si>
  <si>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</si>
  <si>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</si>
  <si>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</si>
  <si>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</si>
  <si>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</si>
  <si>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</si>
  <si>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</si>
  <si>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</si>
  <si>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</si>
  <si>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</si>
  <si>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</si>
  <si>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</si>
  <si>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</si>
  <si>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</si>
  <si>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</si>
  <si>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</si>
  <si>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</si>
  <si>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</si>
  <si>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</si>
  <si>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</si>
  <si>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</si>
  <si>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</si>
  <si>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</si>
  <si>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</si>
  <si>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</si>
  <si>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</si>
  <si>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</si>
  <si>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</si>
  <si>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</si>
  <si>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</si>
  <si>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</si>
  <si>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</si>
  <si>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</si>
  <si>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</si>
  <si>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</si>
  <si>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</si>
  <si>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</si>
  <si>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</si>
  <si>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</si>
  <si>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</si>
  <si>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</si>
  <si>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</si>
  <si>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</si>
  <si>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国民健康保険事業特別会計</t>
  </si>
  <si>
    <t>介護保険事業特別会計</t>
  </si>
  <si>
    <t>下水道事業会計</t>
  </si>
  <si>
    <t>後期高齢者医療事業特別会計</t>
  </si>
  <si>
    <t>その他会計（赤字）</t>
  </si>
  <si>
    <t>その他会計（黒字）</t>
  </si>
  <si>
    <t>R01</t>
    <phoneticPr fontId="5"/>
  </si>
  <si>
    <t>R02</t>
    <phoneticPr fontId="5"/>
  </si>
  <si>
    <t>R03</t>
    <phoneticPr fontId="5"/>
  </si>
  <si>
    <t>R04</t>
    <phoneticPr fontId="5"/>
  </si>
  <si>
    <t>R05</t>
    <phoneticPr fontId="5"/>
  </si>
  <si>
    <t>東かがわ市土地開発公社</t>
    <rPh sb="0" eb="1">
      <t>ヒガシ</t>
    </rPh>
    <rPh sb="4" eb="5">
      <t>シ</t>
    </rPh>
    <rPh sb="5" eb="7">
      <t>トチ</t>
    </rPh>
    <rPh sb="7" eb="9">
      <t>カイハツ</t>
    </rPh>
    <rPh sb="9" eb="11">
      <t>コウシャ</t>
    </rPh>
    <phoneticPr fontId="10"/>
  </si>
  <si>
    <t>一般財団法人東かがわ市スポーツ財団</t>
    <rPh sb="0" eb="2">
      <t>イッパン</t>
    </rPh>
    <rPh sb="2" eb="4">
      <t>ザイダン</t>
    </rPh>
    <rPh sb="4" eb="6">
      <t>ホウジン</t>
    </rPh>
    <rPh sb="6" eb="7">
      <t>ヒガシ</t>
    </rPh>
    <rPh sb="10" eb="11">
      <t>シ</t>
    </rPh>
    <rPh sb="15" eb="17">
      <t>ザイダン</t>
    </rPh>
    <phoneticPr fontId="10"/>
  </si>
  <si>
    <t>株式会社ソルトレイクひけた</t>
    <rPh sb="0" eb="4">
      <t>カブシキガイシャ</t>
    </rPh>
    <phoneticPr fontId="10"/>
  </si>
  <si>
    <t>○</t>
    <phoneticPr fontId="2"/>
  </si>
  <si>
    <t>大川広域行政組合（一般会計）</t>
    <rPh sb="0" eb="2">
      <t>オオカワ</t>
    </rPh>
    <rPh sb="2" eb="4">
      <t>コウイキ</t>
    </rPh>
    <rPh sb="4" eb="6">
      <t>ギョウセイ</t>
    </rPh>
    <rPh sb="6" eb="8">
      <t>クミアイ</t>
    </rPh>
    <rPh sb="9" eb="11">
      <t>イッパン</t>
    </rPh>
    <rPh sb="11" eb="13">
      <t>カイケイ</t>
    </rPh>
    <phoneticPr fontId="2"/>
  </si>
  <si>
    <t>大川広域行政組合（介護サービス事業）</t>
    <rPh sb="0" eb="2">
      <t>オオカワ</t>
    </rPh>
    <rPh sb="2" eb="4">
      <t>コウイキ</t>
    </rPh>
    <rPh sb="4" eb="6">
      <t>ギョウセイ</t>
    </rPh>
    <rPh sb="6" eb="8">
      <t>クミアイ</t>
    </rPh>
    <rPh sb="9" eb="11">
      <t>カイゴ</t>
    </rPh>
    <rPh sb="15" eb="17">
      <t>ジギョウ</t>
    </rPh>
    <phoneticPr fontId="2"/>
  </si>
  <si>
    <t>香川県東部清掃施設組合</t>
    <rPh sb="0" eb="3">
      <t>カガワケン</t>
    </rPh>
    <rPh sb="3" eb="5">
      <t>トウブ</t>
    </rPh>
    <rPh sb="5" eb="7">
      <t>セイソウ</t>
    </rPh>
    <rPh sb="7" eb="9">
      <t>シセツ</t>
    </rPh>
    <rPh sb="9" eb="11">
      <t>クミアイ</t>
    </rPh>
    <phoneticPr fontId="2"/>
  </si>
  <si>
    <t>東かがわ市外一市一町組合</t>
    <rPh sb="0" eb="1">
      <t>ヒガシ</t>
    </rPh>
    <rPh sb="4" eb="5">
      <t>シ</t>
    </rPh>
    <rPh sb="5" eb="6">
      <t>ホカ</t>
    </rPh>
    <rPh sb="6" eb="8">
      <t>イッシ</t>
    </rPh>
    <rPh sb="8" eb="10">
      <t>イッチョウ</t>
    </rPh>
    <rPh sb="10" eb="12">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</si>
  <si>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</si>
  <si>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</si>
  <si>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</si>
  <si>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</si>
  <si>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3">
      <t>コウギョウ</t>
    </rPh>
    <rPh sb="13" eb="14">
      <t>ヨウ</t>
    </rPh>
    <rPh sb="14" eb="16">
      <t>スイドウ</t>
    </rPh>
    <rPh sb="16" eb="18">
      <t>ジギョウ</t>
    </rPh>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</si>
  <si>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</si>
  <si>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</si>
  <si>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</si>
  <si>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</si>
  <si>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</si>
  <si>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</si>
  <si>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</si>
  <si>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</si>
  <si>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</si>
  <si>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</si>
  <si>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</si>
  <si>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</si>
  <si>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</si>
  <si>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</si>
  <si>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</si>
  <si>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</si>
  <si>
    <t>地域福祉基金</t>
  </si>
  <si>
    <t>未来創生就業定住促進基金</t>
  </si>
  <si>
    <t>とらまる公園体育館基金</t>
  </si>
  <si>
    <t>官民連携基金</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</si>
  <si>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</si>
  <si>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</si>
  <si>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</si>
  <si>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</si>
  <si>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</si>
  <si>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</si>
  <si>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繰上償還や、普通交付税に算入される公債費の割合が大きい過疎対策事業債及び合併特例事業債などの市債を活用していることに加え、財政調整基金等の積み立てにより充当可能基金が増加したため、将来負担比率は算定されない。
・実質公債費比率については、過疎対策事業債の償還額の増加により実質公債費比率が増加している。類似団体よりは低い水準にあるが、今後は公債費の増加による上昇が見込まれるため、引き続き適正な水準の確保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</si>
  <si>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</si>
  <si>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</si>
  <si>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</si>
  <si>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繰上償還や、普通交付税に算入される公債費の割合が大きい過疎対策事業債及び合併特例事業債などの市債を活用していることに加え、財政調整基金等の積み立てにより充当可能基金が増加したため、将来負担比率は算定されない。
・将来負担比率についてはマイナスが続いており、また有形固定資産減価償却率については類似団体より低くなっている。今後も引き続き、有形固定資産の改修や除却などによる適正な維持管理を図り、有形固定資産減価償却率の適正な水準を確保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</si>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</sst>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6E4CE9-886B-4E4D-95DD-7CD12B4C90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0A1C-4506-BA95-BAC472D828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180003</c:v>
                </c:pt>
                <c:pt idx="1">
                  <c:v>68558</c:v>
                </c:pt>
                <c:pt idx="2">
                  <c:v>105008</c:v>
                </c:pt>
                <c:pt idx="3">
                  <c:v>112073</c:v>
                </c:pt>
                <c:pt idx="4">
                  <c:v>109684</c:v>
                </c:pt>
              </c:numCache>
            </c:numRef>
          </c:val>
          <c:smooth val="0"/>
          <c:extLst>
            <c:ext xmlns:c16="http://schemas.microsoft.com/office/drawing/2014/chart" uri="{C3380CC4-5D6E-409C-BE32-E72D297353CC}">
              <c16:uniqueId val="{00000001-0A1C-4506-BA95-BAC472D828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7.74</c:v>
                </c:pt>
                <c:pt idx="1">
                  <c:v>8.9499999999999993</c:v>
                </c:pt>
                <c:pt idx="2">
                  <c:v>11.47</c:v>
                </c:pt>
                <c:pt idx="3">
                  <c:v>12.27</c:v>
                </c:pt>
                <c:pt idx="4">
                  <c:v>12.58</c:v>
                </c:pt>
              </c:numCache>
            </c:numRef>
          </c:val>
          <c:extLst>
            <c:ext xmlns:c16="http://schemas.microsoft.com/office/drawing/2014/chart" uri="{C3380CC4-5D6E-409C-BE32-E72D297353CC}">
              <c16:uniqueId val="{00000000-4667-441B-AC91-C6F47F2A49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53.85</c:v>
                </c:pt>
                <c:pt idx="1">
                  <c:v>53.68</c:v>
                </c:pt>
                <c:pt idx="2">
                  <c:v>55.29</c:v>
                </c:pt>
                <c:pt idx="3">
                  <c:v>60.55</c:v>
                </c:pt>
                <c:pt idx="4">
                  <c:v>66.209999999999994</c:v>
                </c:pt>
              </c:numCache>
            </c:numRef>
          </c:val>
          <c:extLst>
            <c:ext xmlns:c16="http://schemas.microsoft.com/office/drawing/2014/chart" uri="{C3380CC4-5D6E-409C-BE32-E72D297353CC}">
              <c16:uniqueId val="{00000001-4667-441B-AC91-C6F47F2A49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2.72</c:v>
                </c:pt>
                <c:pt idx="1">
                  <c:v>9.74</c:v>
                </c:pt>
                <c:pt idx="2">
                  <c:v>7.27</c:v>
                </c:pt>
                <c:pt idx="3">
                  <c:v>7.6</c:v>
                </c:pt>
                <c:pt idx="4">
                  <c:v>6.56</c:v>
                </c:pt>
              </c:numCache>
            </c:numRef>
          </c:val>
          <c:smooth val="0"/>
          <c:extLst>
            <c:ext xmlns:c16="http://schemas.microsoft.com/office/drawing/2014/chart" uri="{C3380CC4-5D6E-409C-BE32-E72D297353CC}">
              <c16:uniqueId val="{00000002-4667-441B-AC91-C6F47F2A49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019-45EC-98A3-EF99C90899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19-45EC-98A3-EF99C90899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019-45EC-98A3-EF99C90899F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019-45EC-98A3-EF99C90899F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019-45EC-98A3-EF99C90899F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019-45EC-98A3-EF99C90899F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7.0000000000000007E-2</c:v>
                </c:pt>
                <c:pt idx="4">
                  <c:v>#N/A</c:v>
                </c:pt>
                <c:pt idx="5">
                  <c:v>0.57999999999999996</c:v>
                </c:pt>
                <c:pt idx="6">
                  <c:v>#N/A</c:v>
                </c:pt>
                <c:pt idx="7">
                  <c:v>0.76</c:v>
                </c:pt>
                <c:pt idx="8">
                  <c:v>#N/A</c:v>
                </c:pt>
                <c:pt idx="9">
                  <c:v>0.78</c:v>
                </c:pt>
              </c:numCache>
            </c:numRef>
          </c:val>
          <c:extLst>
            <c:ext xmlns:c16="http://schemas.microsoft.com/office/drawing/2014/chart" uri="{C3380CC4-5D6E-409C-BE32-E72D297353CC}">
              <c16:uniqueId val="{00000006-5019-45EC-98A3-EF99C90899F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1.17</c:v>
                </c:pt>
                <c:pt idx="2">
                  <c:v>#N/A</c:v>
                </c:pt>
                <c:pt idx="3">
                  <c:v>1.1100000000000001</c:v>
                </c:pt>
                <c:pt idx="4">
                  <c:v>#N/A</c:v>
                </c:pt>
                <c:pt idx="5">
                  <c:v>1.56</c:v>
                </c:pt>
                <c:pt idx="6">
                  <c:v>#N/A</c:v>
                </c:pt>
                <c:pt idx="7">
                  <c:v>2.06</c:v>
                </c:pt>
                <c:pt idx="8">
                  <c:v>#N/A</c:v>
                </c:pt>
                <c:pt idx="9">
                  <c:v>1.47</c:v>
                </c:pt>
              </c:numCache>
            </c:numRef>
          </c:val>
          <c:extLst>
            <c:ext xmlns:c16="http://schemas.microsoft.com/office/drawing/2014/chart" uri="{C3380CC4-5D6E-409C-BE32-E72D297353CC}">
              <c16:uniqueId val="{00000007-5019-45EC-98A3-EF99C90899F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0.59</c:v>
                </c:pt>
                <c:pt idx="2">
                  <c:v>#N/A</c:v>
                </c:pt>
                <c:pt idx="3">
                  <c:v>0.86</c:v>
                </c:pt>
                <c:pt idx="4">
                  <c:v>#N/A</c:v>
                </c:pt>
                <c:pt idx="5">
                  <c:v>1.47</c:v>
                </c:pt>
                <c:pt idx="6">
                  <c:v>#N/A</c:v>
                </c:pt>
                <c:pt idx="7">
                  <c:v>1.8</c:v>
                </c:pt>
                <c:pt idx="8">
                  <c:v>#N/A</c:v>
                </c:pt>
                <c:pt idx="9">
                  <c:v>1.91</c:v>
                </c:pt>
              </c:numCache>
            </c:numRef>
          </c:val>
          <c:extLst>
            <c:ext xmlns:c16="http://schemas.microsoft.com/office/drawing/2014/chart" uri="{C3380CC4-5D6E-409C-BE32-E72D297353CC}">
              <c16:uniqueId val="{00000008-5019-45EC-98A3-EF99C90899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7.74</c:v>
                </c:pt>
                <c:pt idx="2">
                  <c:v>#N/A</c:v>
                </c:pt>
                <c:pt idx="3">
                  <c:v>8.94</c:v>
                </c:pt>
                <c:pt idx="4">
                  <c:v>#N/A</c:v>
                </c:pt>
                <c:pt idx="5">
                  <c:v>11.47</c:v>
                </c:pt>
                <c:pt idx="6">
                  <c:v>#N/A</c:v>
                </c:pt>
                <c:pt idx="7">
                  <c:v>12.27</c:v>
                </c:pt>
                <c:pt idx="8">
                  <c:v>#N/A</c:v>
                </c:pt>
                <c:pt idx="9">
                  <c:v>12.57</c:v>
                </c:pt>
              </c:numCache>
            </c:numRef>
          </c:val>
          <c:extLst>
            <c:ext xmlns:c16="http://schemas.microsoft.com/office/drawing/2014/chart" uri="{C3380CC4-5D6E-409C-BE32-E72D297353CC}">
              <c16:uniqueId val="{00000009-5019-45EC-98A3-EF99C90899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2020</c:v>
                </c:pt>
                <c:pt idx="5">
                  <c:v>2197</c:v>
                </c:pt>
                <c:pt idx="8">
                  <c:v>2342</c:v>
                </c:pt>
                <c:pt idx="11">
                  <c:v>2539</c:v>
                </c:pt>
                <c:pt idx="14">
                  <c:v>2599</c:v>
                </c:pt>
              </c:numCache>
            </c:numRef>
          </c:val>
          <c:extLst>
            <c:ext xmlns:c16="http://schemas.microsoft.com/office/drawing/2014/chart" uri="{C3380CC4-5D6E-409C-BE32-E72D297353CC}">
              <c16:uniqueId val="{00000000-7EE1-46C3-BD4E-F8583C94E7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7EE1-46C3-BD4E-F8583C94E7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E1-46C3-BD4E-F8583C94E7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c:v>
                </c:pt>
                <c:pt idx="3">
                  <c:v>44</c:v>
                </c:pt>
                <c:pt idx="6">
                  <c:v>66</c:v>
                </c:pt>
                <c:pt idx="9">
                  <c:v>67</c:v>
                </c:pt>
                <c:pt idx="12">
                  <c:v>74</c:v>
                </c:pt>
              </c:numCache>
            </c:numRef>
          </c:val>
          <c:extLst>
            <c:ext xmlns:c16="http://schemas.microsoft.com/office/drawing/2014/chart" uri="{C3380CC4-5D6E-409C-BE32-E72D297353CC}">
              <c16:uniqueId val="{00000003-7EE1-46C3-BD4E-F8583C94E7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277</c:v>
                </c:pt>
                <c:pt idx="3">
                  <c:v>275</c:v>
                </c:pt>
                <c:pt idx="6">
                  <c:v>278</c:v>
                </c:pt>
                <c:pt idx="9">
                  <c:v>249</c:v>
                </c:pt>
                <c:pt idx="12">
                  <c:v>240</c:v>
                </c:pt>
              </c:numCache>
            </c:numRef>
          </c:val>
          <c:extLst>
            <c:ext xmlns:c16="http://schemas.microsoft.com/office/drawing/2014/chart" uri="{C3380CC4-5D6E-409C-BE32-E72D297353CC}">
              <c16:uniqueId val="{00000004-7EE1-46C3-BD4E-F8583C94E7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E1-46C3-BD4E-F8583C94E7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E1-46C3-BD4E-F8583C94E7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1911</c:v>
                </c:pt>
                <c:pt idx="3">
                  <c:v>2155</c:v>
                </c:pt>
                <c:pt idx="6">
                  <c:v>2270</c:v>
                </c:pt>
                <c:pt idx="9">
                  <c:v>2555</c:v>
                </c:pt>
                <c:pt idx="12">
                  <c:v>2640</c:v>
                </c:pt>
              </c:numCache>
            </c:numRef>
          </c:val>
          <c:extLst>
            <c:ext xmlns:c16="http://schemas.microsoft.com/office/drawing/2014/chart" uri="{C3380CC4-5D6E-409C-BE32-E72D297353CC}">
              <c16:uniqueId val="{00000007-7EE1-46C3-BD4E-F8583C94E7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210</c:v>
                </c:pt>
                <c:pt idx="2">
                  <c:v>#N/A</c:v>
                </c:pt>
                <c:pt idx="3">
                  <c:v>#N/A</c:v>
                </c:pt>
                <c:pt idx="4">
                  <c:v>278</c:v>
                </c:pt>
                <c:pt idx="5">
                  <c:v>#N/A</c:v>
                </c:pt>
                <c:pt idx="6">
                  <c:v>#N/A</c:v>
                </c:pt>
                <c:pt idx="7">
                  <c:v>272</c:v>
                </c:pt>
                <c:pt idx="8">
                  <c:v>#N/A</c:v>
                </c:pt>
                <c:pt idx="9">
                  <c:v>#N/A</c:v>
                </c:pt>
                <c:pt idx="10">
                  <c:v>332</c:v>
                </c:pt>
                <c:pt idx="11">
                  <c:v>#N/A</c:v>
                </c:pt>
                <c:pt idx="12">
                  <c:v>#N/A</c:v>
                </c:pt>
                <c:pt idx="13">
                  <c:v>355</c:v>
                </c:pt>
                <c:pt idx="14">
                  <c:v>#N/A</c:v>
                </c:pt>
              </c:numCache>
            </c:numRef>
          </c:val>
          <c:smooth val="0"/>
          <c:extLst>
            <c:ext xmlns:c16="http://schemas.microsoft.com/office/drawing/2014/chart" uri="{C3380CC4-5D6E-409C-BE32-E72D297353CC}">
              <c16:uniqueId val="{00000008-7EE1-46C3-BD4E-F8583C94E7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20437</c:v>
                </c:pt>
                <c:pt idx="5">
                  <c:v>21845</c:v>
                </c:pt>
                <c:pt idx="8">
                  <c:v>21497</c:v>
                </c:pt>
                <c:pt idx="11">
                  <c:v>20752</c:v>
                </c:pt>
                <c:pt idx="14">
                  <c:v>20367</c:v>
                </c:pt>
              </c:numCache>
            </c:numRef>
          </c:val>
          <c:extLst>
            <c:ext xmlns:c16="http://schemas.microsoft.com/office/drawing/2014/chart" uri="{C3380CC4-5D6E-409C-BE32-E72D297353CC}">
              <c16:uniqueId val="{00000000-E699-4803-881D-DF06F06A49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157</c:v>
                </c:pt>
                <c:pt idx="5">
                  <c:v>21</c:v>
                </c:pt>
                <c:pt idx="8">
                  <c:v>21</c:v>
                </c:pt>
                <c:pt idx="11">
                  <c:v>23</c:v>
                </c:pt>
                <c:pt idx="14">
                  <c:v>15</c:v>
                </c:pt>
              </c:numCache>
            </c:numRef>
          </c:val>
          <c:extLst>
            <c:ext xmlns:c16="http://schemas.microsoft.com/office/drawing/2014/chart" uri="{C3380CC4-5D6E-409C-BE32-E72D297353CC}">
              <c16:uniqueId val="{00000001-E699-4803-881D-DF06F06A49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8693</c:v>
                </c:pt>
                <c:pt idx="5">
                  <c:v>9283</c:v>
                </c:pt>
                <c:pt idx="8">
                  <c:v>10172</c:v>
                </c:pt>
                <c:pt idx="11">
                  <c:v>10615</c:v>
                </c:pt>
                <c:pt idx="14">
                  <c:v>11231</c:v>
                </c:pt>
              </c:numCache>
            </c:numRef>
          </c:val>
          <c:extLst>
            <c:ext xmlns:c16="http://schemas.microsoft.com/office/drawing/2014/chart" uri="{C3380CC4-5D6E-409C-BE32-E72D297353CC}">
              <c16:uniqueId val="{00000002-E699-4803-881D-DF06F06A49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99-4803-881D-DF06F06A49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99-4803-881D-DF06F06A49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99-4803-881D-DF06F06A49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2215</c:v>
                </c:pt>
                <c:pt idx="3">
                  <c:v>2115</c:v>
                </c:pt>
                <c:pt idx="6">
                  <c:v>2010</c:v>
                </c:pt>
                <c:pt idx="9">
                  <c:v>1913</c:v>
                </c:pt>
                <c:pt idx="12">
                  <c:v>1962</c:v>
                </c:pt>
              </c:numCache>
            </c:numRef>
          </c:val>
          <c:extLst>
            <c:ext xmlns:c16="http://schemas.microsoft.com/office/drawing/2014/chart" uri="{C3380CC4-5D6E-409C-BE32-E72D297353CC}">
              <c16:uniqueId val="{00000006-E699-4803-881D-DF06F06A49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323</c:v>
                </c:pt>
                <c:pt idx="3">
                  <c:v>288</c:v>
                </c:pt>
                <c:pt idx="6">
                  <c:v>264</c:v>
                </c:pt>
                <c:pt idx="9">
                  <c:v>197</c:v>
                </c:pt>
                <c:pt idx="12">
                  <c:v>123</c:v>
                </c:pt>
              </c:numCache>
            </c:numRef>
          </c:val>
          <c:extLst>
            <c:ext xmlns:c16="http://schemas.microsoft.com/office/drawing/2014/chart" uri="{C3380CC4-5D6E-409C-BE32-E72D297353CC}">
              <c16:uniqueId val="{00000007-E699-4803-881D-DF06F06A49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3436</c:v>
                </c:pt>
                <c:pt idx="3">
                  <c:v>3068</c:v>
                </c:pt>
                <c:pt idx="6">
                  <c:v>2824</c:v>
                </c:pt>
                <c:pt idx="9">
                  <c:v>2593</c:v>
                </c:pt>
                <c:pt idx="12">
                  <c:v>2743</c:v>
                </c:pt>
              </c:numCache>
            </c:numRef>
          </c:val>
          <c:extLst>
            <c:ext xmlns:c16="http://schemas.microsoft.com/office/drawing/2014/chart" uri="{C3380CC4-5D6E-409C-BE32-E72D297353CC}">
              <c16:uniqueId val="{00000008-E699-4803-881D-DF06F06A49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99-4803-881D-DF06F06A49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19303</c:v>
                </c:pt>
                <c:pt idx="3">
                  <c:v>18854</c:v>
                </c:pt>
                <c:pt idx="6">
                  <c:v>18965</c:v>
                </c:pt>
                <c:pt idx="9">
                  <c:v>18933</c:v>
                </c:pt>
                <c:pt idx="12">
                  <c:v>18436</c:v>
                </c:pt>
              </c:numCache>
            </c:numRef>
          </c:val>
          <c:extLst>
            <c:ext xmlns:c16="http://schemas.microsoft.com/office/drawing/2014/chart" uri="{C3380CC4-5D6E-409C-BE32-E72D297353CC}">
              <c16:uniqueId val="{0000000A-E699-4803-881D-DF06F06A49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99-4803-881D-DF06F06A49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5966</c:v>
                </c:pt>
                <c:pt idx="1">
                  <c:v>6491</c:v>
                </c:pt>
                <c:pt idx="2">
                  <c:v>7155</c:v>
                </c:pt>
              </c:numCache>
            </c:numRef>
          </c:val>
          <c:extLst>
            <c:ext xmlns:c16="http://schemas.microsoft.com/office/drawing/2014/chart" uri="{C3380CC4-5D6E-409C-BE32-E72D297353CC}">
              <c16:uniqueId val="{00000000-F2BA-45F8-9914-E40EDC2DCE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1589</c:v>
                </c:pt>
                <c:pt idx="1">
                  <c:v>1255</c:v>
                </c:pt>
                <c:pt idx="2">
                  <c:v>1106</c:v>
                </c:pt>
              </c:numCache>
            </c:numRef>
          </c:val>
          <c:extLst>
            <c:ext xmlns:c16="http://schemas.microsoft.com/office/drawing/2014/chart" uri="{C3380CC4-5D6E-409C-BE32-E72D297353CC}">
              <c16:uniqueId val="{00000001-F2BA-45F8-9914-E40EDC2DCE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3409</c:v>
                </c:pt>
                <c:pt idx="1">
                  <c:v>3515</c:v>
                </c:pt>
                <c:pt idx="2">
                  <c:v>3479</c:v>
                </c:pt>
              </c:numCache>
            </c:numRef>
          </c:val>
          <c:extLst>
            <c:ext xmlns:c16="http://schemas.microsoft.com/office/drawing/2014/chart" uri="{C3380CC4-5D6E-409C-BE32-E72D297353CC}">
              <c16:uniqueId val="{00000002-F2BA-45F8-9914-E40EDC2DCE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{A55E760F-7D0E-404F-A22E-4BBFC80EF691}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688-4F48-B99E-7488BE5D0B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{53B7B770-96A7-4BE2-A42F-6C080484A132}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88-4F48-B99E-7488BE5D0B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{AA252EFF-1B8C-4D8E-AA13-C564FF55A14D}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88-4F48-B99E-7488BE5D0B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{9F0296DF-F34E-4B1E-9012-0A7CD9EC7EF4}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88-4F48-B99E-7488BE5D0B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{0D9B1C0A-7E6B-493E-85FB-0D2DA6692E46}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88-4F48-B99E-7488BE5D0B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{9B38C2CB-E093-43A3-8F51-277CAD9D9B16}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688-4F48-B99E-7488BE5D0B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{6C1C7820-4D0E-4AFE-8772-3E36AE0D8107}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688-4F48-B99E-7488BE5D0B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{46EBFDB3-489E-44DD-A69D-A61E54011841}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688-4F48-B99E-7488BE5D0B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{B7A65425-2AFB-4CD5-A9D3-0D1DB10A3EB9}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688-4F48-B99E-7488BE5D0B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51.3</c:v>
                </c:pt>
                <c:pt idx="16">
                  <c:v>51.3</c:v>
                </c:pt>
                <c:pt idx="24">
                  <c:v>54.4</c:v>
                </c:pt>
                <c:pt idx="32">
                  <c:v>53.3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688-4F48-B99E-7488BE5D0B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{70EC7873-B235-4EA1-ACFE-DFCC8451550F}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688-4F48-B99E-7488BE5D0B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{889ECA84-C126-4068-BDF6-5F832CE88427}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88-4F48-B99E-7488BE5D0B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{20AF6858-C13A-4104-BE11-9F1CC4A5A651}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88-4F48-B99E-7488BE5D0B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{9D396BE4-6BE2-4ED3-851C-467748A9EED1}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88-4F48-B99E-7488BE5D0B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{46E001AB-5A98-4606-B59D-62E45D49139D}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88-4F48-B99E-7488BE5D0B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{0F5E1F2B-F854-432B-BA44-893709898D74}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688-4F48-B99E-7488BE5D0B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{053FFE60-398B-4E33-9F40-A0CBBFE2016A}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688-4F48-B99E-7488BE5D0B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{AFE69917-61B6-4111-B847-2F5A7DC65017}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688-4F48-B99E-7488BE5D0B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{07BEABA6-4824-4885-B732-93756752FF6E}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688-4F48-B99E-7488BE5D0B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4688-4F48-B99E-7488BE5D0B1F}"/>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{B6D02671-595F-4B64-B904-371E0FFEA384}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77-4F5B-9D7C-5616D22333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{0F2CADF9-3F84-4275-B755-CDE6BDF556BC}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77-4F5B-9D7C-5616D22333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{FCD82B5C-956A-492F-9803-C156803D2917}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77-4F5B-9D7C-5616D22333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{C1A4ADA1-4878-435F-BCE6-8539917D5F8F}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77-4F5B-9D7C-5616D22333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{FAFD3AA8-F8E5-479F-A75B-79423532693E}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77-4F5B-9D7C-5616D223334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{B8BF1FB3-BF09-4AA9-8062-DADCAE664090}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77-4F5B-9D7C-5616D223334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{3601CB18-4E1B-42E6-8589-987D6C663A46}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77-4F5B-9D7C-5616D223334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{F2E4E7E8-80C2-45FD-930C-714FC2828C6A}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77-4F5B-9D7C-5616D223334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{099493AE-EEC9-4BA9-B2F6-B7F4632F8086}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77-4F5B-9D7C-5616D22333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2.7</c:v>
                </c:pt>
                <c:pt idx="16">
                  <c:v>3.1</c:v>
                </c:pt>
                <c:pt idx="24">
                  <c:v>3.5</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B77-4F5B-9D7C-5616D22333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{6336F2E4-5F82-4185-B727-20AB3CEFA842}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77-4F5B-9D7C-5616D22333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{9817C9DB-1E5F-4745-96CC-A2CD02D04263}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77-4F5B-9D7C-5616D22333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{4B391AE0-3702-4281-ACBD-F15E1B65E55B}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77-4F5B-9D7C-5616D22333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{EEBDF5CA-EC6E-4F19-91A6-C0389B7AF228}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77-4F5B-9D7C-5616D22333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{A50ED6C0-D774-4AAD-9BC2-48260C8D46B8}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77-4F5B-9D7C-5616D223334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{278DF5DE-836A-42B5-8919-18C6FB42133B}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77-4F5B-9D7C-5616D223334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{83977C3F-1498-4D3A-AE14-26BC1D06B39C}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77-4F5B-9D7C-5616D223334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{5CF2CFBB-82EE-4166-81AB-E0D2A4E7D12B}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77-4F5B-9D7C-5616D22333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{47F9FA2E-FC98-4967-9FFC-39BEFD3E9BBF}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77-4F5B-9D7C-5616D22333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8B77-4F5B-9D7C-5616D223334C}"/>
            </c:ext>
          </c:extLst>
        </c:ser>
        <c:dLbls>
          <c:showLegendKey val="0"/>
          <c:showVal val="1"/>
          <c:showCatName val="0"/>
          <c:showSerName val="0"/>
          <c:showPercent val="0"/>
          <c:showBubbleSize val="0"/>
        </c:dLbls>
        <c:axId val="84219776"/>
        <c:axId val="84234240"/>
      </c:scatterChart>
      <c:valAx>
        <c:axId val="84219776"/>
        <c:scaling>
          <c:orientation val="maxMin"/>
          <c:max val="9.1"/>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香川県東かがわ市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が増加となった要因は、白鳥中学校区学校再編事業に係る過疎対策事業債の元利償還金の増加及び防災無線整備事業に係る緊急防災・減災事業債の元利償還金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・今後もポンプ施設整備事業及び体育施設等の規模の大きい事業に係る起債発行を予定しており、元利償還金の増加が見込まれるが、交付税算入率の高い起債を充当するなど実質負担の軽減に努める。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香川県東かがわ市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年度地方債残高は、白鳥中学校区学校再編事業や防災整備事業などに係る長期債償還元金が増加し、償還額が市債発行額を上回ったため減少した。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・将来負担額については、一般会計等に係る地方債の現在高が大部分を占めており、今後予定している施設整備に係る事業債の発行により、地方債の現在高は増加が想定される。</a:t>
          </a:r>
        </a:p>
        <a:p>
          <a:r>
            <a:rPr kumimoji="1" lang="ja-JP" altLang="en-US" sz="1400">
              <a:latin typeface="ＭＳ ゴシック" pitchFamily="49" charset="-128"/>
              <a:ea typeface="ＭＳ ゴシック" pitchFamily="49" charset="-128"/>
            </a:rPr>
            <a:t>・起債に当たっては、普通交付税算入率の高い起債を活用しており、市の実質負担を少なくすることで将来負担比率を下げることにつながっている。</a:t>
          </a:r>
        </a:p>
        <a:p>
          <a:r>
            <a:rPr kumimoji="1" lang="ja-JP" altLang="en-US" sz="1400">
              <a:latin typeface="ＭＳ ゴシック" pitchFamily="49" charset="-128"/>
              <a:ea typeface="ＭＳ ゴシック" pitchFamily="49" charset="-128"/>
            </a:rPr>
            <a:t>・充当可能基金については、財政調整基金の積立及び令和５年度に新設した子ども未来応援基金の積立により充当可能基金は増加した。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香川県東かがわ市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・財政調整基金については、利子及び前年度決算剰余額の積立により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百万円増加した。減債基金については、公債費の平準化による繰入により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百万円減少した。また令和５年度にはその他の特定目的基金として、新たに子ども未来応援基金を新設し、基金全体として残高が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・それぞれの基金の方針に基づき、積立や繰入など適正な運用を実施する。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・地域振興基金：市民の連帯の強化及び地域振興を図るための事業の実施に要する経費に充当。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・地域福祉基金：高齢者等の保健福祉の増進を図るための事業に要する経費に充当。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・未来創生就業定住促進基金：市内に住む若者（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歳未満）の就業及び定住を促進するため、就労奨励及び奨学金の償還支援に要する経費に充当。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らまる公園体育館基金：東かがわ市とらまる公園体育館の維持保全を図るとともに、施設の利便性を向上させるなど、当該施設を可能な限り長期にわたり住民の利用に供することができるよう、当該施設の大規模修繕等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・官民連携基金：社会課題の解決に向け、行政と民間が連携して最適な公共サービスの提供を実現し、地域の価値や住民満足度の最大化を図る官民連携事業を推進するための経費に充当。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・地域福祉基金については、在宅福祉事業（緊急通報体制整備事業）に必要となる経費に係る繰入れを実施したため。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・未来創生就業定住促進基金については、新規就業者への就労奨励及び奨学金償還に必要となる経費に係る繰入を実施したため。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・官民連携基金については、水産業持続的発展事業に必要となる経費に係る繰入を実施したため。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・地域福祉基金：今後の高齢化などの状況を踏まえ、在宅福祉事業に充当する。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・未来創生就業定住促進基金：未来創生就業定住促進事業を実施しており、就労支援及び奨学金の償還支援に充当する。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・官民連携基金：地域の価値や住民満足度の最大化を図る官民連携事業を推進するための経費に充当する。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・利子及び収支黒字による積立により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・適正な基金の規模を考慮しつつ、年度間の財政不足分への繰入及び災害発生時等への突発的な事象に対応するためへの繰入など、様々な財政需要に備えることができるよう運用を行っていく。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・公債費の平準化を図るため、減債基金の繰入を行い、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・将来にわたる実質的な負債（将来負担）を的確に捉え、公債費の平準化を目的とした繰入や基金への積立を行うなどの必要な措置を講じていく。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E5D823E-F1D3-4CFF-B2A7-25A3BD06FA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31870D3-A3C7-43DE-A748-4420AE733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9E1E7DD-E686-42BA-A78F-29FFFE648DF6}"/>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6319F0E-3CBC-4B92-90F9-AE540F9E7FCF}"/>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15A6818-8911-458D-B80C-ECB4275C8A38}"/>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A7DFF8A-A1EE-4C01-9EEE-D1637F28E61B}"/>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3672386-1631-4DA6-BADC-318E8EF5D0DD}"/>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E43E1CF-D8BC-4CC9-A87B-E289F67BD59B}"/>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0E8FB87-709B-4916-AC2F-7E664D83C0BF}"/>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F414AE6-02AB-4C27-8B77-0B27F963ACE6}"/>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4E80522-5B27-4EF3-9DE9-DB89BF5EE1D1}"/>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1A7490A-7EAE-45FF-9AC5-A8435E8EC10F}"/>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921A9FB-AE4A-473A-A6B2-597B73252FB6}"/>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8B050FB-94E7-4B82-B90F-F56535748A51}"/>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7B24573-3F67-4373-A6A6-A48538554DDC}"/>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1904BC7-9499-43C0-B355-B91CEA9C4646}"/>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75FF544-B4C6-4C65-8C62-89BA98A696FC}"/>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80A645D-F450-46E5-A40D-582DD548A4FD}"/>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BDE2B3B-E7A1-47AF-9272-B4D471320E92}"/>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5007115-2AD1-4093-8535-FE96A38E74F7}"/>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8583592-A098-447D-9E71-6D06E7EA39E5}"/>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3DF821F-D317-4C69-8CC7-B033A6B1501C}"/>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27,900
27,570
152.86
20,298,349
18,717,339
1,359,149
10,807,778
18,435,711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DD4BFD1-0260-4AB5-B5DD-E22ADAF9D4BC}"/>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AF9539B-DF1A-4103-8347-5895A69AEC11}"/>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59C9A61-198B-47C2-B691-1385C2A19B81}"/>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6C3E3AA-942E-4E6C-8B93-42A6F1D1604F}"/>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5A78BA8-D3DC-41E4-89CF-3E71D5FC0F62}"/>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697ACA4-34C4-4CD3-8991-9B6E1DC11621}"/>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CE0B8C8-C335-4AE5-A8B9-7D77772B9DC2}"/>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024E23B-72B2-488F-A1C5-10B4B03B369B}"/>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AE4F972-A94C-4559-8A72-951F7604DCE8}"/>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5E15EBF-D130-43BB-A8F3-9ACF98889472}"/>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D172A55-6CC5-44A2-932B-B9C275BD806C}"/>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1AF48B4-348D-41C6-985E-64C8A2C1E89A}"/>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D400681-8DDE-4B6D-8108-9A01075AF630}"/>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18966D9-C5D4-40D9-9D5D-8DFCA4A9BEEF}"/>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45FE910-0EC3-4D86-B9EB-D68C2085D1D7}"/>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98BC78D-CD62-4C66-97ED-40C3D698C420}"/>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BA47613-7236-4504-95BA-7A799C511D1D}"/>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E48DD4E-7A95-4500-9973-981B98EB5C97}"/>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D44904A-DF10-4000-AE82-19F67030C53A}"/>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AF3422A-3234-4D47-938E-1100D5AB661B}"/>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0A72AA8-9C1F-4C1B-8BDD-68D5522D9170}"/>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35E529B-3FE6-4F3F-8347-8A0045DB9352}"/>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E6F0C9B-7235-44E4-8308-4F7883AC5271}"/>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3554CBB-F424-4FF0-8717-45F959C5C85C}"/>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CD20DFA-449C-4FD2-B766-5A50CDFC6979}"/>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7FF146B-27C8-4CBD-8B83-AC142065455E}"/>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759DCE2-84D4-453F-A167-E11AE59DEB87}"/>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48E3994-B661-49AB-BB8F-95E7B7A699CD}"/>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6B666E2-358E-4D48-B9B8-3BD9C1403B55}"/>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754D3C2-9660-4678-9ACF-74B17739BEA1}"/>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5CB4254-A301-47B9-8A28-F4D4263A6AE0}"/>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D70D4E3-969C-4340-AEDA-DF38FCC1501F}"/>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60FA9CC-5487-40B8-8BC1-45633305EC6A}"/>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901DC32-3F02-4214-90D9-F192AA55EA4C}"/>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687A47D-EEFA-43AC-AC95-0C4B2E044207}"/>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・全国平均、県平均、類似団体平均を下回っている。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橋りょうをはじめとしたインフラ施設の長寿命化、各施設の改修等を計画的に実施している。令和５年度</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はベッセルおおちを譲渡したことにより有形固定資産減価償却率が前年度より低下した。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今後も引き続き、公共施設等総合管理計画や個別施設計画</a:t>
          </a:r>
          <a:r>
            <a:rPr kumimoji="1" lang="ja-JP" altLang="en-US" sz="1100">
              <a:latin typeface="ＭＳ Ｐゴシック" panose="020B0600070205080204" pitchFamily="50" charset="-128"/>
              <a:ea typeface="ＭＳ Ｐゴシック" panose="020B0600070205080204" pitchFamily="50" charset="-128"/>
            </a:rPr>
            <a:t>等に基づき、老朽化が進む施設に対して、長寿命化工事等を進めていく。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2295A17-16BA-489E-AAB3-9D890E224A98}"/>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2C4B6B0-F2BD-4FDF-8299-6F8AA8C4A0C3}"/>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9398A3B-AA4D-4B07-91B8-838CBF3CFDD9}"/>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12E62F0-78EE-40ED-A6EB-CDBEB85F68E4}"/>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8084C533-D1F9-48E1-88AE-540C1FB0669C}"/>
            </a:ext>
          </a:extLst>
        </xdr:cNvPr>
        <xdr:cNvSpPr txBox="1"/>
      </xdr:nvSpPr>
      <xdr:spPr>
        <a:xfrm>
          <a:off x="735486" y="56709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7F872E5-47F3-41DB-9BEF-DAC6DB2AE8CC}"/>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B860606-36FF-4773-AF6A-54DC710F35C2}"/>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9FAD784-85EE-4CD4-A97D-60F7F7C79E16}"/>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4DE9C03-651B-4803-9F17-5307437BEF5A}"/>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2E79237-B58E-44A7-9F47-C5F1BF599FE1}"/>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7D57EC3-0D4E-4571-8C7A-85EE4607209A}"/>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9716ED6-8B6E-4F8A-A912-8AFD2F970BA5}"/>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52CF1D0-87A4-438B-8A9D-4C89F4360728}"/>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D043C8C-00F2-40B9-8604-4F998DBEFE11}"/>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D15462EA-0BCF-4BF3-8EFC-47F5B8426546}"/>
            </a:ext>
          </a:extLst>
        </xdr:cNvPr>
        <xdr:cNvSpPr txBox="1"/>
      </xdr:nvSpPr>
      <xdr:spPr>
        <a:xfrm>
          <a:off x="819028" y="39416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B3A03E2-8A63-4E1C-8116-2EE815EA772C}"/>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23B6132F-B2B6-40D5-9A21-2D9E65E219DD}"/>
            </a:ext>
          </a:extLst>
        </xdr:cNvPr>
        <xdr:cNvCxnSpPr/>
      </xdr:nvCxnSpPr>
      <xdr:spPr>
        <a:xfrm flipV="1">
          <a:off x="4300220" y="4316836"/>
          <a:ext cx="1270" cy="12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3F70FDB2-C689-4B67-8A7B-0F4DD7EB1496}"/>
            </a:ext>
          </a:extLst>
        </xdr:cNvPr>
        <xdr:cNvSpPr txBox="1"/>
      </xdr:nvSpPr>
      <xdr:spPr>
        <a:xfrm>
          <a:off x="4352925" y="553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A8722418-941D-4BBD-AAC8-EE8A972116C1}"/>
            </a:ext>
          </a:extLst>
        </xdr:cNvPr>
        <xdr:cNvCxnSpPr/>
      </xdr:nvCxnSpPr>
      <xdr:spPr>
        <a:xfrm>
          <a:off x="4213225" y="55300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AB5BE5EC-DA2B-4EC7-8DD3-CEA8E4AA00E5}"/>
            </a:ext>
          </a:extLst>
        </xdr:cNvPr>
        <xdr:cNvSpPr txBox="1"/>
      </xdr:nvSpPr>
      <xdr:spPr>
        <a:xfrm>
          <a:off x="4352925" y="410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C12D30CD-02AF-480D-881C-8D53040505EA}"/>
            </a:ext>
          </a:extLst>
        </xdr:cNvPr>
        <xdr:cNvCxnSpPr/>
      </xdr:nvCxnSpPr>
      <xdr:spPr>
        <a:xfrm>
          <a:off x="4213225" y="431683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9A4275EA-212B-4ADE-A060-456C0675394A}"/>
            </a:ext>
          </a:extLst>
        </xdr:cNvPr>
        <xdr:cNvSpPr txBox="1"/>
      </xdr:nvSpPr>
      <xdr:spPr>
        <a:xfrm>
          <a:off x="4352925" y="5082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2EE5F2A0-2F1F-49A7-8309-F94502151AB6}"/>
            </a:ext>
          </a:extLst>
        </xdr:cNvPr>
        <xdr:cNvSpPr/>
      </xdr:nvSpPr>
      <xdr:spPr>
        <a:xfrm>
          <a:off x="4251325" y="51042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8BE7C271-09ED-4A7B-B14A-73114CE123A3}"/>
            </a:ext>
          </a:extLst>
        </xdr:cNvPr>
        <xdr:cNvSpPr/>
      </xdr:nvSpPr>
      <xdr:spPr>
        <a:xfrm>
          <a:off x="3616325" y="50970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C873A286-0895-458E-AE08-46AB0DF15F1E}"/>
            </a:ext>
          </a:extLst>
        </xdr:cNvPr>
        <xdr:cNvSpPr/>
      </xdr:nvSpPr>
      <xdr:spPr>
        <a:xfrm>
          <a:off x="2930525" y="50646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a:extLst>
            <a:ext uri="{FF2B5EF4-FFF2-40B4-BE49-F238E27FC236}">
              <a16:creationId xmlns:a16="http://schemas.microsoft.com/office/drawing/2014/main" id="{81D59B6A-BFD5-4DD1-9A51-0586409572DA}"/>
            </a:ext>
          </a:extLst>
        </xdr:cNvPr>
        <xdr:cNvSpPr/>
      </xdr:nvSpPr>
      <xdr:spPr>
        <a:xfrm>
          <a:off x="2244725" y="4999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85" name="フローチャート: 判断 84">
          <a:extLst>
            <a:ext uri="{FF2B5EF4-FFF2-40B4-BE49-F238E27FC236}">
              <a16:creationId xmlns:a16="http://schemas.microsoft.com/office/drawing/2014/main" id="{F67E310A-464B-42C9-8526-A6E4DC84F2A0}"/>
            </a:ext>
          </a:extLst>
        </xdr:cNvPr>
        <xdr:cNvSpPr/>
      </xdr:nvSpPr>
      <xdr:spPr>
        <a:xfrm>
          <a:off x="1558925" y="49926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5DF6923-2665-45F1-B721-84B3621F2ECA}"/>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7E0D739-5E77-435B-91E6-478331DD17A4}"/>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FEEE02F-80D8-459B-A443-CD1369C6CD8A}"/>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D1D8274-CE4F-4969-B7AF-24A024456657}"/>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667C69F-A927-488D-9220-99668E78DBA5}"/>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117581</xdr:rowOff>
    </xdr:from>
    <xdr:to>
      <xdr:col>23</xdr:col>
      <xdr:colOff>136525</xdr:colOff>
      <xdr:row>30</xdr:row>
      <xdr:rowOff>47731</xdr:rowOff>
    </xdr:to>
    <xdr:sp macro="" textlink="">
      <xdr:nvSpPr>
        <xdr:cNvPr id="91" name="楕円 90">
          <a:extLst>
            <a:ext uri="{FF2B5EF4-FFF2-40B4-BE49-F238E27FC236}">
              <a16:creationId xmlns:a16="http://schemas.microsoft.com/office/drawing/2014/main" id="{3EC092E9-F4B0-4C09-AF35-4AA62E02FBA0}"/>
            </a:ext>
          </a:extLst>
        </xdr:cNvPr>
        <xdr:cNvSpPr/>
      </xdr:nvSpPr>
      <xdr:spPr>
        <a:xfrm>
          <a:off x="4251325" y="49054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140458</xdr:rowOff>
    </xdr:from>
    <xdr:ext cx="405111" cy="259045"/>
    <xdr:sp macro="" textlink="">
      <xdr:nvSpPr>
        <xdr:cNvPr id="92" name="有形固定資産減価償却率該当値テキスト">
          <a:extLst>
            <a:ext uri="{FF2B5EF4-FFF2-40B4-BE49-F238E27FC236}">
              <a16:creationId xmlns:a16="http://schemas.microsoft.com/office/drawing/2014/main" id="{227A87C4-A780-4AE2-909E-669048751003}"/>
            </a:ext>
          </a:extLst>
        </xdr:cNvPr>
        <xdr:cNvSpPr txBox="1"/>
      </xdr:nvSpPr>
      <xdr:spPr>
        <a:xfrm>
          <a:off x="4352925" y="4763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137372</xdr:rowOff>
    </xdr:from>
    <xdr:to>
      <xdr:col>19</xdr:col>
      <xdr:colOff>187325</xdr:colOff>
      <xdr:row>30</xdr:row>
      <xdr:rowOff>67522</xdr:rowOff>
    </xdr:to>
    <xdr:sp macro="" textlink="">
      <xdr:nvSpPr>
        <xdr:cNvPr id="93" name="楕円 92">
          <a:extLst>
            <a:ext uri="{FF2B5EF4-FFF2-40B4-BE49-F238E27FC236}">
              <a16:creationId xmlns:a16="http://schemas.microsoft.com/office/drawing/2014/main" id="{6A4E12BE-C778-4FD9-B73D-0CA4AC008575}"/>
            </a:ext>
          </a:extLst>
        </xdr:cNvPr>
        <xdr:cNvSpPr/>
      </xdr:nvSpPr>
      <xdr:spPr>
        <a:xfrm>
          <a:off x="3616325" y="4925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168381</xdr:rowOff>
    </xdr:from>
    <xdr:to>
      <xdr:col>23</xdr:col>
      <xdr:colOff>85725</xdr:colOff>
      <xdr:row>30</xdr:row>
      <xdr:rowOff>16722</xdr:rowOff>
    </xdr:to>
    <xdr:cxnSp macro="">
      <xdr:nvCxnSpPr>
        <xdr:cNvPr id="94" name="直線コネクタ 93">
          <a:extLst>
            <a:ext uri="{FF2B5EF4-FFF2-40B4-BE49-F238E27FC236}">
              <a16:creationId xmlns:a16="http://schemas.microsoft.com/office/drawing/2014/main" id="{6B5F05F4-83BB-4F2B-B087-3C0B7FB8C44D}"/>
            </a:ext>
          </a:extLst>
        </xdr:cNvPr>
        <xdr:cNvCxnSpPr/>
      </xdr:nvCxnSpPr>
      <xdr:spPr>
        <a:xfrm flipV="1">
          <a:off x="3667125" y="4949931"/>
          <a:ext cx="635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81597</xdr:rowOff>
    </xdr:from>
    <xdr:to>
      <xdr:col>15</xdr:col>
      <xdr:colOff>187325</xdr:colOff>
      <xdr:row>30</xdr:row>
      <xdr:rowOff>11747</xdr:rowOff>
    </xdr:to>
    <xdr:sp macro="" textlink="">
      <xdr:nvSpPr>
        <xdr:cNvPr id="95" name="楕円 94">
          <a:extLst>
            <a:ext uri="{FF2B5EF4-FFF2-40B4-BE49-F238E27FC236}">
              <a16:creationId xmlns:a16="http://schemas.microsoft.com/office/drawing/2014/main" id="{3CD5BEA9-9FA2-41FB-8148-FA14DA9DE33E}"/>
            </a:ext>
          </a:extLst>
        </xdr:cNvPr>
        <xdr:cNvSpPr/>
      </xdr:nvSpPr>
      <xdr:spPr>
        <a:xfrm>
          <a:off x="2930525" y="48694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132397</xdr:rowOff>
    </xdr:from>
    <xdr:to>
      <xdr:col>19</xdr:col>
      <xdr:colOff>136525</xdr:colOff>
      <xdr:row>30</xdr:row>
      <xdr:rowOff>16722</xdr:rowOff>
    </xdr:to>
    <xdr:cxnSp macro="">
      <xdr:nvCxnSpPr>
        <xdr:cNvPr id="96" name="直線コネクタ 95">
          <a:extLst>
            <a:ext uri="{FF2B5EF4-FFF2-40B4-BE49-F238E27FC236}">
              <a16:creationId xmlns:a16="http://schemas.microsoft.com/office/drawing/2014/main" id="{05D331D6-CAAA-4782-8F7E-FF03B0FE8E99}"/>
            </a:ext>
          </a:extLst>
        </xdr:cNvPr>
        <xdr:cNvCxnSpPr/>
      </xdr:nvCxnSpPr>
      <xdr:spPr>
        <a:xfrm>
          <a:off x="2981325" y="4920297"/>
          <a:ext cx="685800" cy="4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81597</xdr:rowOff>
    </xdr:from>
    <xdr:to>
      <xdr:col>11</xdr:col>
      <xdr:colOff>187325</xdr:colOff>
      <xdr:row>30</xdr:row>
      <xdr:rowOff>11747</xdr:rowOff>
    </xdr:to>
    <xdr:sp macro="" textlink="">
      <xdr:nvSpPr>
        <xdr:cNvPr id="97" name="楕円 96">
          <a:extLst>
            <a:ext uri="{FF2B5EF4-FFF2-40B4-BE49-F238E27FC236}">
              <a16:creationId xmlns:a16="http://schemas.microsoft.com/office/drawing/2014/main" id="{FB0AC284-8012-44F7-90BF-0CF6E664F803}"/>
            </a:ext>
          </a:extLst>
        </xdr:cNvPr>
        <xdr:cNvSpPr/>
      </xdr:nvSpPr>
      <xdr:spPr>
        <a:xfrm>
          <a:off x="2244725" y="48694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132397</xdr:rowOff>
    </xdr:from>
    <xdr:to>
      <xdr:col>15</xdr:col>
      <xdr:colOff>136525</xdr:colOff>
      <xdr:row>29</xdr:row>
      <xdr:rowOff>132397</xdr:rowOff>
    </xdr:to>
    <xdr:cxnSp macro="">
      <xdr:nvCxnSpPr>
        <xdr:cNvPr id="98" name="直線コネクタ 97">
          <a:extLst>
            <a:ext uri="{FF2B5EF4-FFF2-40B4-BE49-F238E27FC236}">
              <a16:creationId xmlns:a16="http://schemas.microsoft.com/office/drawing/2014/main" id="{FC7A8EBD-7C22-47C4-87EE-65C50C3F0F98}"/>
            </a:ext>
          </a:extLst>
        </xdr:cNvPr>
        <xdr:cNvCxnSpPr/>
      </xdr:nvCxnSpPr>
      <xdr:spPr>
        <a:xfrm>
          <a:off x="2295525" y="4920297"/>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10901</xdr:rowOff>
    </xdr:from>
    <xdr:to>
      <xdr:col>7</xdr:col>
      <xdr:colOff>187325</xdr:colOff>
      <xdr:row>30</xdr:row>
      <xdr:rowOff>112501</xdr:rowOff>
    </xdr:to>
    <xdr:sp macro="" textlink="">
      <xdr:nvSpPr>
        <xdr:cNvPr id="99" name="楕円 98">
          <a:extLst>
            <a:ext uri="{FF2B5EF4-FFF2-40B4-BE49-F238E27FC236}">
              <a16:creationId xmlns:a16="http://schemas.microsoft.com/office/drawing/2014/main" id="{611EE827-C07F-4561-B2D7-AE82025E98F8}"/>
            </a:ext>
          </a:extLst>
        </xdr:cNvPr>
        <xdr:cNvSpPr/>
      </xdr:nvSpPr>
      <xdr:spPr>
        <a:xfrm>
          <a:off x="1558925" y="4963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132397</xdr:rowOff>
    </xdr:from>
    <xdr:to>
      <xdr:col>11</xdr:col>
      <xdr:colOff>136525</xdr:colOff>
      <xdr:row>30</xdr:row>
      <xdr:rowOff>61701</xdr:rowOff>
    </xdr:to>
    <xdr:cxnSp macro="">
      <xdr:nvCxnSpPr>
        <xdr:cNvPr id="100" name="直線コネクタ 99">
          <a:extLst>
            <a:ext uri="{FF2B5EF4-FFF2-40B4-BE49-F238E27FC236}">
              <a16:creationId xmlns:a16="http://schemas.microsoft.com/office/drawing/2014/main" id="{185D6D27-AEF8-4AFD-9F7D-FD09F5B3D59D}"/>
            </a:ext>
          </a:extLst>
        </xdr:cNvPr>
        <xdr:cNvCxnSpPr/>
      </xdr:nvCxnSpPr>
      <xdr:spPr>
        <a:xfrm flipV="1">
          <a:off x="1609725" y="4920297"/>
          <a:ext cx="685800" cy="9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BAAEFA45-C7FB-4266-929C-20D8AA4C3448}"/>
            </a:ext>
          </a:extLst>
        </xdr:cNvPr>
        <xdr:cNvSpPr txBox="1"/>
      </xdr:nvSpPr>
      <xdr:spPr>
        <a:xfrm>
          <a:off x="3470919" y="51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D4135B29-A46F-48C4-8E50-F20FD825C308}"/>
            </a:ext>
          </a:extLst>
        </xdr:cNvPr>
        <xdr:cNvSpPr txBox="1"/>
      </xdr:nvSpPr>
      <xdr:spPr>
        <a:xfrm>
          <a:off x="2797819" y="515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103" name="n_3aveValue有形固定資産減価償却率">
          <a:extLst>
            <a:ext uri="{FF2B5EF4-FFF2-40B4-BE49-F238E27FC236}">
              <a16:creationId xmlns:a16="http://schemas.microsoft.com/office/drawing/2014/main" id="{9B348269-4AA7-491D-8D25-4395DEEB7AE8}"/>
            </a:ext>
          </a:extLst>
        </xdr:cNvPr>
        <xdr:cNvSpPr txBox="1"/>
      </xdr:nvSpPr>
      <xdr:spPr>
        <a:xfrm>
          <a:off x="2112019" y="509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132415</xdr:rowOff>
    </xdr:from>
    <xdr:ext cx="405111" cy="259045"/>
    <xdr:sp macro="" textlink="">
      <xdr:nvSpPr>
        <xdr:cNvPr id="104" name="n_4aveValue有形固定資産減価償却率">
          <a:extLst>
            <a:ext uri="{FF2B5EF4-FFF2-40B4-BE49-F238E27FC236}">
              <a16:creationId xmlns:a16="http://schemas.microsoft.com/office/drawing/2014/main" id="{B0927D54-39D8-4F33-8DCB-C8EE9AF87F63}"/>
            </a:ext>
          </a:extLst>
        </xdr:cNvPr>
        <xdr:cNvSpPr txBox="1"/>
      </xdr:nvSpPr>
      <xdr:spPr>
        <a:xfrm>
          <a:off x="1426219" y="508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84049</xdr:rowOff>
    </xdr:from>
    <xdr:ext cx="405111" cy="259045"/>
    <xdr:sp macro="" textlink="">
      <xdr:nvSpPr>
        <xdr:cNvPr id="105" name="n_1mainValue有形固定資産減価償却率">
          <a:extLst>
            <a:ext uri="{FF2B5EF4-FFF2-40B4-BE49-F238E27FC236}">
              <a16:creationId xmlns:a16="http://schemas.microsoft.com/office/drawing/2014/main" id="{16AF2CFF-2AED-4A2A-A0B2-833AE0000C31}"/>
            </a:ext>
          </a:extLst>
        </xdr:cNvPr>
        <xdr:cNvSpPr txBox="1"/>
      </xdr:nvSpPr>
      <xdr:spPr>
        <a:xfrm>
          <a:off x="3470919" y="4706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28274</xdr:rowOff>
    </xdr:from>
    <xdr:ext cx="405111" cy="259045"/>
    <xdr:sp macro="" textlink="">
      <xdr:nvSpPr>
        <xdr:cNvPr id="106" name="n_2mainValue有形固定資産減価償却率">
          <a:extLst>
            <a:ext uri="{FF2B5EF4-FFF2-40B4-BE49-F238E27FC236}">
              <a16:creationId xmlns:a16="http://schemas.microsoft.com/office/drawing/2014/main" id="{1475A907-2A28-416C-8C49-DEF6E6A9A020}"/>
            </a:ext>
          </a:extLst>
        </xdr:cNvPr>
        <xdr:cNvSpPr txBox="1"/>
      </xdr:nvSpPr>
      <xdr:spPr>
        <a:xfrm>
          <a:off x="2797819" y="465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28274</xdr:rowOff>
    </xdr:from>
    <xdr:ext cx="405111" cy="259045"/>
    <xdr:sp macro="" textlink="">
      <xdr:nvSpPr>
        <xdr:cNvPr id="107" name="n_3mainValue有形固定資産減価償却率">
          <a:extLst>
            <a:ext uri="{FF2B5EF4-FFF2-40B4-BE49-F238E27FC236}">
              <a16:creationId xmlns:a16="http://schemas.microsoft.com/office/drawing/2014/main" id="{7F3997B7-46ED-4791-BDB9-078E1B06FC43}"/>
            </a:ext>
          </a:extLst>
        </xdr:cNvPr>
        <xdr:cNvSpPr txBox="1"/>
      </xdr:nvSpPr>
      <xdr:spPr>
        <a:xfrm>
          <a:off x="2112019" y="465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129028</xdr:rowOff>
    </xdr:from>
    <xdr:ext cx="405111" cy="259045"/>
    <xdr:sp macro="" textlink="">
      <xdr:nvSpPr>
        <xdr:cNvPr id="108" name="n_4mainValue有形固定資産減価償却率">
          <a:extLst>
            <a:ext uri="{FF2B5EF4-FFF2-40B4-BE49-F238E27FC236}">
              <a16:creationId xmlns:a16="http://schemas.microsoft.com/office/drawing/2014/main" id="{90EE51EC-8C4C-47F4-9FA7-6F333EA46E3A}"/>
            </a:ext>
          </a:extLst>
        </xdr:cNvPr>
        <xdr:cNvSpPr txBox="1"/>
      </xdr:nvSpPr>
      <xdr:spPr>
        <a:xfrm>
          <a:off x="1426219" y="475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45D8E20-E403-4FE1-955D-E390BA6FAD87}"/>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8504EB4-C453-4A70-9910-B823AA7C3D34}"/>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42D5235-7AE5-4BDB-9A97-75E256B1CF01}"/>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3A472AA-EC97-44B0-A2BB-F2EA8829AD72}"/>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D758FF4-B791-41A0-A67F-CC7A6EFE75B8}"/>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639B44A-3B1A-418A-93A9-EF83B3EB13EA}"/>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4447DAA-8E89-4D20-A14E-C969E9778F03}"/>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199351E-7FA8-4D04-BB65-34439C500337}"/>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91C5794-DA82-435C-BCB3-54E4FF21D3EC}"/>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D9BD563-C500-4196-B941-AB376082902C}"/>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DF56BA6-8667-4587-9A79-AB3DB659A50C}"/>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17AD93D-E8A4-47BC-88FD-80D3D4C33A7B}"/>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22F7BEA-F6BC-42F7-9F8E-1D787BB115F9}"/>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・全国平均、県平均、類似団体平均を下回っている。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比率が低下した要因としては、地方債現在高等の減少による将来負担額の減少及び財政調整基金等の充当可能財源が増加したことにより比率が低下した。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引き続き計画的な地方債の償還により、比率の上昇抑制に取り組む。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B665242-6AF6-47B2-B421-8FC3EA2847FD}"/>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CE3B957-5143-4D49-80E0-9EDA6BF65BB1}"/>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8A2DCA2-BB7D-4406-8198-CC272AA5C0BE}"/>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4FCC6A7-1C3C-45F0-AA96-F87D24E963B2}"/>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26F681B-C98A-45F2-8A73-F7A0B45E2B87}"/>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BDC28547-C0A3-4E2B-B7C0-A9A5A8F31768}"/>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6DD64A0-63BB-424B-AD07-94EFEC373027}"/>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C80E526-6730-4ADC-96F0-D14983B4618E}"/>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A75495F-2B2F-40CA-A325-941499901E2E}"/>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0CA1DCB-EDDD-4976-AD37-22BC1A89AA5B}"/>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5C63C7B-6094-41A5-BBE9-80B6FD27BD77}"/>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8CF3DE6-E4B1-4688-94F5-A6918C1714EC}"/>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3B3FFB9-1DD6-4B50-A8E9-0B7F8C2CF4BB}"/>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591400A-A3EB-4928-A9BC-41F825662888}"/>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87EBCD2-CDCD-4D72-A706-F9C7B1ABF483}"/>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1017A68A-E75E-4B94-86A5-24BDDA2E1D4A}"/>
            </a:ext>
          </a:extLst>
        </xdr:cNvPr>
        <xdr:cNvCxnSpPr/>
      </xdr:nvCxnSpPr>
      <xdr:spPr>
        <a:xfrm flipV="1">
          <a:off x="13323570" y="4376208"/>
          <a:ext cx="1269" cy="136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932FC75E-3E6C-4506-A9ED-2180DE851149}"/>
            </a:ext>
          </a:extLst>
        </xdr:cNvPr>
        <xdr:cNvSpPr txBox="1"/>
      </xdr:nvSpPr>
      <xdr:spPr>
        <a:xfrm>
          <a:off x="13376275" y="57411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66F6A2C7-BEA0-4E0E-BAD3-D3641970790E}"/>
            </a:ext>
          </a:extLst>
        </xdr:cNvPr>
        <xdr:cNvCxnSpPr/>
      </xdr:nvCxnSpPr>
      <xdr:spPr>
        <a:xfrm>
          <a:off x="13255625" y="5737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63A40A5-5B84-402E-AFD3-F12EEA533717}"/>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9CA8042-5997-4DE2-80EB-CB0F4AD86EA2}"/>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E46881EE-EB2D-491B-B28A-A47DD335C02C}"/>
            </a:ext>
          </a:extLst>
        </xdr:cNvPr>
        <xdr:cNvSpPr txBox="1"/>
      </xdr:nvSpPr>
      <xdr:spPr>
        <a:xfrm>
          <a:off x="13376275" y="4940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9303AC18-256E-43FF-B83E-82BF5AE0AF76}"/>
            </a:ext>
          </a:extLst>
        </xdr:cNvPr>
        <xdr:cNvSpPr/>
      </xdr:nvSpPr>
      <xdr:spPr>
        <a:xfrm>
          <a:off x="13293725" y="4956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2464396B-F124-4A79-A6F5-195C9F6A248A}"/>
            </a:ext>
          </a:extLst>
        </xdr:cNvPr>
        <xdr:cNvSpPr/>
      </xdr:nvSpPr>
      <xdr:spPr>
        <a:xfrm>
          <a:off x="12639675" y="496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DAAD3556-F930-4AEF-8255-89A8CEC0AC2C}"/>
            </a:ext>
          </a:extLst>
        </xdr:cNvPr>
        <xdr:cNvSpPr/>
      </xdr:nvSpPr>
      <xdr:spPr>
        <a:xfrm>
          <a:off x="11953875" y="4934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6" name="フローチャート: 判断 145">
          <a:extLst>
            <a:ext uri="{FF2B5EF4-FFF2-40B4-BE49-F238E27FC236}">
              <a16:creationId xmlns:a16="http://schemas.microsoft.com/office/drawing/2014/main" id="{2E822A8A-2B2B-4AC6-9678-AFD3A1D72890}"/>
            </a:ext>
          </a:extLst>
        </xdr:cNvPr>
        <xdr:cNvSpPr/>
      </xdr:nvSpPr>
      <xdr:spPr>
        <a:xfrm>
          <a:off x="11268075" y="499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7" name="フローチャート: 判断 146">
          <a:extLst>
            <a:ext uri="{FF2B5EF4-FFF2-40B4-BE49-F238E27FC236}">
              <a16:creationId xmlns:a16="http://schemas.microsoft.com/office/drawing/2014/main" id="{5E2867E2-E296-4EDC-A543-5DF6A6523AF6}"/>
            </a:ext>
          </a:extLst>
        </xdr:cNvPr>
        <xdr:cNvSpPr/>
      </xdr:nvSpPr>
      <xdr:spPr>
        <a:xfrm>
          <a:off x="10582275" y="5028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8DE680A-1342-40D7-B18A-C8628B82DE0F}"/>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768D561-0FE8-4211-A1B7-E5E6A04B655E}"/>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73F19D5-C4F0-4593-B668-254091B43E14}"/>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33646B1-F145-4BA7-8C02-DEE134968B4D}"/>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263DFD6-A44D-4AC1-B8FE-71152B2E34B4}"/>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85605</xdr:rowOff>
    </xdr:from>
    <xdr:to>
      <xdr:col>76</xdr:col>
      <xdr:colOff>73025</xdr:colOff>
      <xdr:row>29</xdr:row>
      <xdr:rowOff>15755</xdr:rowOff>
    </xdr:to>
    <xdr:sp macro="" textlink="">
      <xdr:nvSpPr>
        <xdr:cNvPr id="153" name="楕円 152">
          <a:extLst>
            <a:ext uri="{FF2B5EF4-FFF2-40B4-BE49-F238E27FC236}">
              <a16:creationId xmlns:a16="http://schemas.microsoft.com/office/drawing/2014/main" id="{14C4A222-3C67-45B5-B99D-157991B9B4EF}"/>
            </a:ext>
          </a:extLst>
        </xdr:cNvPr>
        <xdr:cNvSpPr/>
      </xdr:nvSpPr>
      <xdr:spPr>
        <a:xfrm>
          <a:off x="13293725" y="47084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108482</xdr:rowOff>
    </xdr:from>
    <xdr:ext cx="469744" cy="259045"/>
    <xdr:sp macro="" textlink="">
      <xdr:nvSpPr>
        <xdr:cNvPr id="154" name="債務償還比率該当値テキスト">
          <a:extLst>
            <a:ext uri="{FF2B5EF4-FFF2-40B4-BE49-F238E27FC236}">
              <a16:creationId xmlns:a16="http://schemas.microsoft.com/office/drawing/2014/main" id="{EF962466-078C-4B83-A067-A361094B5ED5}"/>
            </a:ext>
          </a:extLst>
        </xdr:cNvPr>
        <xdr:cNvSpPr txBox="1"/>
      </xdr:nvSpPr>
      <xdr:spPr>
        <a:xfrm>
          <a:off x="13376275" y="456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140900</xdr:rowOff>
    </xdr:from>
    <xdr:to>
      <xdr:col>72</xdr:col>
      <xdr:colOff>123825</xdr:colOff>
      <xdr:row>29</xdr:row>
      <xdr:rowOff>71050</xdr:rowOff>
    </xdr:to>
    <xdr:sp macro="" textlink="">
      <xdr:nvSpPr>
        <xdr:cNvPr id="155" name="楕円 154">
          <a:extLst>
            <a:ext uri="{FF2B5EF4-FFF2-40B4-BE49-F238E27FC236}">
              <a16:creationId xmlns:a16="http://schemas.microsoft.com/office/drawing/2014/main" id="{13E833A3-8ACE-4516-BAA1-161458632F6F}"/>
            </a:ext>
          </a:extLst>
        </xdr:cNvPr>
        <xdr:cNvSpPr/>
      </xdr:nvSpPr>
      <xdr:spPr>
        <a:xfrm>
          <a:off x="12639675" y="4763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136405</xdr:rowOff>
    </xdr:from>
    <xdr:to>
      <xdr:col>76</xdr:col>
      <xdr:colOff>22225</xdr:colOff>
      <xdr:row>29</xdr:row>
      <xdr:rowOff>20250</xdr:rowOff>
    </xdr:to>
    <xdr:cxnSp macro="">
      <xdr:nvCxnSpPr>
        <xdr:cNvPr id="156" name="直線コネクタ 155">
          <a:extLst>
            <a:ext uri="{FF2B5EF4-FFF2-40B4-BE49-F238E27FC236}">
              <a16:creationId xmlns:a16="http://schemas.microsoft.com/office/drawing/2014/main" id="{3B333327-BE6D-4284-B6BF-A95BD6CC261C}"/>
            </a:ext>
          </a:extLst>
        </xdr:cNvPr>
        <xdr:cNvCxnSpPr/>
      </xdr:nvCxnSpPr>
      <xdr:spPr>
        <a:xfrm flipV="1">
          <a:off x="12690475" y="4759205"/>
          <a:ext cx="635000" cy="4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90403</xdr:rowOff>
    </xdr:from>
    <xdr:to>
      <xdr:col>68</xdr:col>
      <xdr:colOff>123825</xdr:colOff>
      <xdr:row>29</xdr:row>
      <xdr:rowOff>20553</xdr:rowOff>
    </xdr:to>
    <xdr:sp macro="" textlink="">
      <xdr:nvSpPr>
        <xdr:cNvPr id="157" name="楕円 156">
          <a:extLst>
            <a:ext uri="{FF2B5EF4-FFF2-40B4-BE49-F238E27FC236}">
              <a16:creationId xmlns:a16="http://schemas.microsoft.com/office/drawing/2014/main" id="{89FD9A48-76CE-456E-9337-FF2606824F07}"/>
            </a:ext>
          </a:extLst>
        </xdr:cNvPr>
        <xdr:cNvSpPr/>
      </xdr:nvSpPr>
      <xdr:spPr>
        <a:xfrm>
          <a:off x="11953875" y="47132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141203</xdr:rowOff>
    </xdr:from>
    <xdr:to>
      <xdr:col>72</xdr:col>
      <xdr:colOff>73025</xdr:colOff>
      <xdr:row>29</xdr:row>
      <xdr:rowOff>20250</xdr:rowOff>
    </xdr:to>
    <xdr:cxnSp macro="">
      <xdr:nvCxnSpPr>
        <xdr:cNvPr id="158" name="直線コネクタ 157">
          <a:extLst>
            <a:ext uri="{FF2B5EF4-FFF2-40B4-BE49-F238E27FC236}">
              <a16:creationId xmlns:a16="http://schemas.microsoft.com/office/drawing/2014/main" id="{E6338EAE-F77B-47A0-AF70-0A182E310FB1}"/>
            </a:ext>
          </a:extLst>
        </xdr:cNvPr>
        <xdr:cNvCxnSpPr/>
      </xdr:nvCxnSpPr>
      <xdr:spPr>
        <a:xfrm>
          <a:off x="12004675" y="4764003"/>
          <a:ext cx="685800" cy="4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62886</xdr:rowOff>
    </xdr:from>
    <xdr:to>
      <xdr:col>64</xdr:col>
      <xdr:colOff>123825</xdr:colOff>
      <xdr:row>29</xdr:row>
      <xdr:rowOff>164486</xdr:rowOff>
    </xdr:to>
    <xdr:sp macro="" textlink="">
      <xdr:nvSpPr>
        <xdr:cNvPr id="159" name="楕円 158">
          <a:extLst>
            <a:ext uri="{FF2B5EF4-FFF2-40B4-BE49-F238E27FC236}">
              <a16:creationId xmlns:a16="http://schemas.microsoft.com/office/drawing/2014/main" id="{59BEDCAA-2452-42F2-A1D5-7F3F848A5472}"/>
            </a:ext>
          </a:extLst>
        </xdr:cNvPr>
        <xdr:cNvSpPr/>
      </xdr:nvSpPr>
      <xdr:spPr>
        <a:xfrm>
          <a:off x="11268075" y="48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141203</xdr:rowOff>
    </xdr:from>
    <xdr:to>
      <xdr:col>68</xdr:col>
      <xdr:colOff>73025</xdr:colOff>
      <xdr:row>29</xdr:row>
      <xdr:rowOff>113686</xdr:rowOff>
    </xdr:to>
    <xdr:cxnSp macro="">
      <xdr:nvCxnSpPr>
        <xdr:cNvPr id="160" name="直線コネクタ 159">
          <a:extLst>
            <a:ext uri="{FF2B5EF4-FFF2-40B4-BE49-F238E27FC236}">
              <a16:creationId xmlns:a16="http://schemas.microsoft.com/office/drawing/2014/main" id="{F3FF2FA9-CDFA-4C50-90D5-BBE73E709339}"/>
            </a:ext>
          </a:extLst>
        </xdr:cNvPr>
        <xdr:cNvCxnSpPr/>
      </xdr:nvCxnSpPr>
      <xdr:spPr>
        <a:xfrm flipV="1">
          <a:off x="11318875" y="4764003"/>
          <a:ext cx="685800" cy="13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1185</xdr:rowOff>
    </xdr:from>
    <xdr:to>
      <xdr:col>60</xdr:col>
      <xdr:colOff>123825</xdr:colOff>
      <xdr:row>30</xdr:row>
      <xdr:rowOff>102785</xdr:rowOff>
    </xdr:to>
    <xdr:sp macro="" textlink="">
      <xdr:nvSpPr>
        <xdr:cNvPr id="161" name="楕円 160">
          <a:extLst>
            <a:ext uri="{FF2B5EF4-FFF2-40B4-BE49-F238E27FC236}">
              <a16:creationId xmlns:a16="http://schemas.microsoft.com/office/drawing/2014/main" id="{09091C91-AEDF-4B3F-BD56-DA02405E24C2}"/>
            </a:ext>
          </a:extLst>
        </xdr:cNvPr>
        <xdr:cNvSpPr/>
      </xdr:nvSpPr>
      <xdr:spPr>
        <a:xfrm>
          <a:off x="10582275" y="49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113686</xdr:rowOff>
    </xdr:from>
    <xdr:to>
      <xdr:col>64</xdr:col>
      <xdr:colOff>73025</xdr:colOff>
      <xdr:row>30</xdr:row>
      <xdr:rowOff>51985</xdr:rowOff>
    </xdr:to>
    <xdr:cxnSp macro="">
      <xdr:nvCxnSpPr>
        <xdr:cNvPr id="162" name="直線コネクタ 161">
          <a:extLst>
            <a:ext uri="{FF2B5EF4-FFF2-40B4-BE49-F238E27FC236}">
              <a16:creationId xmlns:a16="http://schemas.microsoft.com/office/drawing/2014/main" id="{F8B96DBC-1974-4D9D-B4C8-06D3F4A5D26D}"/>
            </a:ext>
          </a:extLst>
        </xdr:cNvPr>
        <xdr:cNvCxnSpPr/>
      </xdr:nvCxnSpPr>
      <xdr:spPr>
        <a:xfrm flipV="1">
          <a:off x="10633075" y="4901586"/>
          <a:ext cx="685800" cy="10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405B89E7-ED21-43E0-9B5F-E58376C1AA40}"/>
            </a:ext>
          </a:extLst>
        </xdr:cNvPr>
        <xdr:cNvSpPr txBox="1"/>
      </xdr:nvSpPr>
      <xdr:spPr>
        <a:xfrm>
          <a:off x="12461952" y="50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DD12E295-33A0-4B76-B682-C122EC53F647}"/>
            </a:ext>
          </a:extLst>
        </xdr:cNvPr>
        <xdr:cNvSpPr txBox="1"/>
      </xdr:nvSpPr>
      <xdr:spPr>
        <a:xfrm>
          <a:off x="11788852" y="50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135533</xdr:rowOff>
    </xdr:from>
    <xdr:ext cx="469744" cy="259045"/>
    <xdr:sp macro="" textlink="">
      <xdr:nvSpPr>
        <xdr:cNvPr id="165" name="n_3aveValue債務償還比率">
          <a:extLst>
            <a:ext uri="{FF2B5EF4-FFF2-40B4-BE49-F238E27FC236}">
              <a16:creationId xmlns:a16="http://schemas.microsoft.com/office/drawing/2014/main" id="{20C99896-57ED-454D-9E66-234DA8D2D48F}"/>
            </a:ext>
          </a:extLst>
        </xdr:cNvPr>
        <xdr:cNvSpPr txBox="1"/>
      </xdr:nvSpPr>
      <xdr:spPr>
        <a:xfrm>
          <a:off x="11103052" y="508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168158</xdr:rowOff>
    </xdr:from>
    <xdr:ext cx="469744" cy="259045"/>
    <xdr:sp macro="" textlink="">
      <xdr:nvSpPr>
        <xdr:cNvPr id="166" name="n_4aveValue債務償還比率">
          <a:extLst>
            <a:ext uri="{FF2B5EF4-FFF2-40B4-BE49-F238E27FC236}">
              <a16:creationId xmlns:a16="http://schemas.microsoft.com/office/drawing/2014/main" id="{FABD978C-596D-4200-86A4-1349F86365C4}"/>
            </a:ext>
          </a:extLst>
        </xdr:cNvPr>
        <xdr:cNvSpPr txBox="1"/>
      </xdr:nvSpPr>
      <xdr:spPr>
        <a:xfrm>
          <a:off x="10417252" y="512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87577</xdr:rowOff>
    </xdr:from>
    <xdr:ext cx="469744" cy="259045"/>
    <xdr:sp macro="" textlink="">
      <xdr:nvSpPr>
        <xdr:cNvPr id="167" name="n_1mainValue債務償還比率">
          <a:extLst>
            <a:ext uri="{FF2B5EF4-FFF2-40B4-BE49-F238E27FC236}">
              <a16:creationId xmlns:a16="http://schemas.microsoft.com/office/drawing/2014/main" id="{7B1C6E37-3FE4-4071-88E4-C22906829CD2}"/>
            </a:ext>
          </a:extLst>
        </xdr:cNvPr>
        <xdr:cNvSpPr txBox="1"/>
      </xdr:nvSpPr>
      <xdr:spPr>
        <a:xfrm>
          <a:off x="12461952" y="45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37080</xdr:rowOff>
    </xdr:from>
    <xdr:ext cx="469744" cy="259045"/>
    <xdr:sp macro="" textlink="">
      <xdr:nvSpPr>
        <xdr:cNvPr id="168" name="n_2mainValue債務償還比率">
          <a:extLst>
            <a:ext uri="{FF2B5EF4-FFF2-40B4-BE49-F238E27FC236}">
              <a16:creationId xmlns:a16="http://schemas.microsoft.com/office/drawing/2014/main" id="{13673515-3E61-49A8-B885-7F9D79EAC58B}"/>
            </a:ext>
          </a:extLst>
        </xdr:cNvPr>
        <xdr:cNvSpPr txBox="1"/>
      </xdr:nvSpPr>
      <xdr:spPr>
        <a:xfrm>
          <a:off x="11788852" y="449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9563</xdr:rowOff>
    </xdr:from>
    <xdr:ext cx="469744" cy="259045"/>
    <xdr:sp macro="" textlink="">
      <xdr:nvSpPr>
        <xdr:cNvPr id="169" name="n_3mainValue債務償還比率">
          <a:extLst>
            <a:ext uri="{FF2B5EF4-FFF2-40B4-BE49-F238E27FC236}">
              <a16:creationId xmlns:a16="http://schemas.microsoft.com/office/drawing/2014/main" id="{69D4CFBC-B078-4A67-9588-BB606B9EE846}"/>
            </a:ext>
          </a:extLst>
        </xdr:cNvPr>
        <xdr:cNvSpPr txBox="1"/>
      </xdr:nvSpPr>
      <xdr:spPr>
        <a:xfrm>
          <a:off x="11103052" y="463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119312</xdr:rowOff>
    </xdr:from>
    <xdr:ext cx="469744" cy="259045"/>
    <xdr:sp macro="" textlink="">
      <xdr:nvSpPr>
        <xdr:cNvPr id="170" name="n_4mainValue債務償還比率">
          <a:extLst>
            <a:ext uri="{FF2B5EF4-FFF2-40B4-BE49-F238E27FC236}">
              <a16:creationId xmlns:a16="http://schemas.microsoft.com/office/drawing/2014/main" id="{9B0B631E-BFB8-480C-A0E4-E43D8FC5A63D}"/>
            </a:ext>
          </a:extLst>
        </xdr:cNvPr>
        <xdr:cNvSpPr txBox="1"/>
      </xdr:nvSpPr>
      <xdr:spPr>
        <a:xfrm>
          <a:off x="10417252" y="474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F8CDC49-AC96-4C53-86E0-E51849F55F66}"/>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4C63581-7166-47FF-862A-3D8AF51408E7}"/>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BD3547B-F440-4CA3-9D91-7A129D65F89E}"/>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3C41A27-FCC5-40E1-ADA3-621B5C39250D}"/>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1DB0F9D-8739-4D95-A4BC-412E4111181F}"/>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463B087-BEA6-487A-8389-48BBFBE1B3AC}"/>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028BD9-8F74-41DD-B89F-8F6412F645EE}"/>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379C47-4217-452A-B869-0DD14779BA85}"/>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599716-2230-4C6E-B57D-CBD41E2F83F2}"/>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5FD0E4-BA68-4AD3-8708-F90F65F7A429}"/>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F1D89C-B3C6-43F2-8A94-B588543C6323}"/>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5F340F-7EA7-4E4A-9F64-B0FB1A41106E}"/>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3986DA-5B73-4446-A520-9BB467A4C43A}"/>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937EDF-2D46-4E88-8A4F-48E5A7E9EE02}"/>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409390-7116-4E07-B1E5-CC1A06D0178F}"/>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33417C-EE68-42AE-BF89-26E6D65F81C7}"/>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27,900
27,570
152.86
20,298,349
18,717,339
1,359,149
10,807,778
18,435,711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08B832-D1FC-4941-849C-E0CF86971A51}"/>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C376DE-49E2-49A6-99F7-99E7CB45B4B6}"/>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3AA37B-EBBC-4B96-9077-2657030CE036}"/>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DCB91C-3ECD-4BEB-9D74-57C6438C3FC9}"/>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A84CB9-B818-4F50-B4F7-172715510BD1}"/>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D691927-02F1-4971-99C2-08DD9CD8E9E5}"/>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C6045F-D4A6-4606-B83B-7F856FDA62CD}"/>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6C1CF38-F232-4BA0-9EC7-6155AFFA1D31}"/>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04A605-9AB5-47B2-91EF-A6C2DD085DB8}"/>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91E91D-72A4-4381-A944-D78546CCC557}"/>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7251EF-55EF-4E44-B755-CA29A8F321AD}"/>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75139D-8C66-4296-AFFE-1DB9DD0DBE9B}"/>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322ADD-C634-4C72-AF25-39030679AB8C}"/>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2422F2-D0AA-4315-AB4B-A798A881FB95}"/>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B82919-A4F1-413C-AB97-5CD642309DF5}"/>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F8DF11-440E-43C2-AF23-CD0A495AD2E5}"/>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42D516-2103-4AB6-AA95-4CBF8EFC7DBC}"/>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F653B9-475B-43DE-B099-443348ABDDE2}"/>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059E94-8CE2-418B-B214-EECBD88C8FD2}"/>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6954F4-D7A5-42F4-BCCC-FF1B3B18DCB6}"/>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85184A-0BD3-46CD-9E0F-693EBF23EE3B}"/>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EAF700-FAFF-4E35-BB77-9CE234AC9EE7}"/>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24122A-F873-496E-90EE-FCB9541382B9}"/>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2E794F-130E-4FDB-9500-B2A2F1A03551}"/>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70CE46-792A-4B70-9623-B028D310FDEE}"/>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C854EC-3280-40EF-BBC4-9D1D8796B355}"/>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2D52F87-E12D-48A8-8A76-474A1A0ED958}"/>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D1C2B4-5E0A-4BE0-A3AA-7B6A7376579D}"/>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C9B01D-8B75-44A3-A9BE-6DFDFFB4B199}"/>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321118-2548-48A2-A083-09F9AA635EE9}"/>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4BE807-832F-421B-BC88-653E80906231}"/>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DD93F0C-0AAE-44E8-A880-7FB101B78D5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252C35A-A6E0-4AAB-9865-AB646339800B}"/>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C784C24-684E-4C4C-98E4-983A68CEF870}"/>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682DB47-0E64-49D4-849D-03D59A651425}"/>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66241D4-A87E-4E45-8D6B-6B0508BD4EF4}"/>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6E68894-5991-45AE-B41E-CB330F43FCDF}"/>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D20E983-7623-40CD-8B31-8E581CE11C76}"/>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B2F89E9-0745-4765-A592-6AE98FA59CE3}"/>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F197A71-03CD-441A-9211-8D0A33CC1526}"/>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92D825C-0335-43C7-8126-443C692EDE79}"/>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6816E49-E523-428E-A712-10E54FE138F9}"/>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D784491-F60A-4FA6-82CA-018CE6129B25}"/>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802AD60-FC29-4B3D-A8A2-991B55732A52}"/>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2A92D87-BB95-48DF-867B-55AD6950BCDF}"/>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5AAB3868-667C-4038-86D1-40A77CEA094A}"/>
            </a:ext>
          </a:extLst>
        </xdr:cNvPr>
        <xdr:cNvCxnSpPr/>
      </xdr:nvCxnSpPr>
      <xdr:spPr>
        <a:xfrm flipV="1">
          <a:off x="4177665" y="5589270"/>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8C20919F-C0E6-4DE5-9F43-C1782A6EF205}"/>
            </a:ext>
          </a:extLst>
        </xdr:cNvPr>
        <xdr:cNvSpPr txBox="1"/>
      </xdr:nvSpPr>
      <xdr:spPr>
        <a:xfrm>
          <a:off x="4216400" y="692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F63105A5-5785-4435-BE47-2B858A68CAF8}"/>
            </a:ext>
          </a:extLst>
        </xdr:cNvPr>
        <xdr:cNvCxnSpPr/>
      </xdr:nvCxnSpPr>
      <xdr:spPr>
        <a:xfrm>
          <a:off x="4108450" y="6923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B9CC23EE-F6AB-4D57-8722-9EB2A303E3FE}"/>
            </a:ext>
          </a:extLst>
        </xdr:cNvPr>
        <xdr:cNvSpPr txBox="1"/>
      </xdr:nvSpPr>
      <xdr:spPr>
        <a:xfrm>
          <a:off x="4216400"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BA48C7F2-7EE3-4323-83AA-3C70C1234911}"/>
            </a:ext>
          </a:extLst>
        </xdr:cNvPr>
        <xdr:cNvCxnSpPr/>
      </xdr:nvCxnSpPr>
      <xdr:spPr>
        <a:xfrm>
          <a:off x="4108450" y="5589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C16E1EF3-187D-44C9-BC3E-464185D7A410}"/>
            </a:ext>
          </a:extLst>
        </xdr:cNvPr>
        <xdr:cNvSpPr txBox="1"/>
      </xdr:nvSpPr>
      <xdr:spPr>
        <a:xfrm>
          <a:off x="42164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3EE98699-E9E5-4ACB-80CA-D9FCC61B4045}"/>
            </a:ext>
          </a:extLst>
        </xdr:cNvPr>
        <xdr:cNvSpPr/>
      </xdr:nvSpPr>
      <xdr:spPr>
        <a:xfrm>
          <a:off x="412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92FC566D-BE74-499E-AA45-452371BAF38B}"/>
            </a:ext>
          </a:extLst>
        </xdr:cNvPr>
        <xdr:cNvSpPr/>
      </xdr:nvSpPr>
      <xdr:spPr>
        <a:xfrm>
          <a:off x="3384550" y="6291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5E77613A-1073-4042-94D4-E877738E0EB2}"/>
            </a:ext>
          </a:extLst>
        </xdr:cNvPr>
        <xdr:cNvSpPr/>
      </xdr:nvSpPr>
      <xdr:spPr>
        <a:xfrm>
          <a:off x="257175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2D9CA2F8-910A-4157-9161-9DBA49C670A0}"/>
            </a:ext>
          </a:extLst>
        </xdr:cNvPr>
        <xdr:cNvSpPr/>
      </xdr:nvSpPr>
      <xdr:spPr>
        <a:xfrm>
          <a:off x="17780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F5BCD359-EC1F-4B40-A3F9-14C96547EE9A}"/>
            </a:ext>
          </a:extLst>
        </xdr:cNvPr>
        <xdr:cNvSpPr/>
      </xdr:nvSpPr>
      <xdr:spPr>
        <a:xfrm>
          <a:off x="984250" y="6151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00ABD0-6B50-40F0-988A-865530445C87}"/>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3A2CAB-1EE9-4434-9AF1-6F0F791B836B}"/>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CFA065-9F58-4811-896C-DEA46CFB0EA5}"/>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34DA59-7B64-4F70-BEA3-35B73187F51E}"/>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AE633D-CCE5-4691-9037-0C4235C0FEEC}"/>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74930</xdr:rowOff>
    </xdr:from>
    <xdr:to>
      <xdr:col>24</xdr:col>
      <xdr:colOff>114300</xdr:colOff>
      <xdr:row>36</xdr:row>
      <xdr:rowOff>5080</xdr:rowOff>
    </xdr:to>
    <xdr:sp macro="" textlink="">
      <xdr:nvSpPr>
        <xdr:cNvPr id="73" name="楕円 72">
          <a:extLst>
            <a:ext uri="{FF2B5EF4-FFF2-40B4-BE49-F238E27FC236}">
              <a16:creationId xmlns:a16="http://schemas.microsoft.com/office/drawing/2014/main" id="{AEC66B4B-8142-4E22-A9A2-79F0FE5B7C3B}"/>
            </a:ext>
          </a:extLst>
        </xdr:cNvPr>
        <xdr:cNvSpPr/>
      </xdr:nvSpPr>
      <xdr:spPr>
        <a:xfrm>
          <a:off x="4127500" y="5853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97807</xdr:rowOff>
    </xdr:from>
    <xdr:ext cx="405111" cy="259045"/>
    <xdr:sp macro="" textlink="">
      <xdr:nvSpPr>
        <xdr:cNvPr id="74" name="【道路】&#10;有形固定資産減価償却率該当値テキスト">
          <a:extLst>
            <a:ext uri="{FF2B5EF4-FFF2-40B4-BE49-F238E27FC236}">
              <a16:creationId xmlns:a16="http://schemas.microsoft.com/office/drawing/2014/main" id="{D3A6BB17-58EC-4906-A399-222A0BBE4F51}"/>
            </a:ext>
          </a:extLst>
        </xdr:cNvPr>
        <xdr:cNvSpPr txBox="1"/>
      </xdr:nvSpPr>
      <xdr:spPr>
        <a:xfrm>
          <a:off x="42164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38735</xdr:rowOff>
    </xdr:from>
    <xdr:to>
      <xdr:col>20</xdr:col>
      <xdr:colOff>38100</xdr:colOff>
      <xdr:row>35</xdr:row>
      <xdr:rowOff>140335</xdr:rowOff>
    </xdr:to>
    <xdr:sp macro="" textlink="">
      <xdr:nvSpPr>
        <xdr:cNvPr id="75" name="楕円 74">
          <a:extLst>
            <a:ext uri="{FF2B5EF4-FFF2-40B4-BE49-F238E27FC236}">
              <a16:creationId xmlns:a16="http://schemas.microsoft.com/office/drawing/2014/main" id="{3B1B76DD-7877-4EF6-A68A-437775AADA66}"/>
            </a:ext>
          </a:extLst>
        </xdr:cNvPr>
        <xdr:cNvSpPr/>
      </xdr:nvSpPr>
      <xdr:spPr>
        <a:xfrm>
          <a:off x="3384550" y="5817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89535</xdr:rowOff>
    </xdr:from>
    <xdr:to>
      <xdr:col>24</xdr:col>
      <xdr:colOff>63500</xdr:colOff>
      <xdr:row>35</xdr:row>
      <xdr:rowOff>125730</xdr:rowOff>
    </xdr:to>
    <xdr:cxnSp macro="">
      <xdr:nvCxnSpPr>
        <xdr:cNvPr id="76" name="直線コネクタ 75">
          <a:extLst>
            <a:ext uri="{FF2B5EF4-FFF2-40B4-BE49-F238E27FC236}">
              <a16:creationId xmlns:a16="http://schemas.microsoft.com/office/drawing/2014/main" id="{2ABB15AF-6C7D-443E-83FA-2F46A86EA068}"/>
            </a:ext>
          </a:extLst>
        </xdr:cNvPr>
        <xdr:cNvCxnSpPr/>
      </xdr:nvCxnSpPr>
      <xdr:spPr>
        <a:xfrm>
          <a:off x="3429000" y="5868035"/>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xdr:rowOff>
    </xdr:from>
    <xdr:to>
      <xdr:col>15</xdr:col>
      <xdr:colOff>101600</xdr:colOff>
      <xdr:row>35</xdr:row>
      <xdr:rowOff>109855</xdr:rowOff>
    </xdr:to>
    <xdr:sp macro="" textlink="">
      <xdr:nvSpPr>
        <xdr:cNvPr id="77" name="楕円 76">
          <a:extLst>
            <a:ext uri="{FF2B5EF4-FFF2-40B4-BE49-F238E27FC236}">
              <a16:creationId xmlns:a16="http://schemas.microsoft.com/office/drawing/2014/main" id="{ED087215-5C21-4BED-9ABC-7EE35643E1C2}"/>
            </a:ext>
          </a:extLst>
        </xdr:cNvPr>
        <xdr:cNvSpPr/>
      </xdr:nvSpPr>
      <xdr:spPr>
        <a:xfrm>
          <a:off x="257175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59055</xdr:rowOff>
    </xdr:from>
    <xdr:to>
      <xdr:col>19</xdr:col>
      <xdr:colOff>177800</xdr:colOff>
      <xdr:row>35</xdr:row>
      <xdr:rowOff>89535</xdr:rowOff>
    </xdr:to>
    <xdr:cxnSp macro="">
      <xdr:nvCxnSpPr>
        <xdr:cNvPr id="78" name="直線コネクタ 77">
          <a:extLst>
            <a:ext uri="{FF2B5EF4-FFF2-40B4-BE49-F238E27FC236}">
              <a16:creationId xmlns:a16="http://schemas.microsoft.com/office/drawing/2014/main" id="{C4B4E9FF-C5F8-4E31-A621-4F9AB3303BA0}"/>
            </a:ext>
          </a:extLst>
        </xdr:cNvPr>
        <xdr:cNvCxnSpPr/>
      </xdr:nvCxnSpPr>
      <xdr:spPr>
        <a:xfrm>
          <a:off x="2622550" y="5837555"/>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149225</xdr:rowOff>
    </xdr:from>
    <xdr:to>
      <xdr:col>10</xdr:col>
      <xdr:colOff>165100</xdr:colOff>
      <xdr:row>35</xdr:row>
      <xdr:rowOff>79375</xdr:rowOff>
    </xdr:to>
    <xdr:sp macro="" textlink="">
      <xdr:nvSpPr>
        <xdr:cNvPr id="79" name="楕円 78">
          <a:extLst>
            <a:ext uri="{FF2B5EF4-FFF2-40B4-BE49-F238E27FC236}">
              <a16:creationId xmlns:a16="http://schemas.microsoft.com/office/drawing/2014/main" id="{108DDAEE-62CA-461B-8913-E020C224655C}"/>
            </a:ext>
          </a:extLst>
        </xdr:cNvPr>
        <xdr:cNvSpPr/>
      </xdr:nvSpPr>
      <xdr:spPr>
        <a:xfrm>
          <a:off x="1778000" y="5762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28575</xdr:rowOff>
    </xdr:from>
    <xdr:to>
      <xdr:col>15</xdr:col>
      <xdr:colOff>50800</xdr:colOff>
      <xdr:row>35</xdr:row>
      <xdr:rowOff>59055</xdr:rowOff>
    </xdr:to>
    <xdr:cxnSp macro="">
      <xdr:nvCxnSpPr>
        <xdr:cNvPr id="80" name="直線コネクタ 79">
          <a:extLst>
            <a:ext uri="{FF2B5EF4-FFF2-40B4-BE49-F238E27FC236}">
              <a16:creationId xmlns:a16="http://schemas.microsoft.com/office/drawing/2014/main" id="{79CB5F61-0308-436D-8933-57831776017A}"/>
            </a:ext>
          </a:extLst>
        </xdr:cNvPr>
        <xdr:cNvCxnSpPr/>
      </xdr:nvCxnSpPr>
      <xdr:spPr>
        <a:xfrm>
          <a:off x="1828800" y="580707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124460</xdr:rowOff>
    </xdr:from>
    <xdr:to>
      <xdr:col>6</xdr:col>
      <xdr:colOff>38100</xdr:colOff>
      <xdr:row>35</xdr:row>
      <xdr:rowOff>54610</xdr:rowOff>
    </xdr:to>
    <xdr:sp macro="" textlink="">
      <xdr:nvSpPr>
        <xdr:cNvPr id="81" name="楕円 80">
          <a:extLst>
            <a:ext uri="{FF2B5EF4-FFF2-40B4-BE49-F238E27FC236}">
              <a16:creationId xmlns:a16="http://schemas.microsoft.com/office/drawing/2014/main" id="{3090D5C2-F5FA-480A-BB0C-87A03D5095D5}"/>
            </a:ext>
          </a:extLst>
        </xdr:cNvPr>
        <xdr:cNvSpPr/>
      </xdr:nvSpPr>
      <xdr:spPr>
        <a:xfrm>
          <a:off x="984250" y="57378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3810</xdr:rowOff>
    </xdr:from>
    <xdr:to>
      <xdr:col>10</xdr:col>
      <xdr:colOff>114300</xdr:colOff>
      <xdr:row>35</xdr:row>
      <xdr:rowOff>28575</xdr:rowOff>
    </xdr:to>
    <xdr:cxnSp macro="">
      <xdr:nvCxnSpPr>
        <xdr:cNvPr id="82" name="直線コネクタ 81">
          <a:extLst>
            <a:ext uri="{FF2B5EF4-FFF2-40B4-BE49-F238E27FC236}">
              <a16:creationId xmlns:a16="http://schemas.microsoft.com/office/drawing/2014/main" id="{C16818D6-A3D6-4B31-B203-9386CB3ADC60}"/>
            </a:ext>
          </a:extLst>
        </xdr:cNvPr>
        <xdr:cNvCxnSpPr/>
      </xdr:nvCxnSpPr>
      <xdr:spPr>
        <a:xfrm>
          <a:off x="1028700" y="5782310"/>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94A18D37-B7A8-424F-84A9-D7D78D3DB245}"/>
            </a:ext>
          </a:extLst>
        </xdr:cNvPr>
        <xdr:cNvSpPr txBox="1"/>
      </xdr:nvSpPr>
      <xdr:spPr>
        <a:xfrm>
          <a:off x="32391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F3FBF8E4-6085-4D63-890C-1C71C55B9174}"/>
            </a:ext>
          </a:extLst>
        </xdr:cNvPr>
        <xdr:cNvSpPr txBox="1"/>
      </xdr:nvSpPr>
      <xdr:spPr>
        <a:xfrm>
          <a:off x="24390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a:extLst>
            <a:ext uri="{FF2B5EF4-FFF2-40B4-BE49-F238E27FC236}">
              <a16:creationId xmlns:a16="http://schemas.microsoft.com/office/drawing/2014/main" id="{E47ACED0-C5A3-4BAC-83E1-04CE3AAC5B16}"/>
            </a:ext>
          </a:extLst>
        </xdr:cNvPr>
        <xdr:cNvSpPr txBox="1"/>
      </xdr:nvSpPr>
      <xdr:spPr>
        <a:xfrm>
          <a:off x="1645294" y="6259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a:extLst>
            <a:ext uri="{FF2B5EF4-FFF2-40B4-BE49-F238E27FC236}">
              <a16:creationId xmlns:a16="http://schemas.microsoft.com/office/drawing/2014/main" id="{5F2615E7-ECFE-4447-A1B7-EFB3EF7AC297}"/>
            </a:ext>
          </a:extLst>
        </xdr:cNvPr>
        <xdr:cNvSpPr txBox="1"/>
      </xdr:nvSpPr>
      <xdr:spPr>
        <a:xfrm>
          <a:off x="851544" y="624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A1917A02-E94A-4944-A0B4-661713D3AD2A}"/>
            </a:ext>
          </a:extLst>
        </xdr:cNvPr>
        <xdr:cNvSpPr txBox="1"/>
      </xdr:nvSpPr>
      <xdr:spPr>
        <a:xfrm>
          <a:off x="32391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126382</xdr:rowOff>
    </xdr:from>
    <xdr:ext cx="405111" cy="259045"/>
    <xdr:sp macro="" textlink="">
      <xdr:nvSpPr>
        <xdr:cNvPr id="88" name="n_2mainValue【道路】&#10;有形固定資産減価償却率">
          <a:extLst>
            <a:ext uri="{FF2B5EF4-FFF2-40B4-BE49-F238E27FC236}">
              <a16:creationId xmlns:a16="http://schemas.microsoft.com/office/drawing/2014/main" id="{4C3AC944-4265-4910-B648-8D449B83B861}"/>
            </a:ext>
          </a:extLst>
        </xdr:cNvPr>
        <xdr:cNvSpPr txBox="1"/>
      </xdr:nvSpPr>
      <xdr:spPr>
        <a:xfrm>
          <a:off x="24390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A5954A66-8CC6-4D96-A49A-BF932BE3DFC9}"/>
            </a:ext>
          </a:extLst>
        </xdr:cNvPr>
        <xdr:cNvSpPr txBox="1"/>
      </xdr:nvSpPr>
      <xdr:spPr>
        <a:xfrm>
          <a:off x="164529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90" name="n_4mainValue【道路】&#10;有形固定資産減価償却率">
          <a:extLst>
            <a:ext uri="{FF2B5EF4-FFF2-40B4-BE49-F238E27FC236}">
              <a16:creationId xmlns:a16="http://schemas.microsoft.com/office/drawing/2014/main" id="{4D25BBAF-5B36-491D-9E8E-A783F3C2F93A}"/>
            </a:ext>
          </a:extLst>
        </xdr:cNvPr>
        <xdr:cNvSpPr txBox="1"/>
      </xdr:nvSpPr>
      <xdr:spPr>
        <a:xfrm>
          <a:off x="8515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93B3F49-32D3-435F-BC45-EFA61007A048}"/>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930ED6B-D0B4-4FBC-A796-B263A393E08F}"/>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7F59563-27D4-4F7C-89CF-AF8224DC7DD2}"/>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65811F7-36E5-4F1F-85C8-685F7311B6B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6741766-FEED-47FB-80DC-877D13155530}"/>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3C079E8-1849-43D9-A4EA-450C3DB8BF57}"/>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0D6D876-32ED-4A92-B99D-4D58AA1633BB}"/>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9F1887E-8872-483A-955B-93C78CC14F7D}"/>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CBCD322-932E-4435-856C-973FB7F8F3BF}"/>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22CCEA2-6189-4EFC-B0A1-AAD3C37FE4FD}"/>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E0D97F0-B363-4F00-8916-8EB121E18726}"/>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89B9E5C-D06C-4D93-A7D1-B7862F0ECFDF}"/>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0B6524A-FB83-474E-BF74-2F4547F652E9}"/>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76BD4DE-626E-48DD-AF27-F0A4B3D368F8}"/>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4AB8DFD-ED77-4DF7-B002-9A01F50D8141}"/>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7599263-3897-4350-B1E9-1520D7CAD86F}"/>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809B919-B332-4A68-AF24-0DBB44663E37}"/>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B2945C5-B6F0-4270-A0DE-17D9F1701A0C}"/>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A4ACBDD-C135-4ABF-A4CD-D537DF3A03FC}"/>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4542687-13C4-4490-B8F7-4C14A593F937}"/>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ADD2E2E-126E-4F01-AE76-0A8F8ECC87AE}"/>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3813EB0-CCB5-44A8-A93F-FBC54B2E8F51}"/>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6911503-4ECC-4787-A7E4-08DD57F35C59}"/>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1F2552DE-805F-4127-A220-D6FC542174E9}"/>
            </a:ext>
          </a:extLst>
        </xdr:cNvPr>
        <xdr:cNvCxnSpPr/>
      </xdr:nvCxnSpPr>
      <xdr:spPr>
        <a:xfrm flipV="1">
          <a:off x="9429115" y="5558523"/>
          <a:ext cx="0" cy="14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A393DD94-D971-416F-9547-8C10694B41F5}"/>
            </a:ext>
          </a:extLst>
        </xdr:cNvPr>
        <xdr:cNvSpPr txBox="1"/>
      </xdr:nvSpPr>
      <xdr:spPr>
        <a:xfrm>
          <a:off x="9467850" y="69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19FCA24C-D218-4B77-B52A-003808661184}"/>
            </a:ext>
          </a:extLst>
        </xdr:cNvPr>
        <xdr:cNvCxnSpPr/>
      </xdr:nvCxnSpPr>
      <xdr:spPr>
        <a:xfrm>
          <a:off x="9359900" y="6962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9607105C-C0B5-4344-A6D3-DA9C165368FE}"/>
            </a:ext>
          </a:extLst>
        </xdr:cNvPr>
        <xdr:cNvSpPr txBox="1"/>
      </xdr:nvSpPr>
      <xdr:spPr>
        <a:xfrm>
          <a:off x="9467850" y="53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3C5FCC4E-F949-4140-B256-1F91538648D1}"/>
            </a:ext>
          </a:extLst>
        </xdr:cNvPr>
        <xdr:cNvCxnSpPr/>
      </xdr:nvCxnSpPr>
      <xdr:spPr>
        <a:xfrm>
          <a:off x="9359900" y="5558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1C444099-36F6-44BC-9094-D9CDDA5C4A45}"/>
            </a:ext>
          </a:extLst>
        </xdr:cNvPr>
        <xdr:cNvSpPr txBox="1"/>
      </xdr:nvSpPr>
      <xdr:spPr>
        <a:xfrm>
          <a:off x="9467850" y="6271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D09968FC-23AA-4337-ADEE-9DAF665A18DA}"/>
            </a:ext>
          </a:extLst>
        </xdr:cNvPr>
        <xdr:cNvSpPr/>
      </xdr:nvSpPr>
      <xdr:spPr>
        <a:xfrm>
          <a:off x="9398000" y="64137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89B0CF03-4888-44ED-B57E-89EE26F0A9F1}"/>
            </a:ext>
          </a:extLst>
        </xdr:cNvPr>
        <xdr:cNvSpPr/>
      </xdr:nvSpPr>
      <xdr:spPr>
        <a:xfrm>
          <a:off x="8636000" y="64235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1D8FA546-B9D4-428B-AFBB-D95C65CDABE6}"/>
            </a:ext>
          </a:extLst>
        </xdr:cNvPr>
        <xdr:cNvSpPr/>
      </xdr:nvSpPr>
      <xdr:spPr>
        <a:xfrm>
          <a:off x="7842250" y="6436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62DEFFB6-6EE2-48C8-80A0-1CA99C06B0FC}"/>
            </a:ext>
          </a:extLst>
        </xdr:cNvPr>
        <xdr:cNvSpPr/>
      </xdr:nvSpPr>
      <xdr:spPr>
        <a:xfrm>
          <a:off x="7029450" y="633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01E02218-DC13-4DC0-8CF6-D6CA58ABAD06}"/>
            </a:ext>
          </a:extLst>
        </xdr:cNvPr>
        <xdr:cNvSpPr/>
      </xdr:nvSpPr>
      <xdr:spPr>
        <a:xfrm>
          <a:off x="6235700" y="6361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C2D9E69-1598-4C08-B161-FCC3EC5856E1}"/>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4D59FD3-8CA9-47BC-8382-E910407F5F0B}"/>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3C721C-C18B-4FB1-A53E-E057FBA87272}"/>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AC96691-F913-4BA8-B2DD-BB46D7A4A917}"/>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E679B0-3475-4B7A-B7DB-706CE4847E3F}"/>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116212</xdr:rowOff>
    </xdr:from>
    <xdr:to>
      <xdr:col>55</xdr:col>
      <xdr:colOff>50800</xdr:colOff>
      <xdr:row>41</xdr:row>
      <xdr:rowOff>46362</xdr:rowOff>
    </xdr:to>
    <xdr:sp macro="" textlink="">
      <xdr:nvSpPr>
        <xdr:cNvPr id="130" name="楕円 129">
          <a:extLst>
            <a:ext uri="{FF2B5EF4-FFF2-40B4-BE49-F238E27FC236}">
              <a16:creationId xmlns:a16="http://schemas.microsoft.com/office/drawing/2014/main" id="{0C0B51A1-E399-43BA-8F73-D7DAC8731684}"/>
            </a:ext>
          </a:extLst>
        </xdr:cNvPr>
        <xdr:cNvSpPr/>
      </xdr:nvSpPr>
      <xdr:spPr>
        <a:xfrm>
          <a:off x="9398000" y="67202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94639</xdr:rowOff>
    </xdr:from>
    <xdr:ext cx="534377" cy="259045"/>
    <xdr:sp macro="" textlink="">
      <xdr:nvSpPr>
        <xdr:cNvPr id="131" name="【道路】&#10;一人当たり延長該当値テキスト">
          <a:extLst>
            <a:ext uri="{FF2B5EF4-FFF2-40B4-BE49-F238E27FC236}">
              <a16:creationId xmlns:a16="http://schemas.microsoft.com/office/drawing/2014/main" id="{C2BAEDF9-F854-4E22-B5C7-C39EC55FBAAB}"/>
            </a:ext>
          </a:extLst>
        </xdr:cNvPr>
        <xdr:cNvSpPr txBox="1"/>
      </xdr:nvSpPr>
      <xdr:spPr>
        <a:xfrm>
          <a:off x="9467850" y="66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120897</xdr:rowOff>
    </xdr:from>
    <xdr:to>
      <xdr:col>50</xdr:col>
      <xdr:colOff>165100</xdr:colOff>
      <xdr:row>41</xdr:row>
      <xdr:rowOff>51047</xdr:rowOff>
    </xdr:to>
    <xdr:sp macro="" textlink="">
      <xdr:nvSpPr>
        <xdr:cNvPr id="132" name="楕円 131">
          <a:extLst>
            <a:ext uri="{FF2B5EF4-FFF2-40B4-BE49-F238E27FC236}">
              <a16:creationId xmlns:a16="http://schemas.microsoft.com/office/drawing/2014/main" id="{895DC28B-51FB-4996-9E4E-55D522C9AC06}"/>
            </a:ext>
          </a:extLst>
        </xdr:cNvPr>
        <xdr:cNvSpPr/>
      </xdr:nvSpPr>
      <xdr:spPr>
        <a:xfrm>
          <a:off x="8636000" y="67248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167012</xdr:rowOff>
    </xdr:from>
    <xdr:to>
      <xdr:col>55</xdr:col>
      <xdr:colOff>0</xdr:colOff>
      <xdr:row>41</xdr:row>
      <xdr:rowOff>247</xdr:rowOff>
    </xdr:to>
    <xdr:cxnSp macro="">
      <xdr:nvCxnSpPr>
        <xdr:cNvPr id="133" name="直線コネクタ 132">
          <a:extLst>
            <a:ext uri="{FF2B5EF4-FFF2-40B4-BE49-F238E27FC236}">
              <a16:creationId xmlns:a16="http://schemas.microsoft.com/office/drawing/2014/main" id="{21B31C2F-F8C1-4A82-88B9-7A8557728301}"/>
            </a:ext>
          </a:extLst>
        </xdr:cNvPr>
        <xdr:cNvCxnSpPr/>
      </xdr:nvCxnSpPr>
      <xdr:spPr>
        <a:xfrm flipV="1">
          <a:off x="8686800" y="677101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124822</xdr:rowOff>
    </xdr:from>
    <xdr:to>
      <xdr:col>46</xdr:col>
      <xdr:colOff>38100</xdr:colOff>
      <xdr:row>41</xdr:row>
      <xdr:rowOff>54972</xdr:rowOff>
    </xdr:to>
    <xdr:sp macro="" textlink="">
      <xdr:nvSpPr>
        <xdr:cNvPr id="134" name="楕円 133">
          <a:extLst>
            <a:ext uri="{FF2B5EF4-FFF2-40B4-BE49-F238E27FC236}">
              <a16:creationId xmlns:a16="http://schemas.microsoft.com/office/drawing/2014/main" id="{858D98C4-039D-4EBC-9AE7-3F60BD08427A}"/>
            </a:ext>
          </a:extLst>
        </xdr:cNvPr>
        <xdr:cNvSpPr/>
      </xdr:nvSpPr>
      <xdr:spPr>
        <a:xfrm>
          <a:off x="7842250" y="6728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247</xdr:rowOff>
    </xdr:from>
    <xdr:to>
      <xdr:col>50</xdr:col>
      <xdr:colOff>114300</xdr:colOff>
      <xdr:row>41</xdr:row>
      <xdr:rowOff>4172</xdr:rowOff>
    </xdr:to>
    <xdr:cxnSp macro="">
      <xdr:nvCxnSpPr>
        <xdr:cNvPr id="135" name="直線コネクタ 134">
          <a:extLst>
            <a:ext uri="{FF2B5EF4-FFF2-40B4-BE49-F238E27FC236}">
              <a16:creationId xmlns:a16="http://schemas.microsoft.com/office/drawing/2014/main" id="{E668A07B-8899-4A0E-A459-D11323D4845B}"/>
            </a:ext>
          </a:extLst>
        </xdr:cNvPr>
        <xdr:cNvCxnSpPr/>
      </xdr:nvCxnSpPr>
      <xdr:spPr>
        <a:xfrm flipV="1">
          <a:off x="7886700" y="6769347"/>
          <a:ext cx="8001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129165</xdr:rowOff>
    </xdr:from>
    <xdr:to>
      <xdr:col>41</xdr:col>
      <xdr:colOff>101600</xdr:colOff>
      <xdr:row>41</xdr:row>
      <xdr:rowOff>59315</xdr:rowOff>
    </xdr:to>
    <xdr:sp macro="" textlink="">
      <xdr:nvSpPr>
        <xdr:cNvPr id="136" name="楕円 135">
          <a:extLst>
            <a:ext uri="{FF2B5EF4-FFF2-40B4-BE49-F238E27FC236}">
              <a16:creationId xmlns:a16="http://schemas.microsoft.com/office/drawing/2014/main" id="{AA8900BD-CFA6-4A2F-B129-758DEA62E59E}"/>
            </a:ext>
          </a:extLst>
        </xdr:cNvPr>
        <xdr:cNvSpPr/>
      </xdr:nvSpPr>
      <xdr:spPr>
        <a:xfrm>
          <a:off x="7029450" y="6733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4172</xdr:rowOff>
    </xdr:from>
    <xdr:to>
      <xdr:col>45</xdr:col>
      <xdr:colOff>177800</xdr:colOff>
      <xdr:row>41</xdr:row>
      <xdr:rowOff>8515</xdr:rowOff>
    </xdr:to>
    <xdr:cxnSp macro="">
      <xdr:nvCxnSpPr>
        <xdr:cNvPr id="137" name="直線コネクタ 136">
          <a:extLst>
            <a:ext uri="{FF2B5EF4-FFF2-40B4-BE49-F238E27FC236}">
              <a16:creationId xmlns:a16="http://schemas.microsoft.com/office/drawing/2014/main" id="{BBC729EC-F8BD-434C-8931-97A0497C6677}"/>
            </a:ext>
          </a:extLst>
        </xdr:cNvPr>
        <xdr:cNvCxnSpPr/>
      </xdr:nvCxnSpPr>
      <xdr:spPr>
        <a:xfrm flipV="1">
          <a:off x="7080250" y="6773272"/>
          <a:ext cx="80645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133014</xdr:rowOff>
    </xdr:from>
    <xdr:to>
      <xdr:col>36</xdr:col>
      <xdr:colOff>165100</xdr:colOff>
      <xdr:row>41</xdr:row>
      <xdr:rowOff>63164</xdr:rowOff>
    </xdr:to>
    <xdr:sp macro="" textlink="">
      <xdr:nvSpPr>
        <xdr:cNvPr id="138" name="楕円 137">
          <a:extLst>
            <a:ext uri="{FF2B5EF4-FFF2-40B4-BE49-F238E27FC236}">
              <a16:creationId xmlns:a16="http://schemas.microsoft.com/office/drawing/2014/main" id="{A7B2930E-8747-4A71-B57C-4F2E383A498F}"/>
            </a:ext>
          </a:extLst>
        </xdr:cNvPr>
        <xdr:cNvSpPr/>
      </xdr:nvSpPr>
      <xdr:spPr>
        <a:xfrm>
          <a:off x="6235700" y="6737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8515</xdr:rowOff>
    </xdr:from>
    <xdr:to>
      <xdr:col>41</xdr:col>
      <xdr:colOff>50800</xdr:colOff>
      <xdr:row>41</xdr:row>
      <xdr:rowOff>12364</xdr:rowOff>
    </xdr:to>
    <xdr:cxnSp macro="">
      <xdr:nvCxnSpPr>
        <xdr:cNvPr id="139" name="直線コネクタ 138">
          <a:extLst>
            <a:ext uri="{FF2B5EF4-FFF2-40B4-BE49-F238E27FC236}">
              <a16:creationId xmlns:a16="http://schemas.microsoft.com/office/drawing/2014/main" id="{13DF8D8A-2D79-43A7-ABB5-99B3FB1598D2}"/>
            </a:ext>
          </a:extLst>
        </xdr:cNvPr>
        <xdr:cNvCxnSpPr/>
      </xdr:nvCxnSpPr>
      <xdr:spPr>
        <a:xfrm flipV="1">
          <a:off x="6286500" y="6777615"/>
          <a:ext cx="79375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F633051A-722B-4568-8421-92BB101F799E}"/>
            </a:ext>
          </a:extLst>
        </xdr:cNvPr>
        <xdr:cNvSpPr txBox="1"/>
      </xdr:nvSpPr>
      <xdr:spPr>
        <a:xfrm>
          <a:off x="8425961" y="62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96D68515-912A-410D-82D4-F9BF3DCD5FA7}"/>
            </a:ext>
          </a:extLst>
        </xdr:cNvPr>
        <xdr:cNvSpPr txBox="1"/>
      </xdr:nvSpPr>
      <xdr:spPr>
        <a:xfrm>
          <a:off x="7644911" y="621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a:extLst>
            <a:ext uri="{FF2B5EF4-FFF2-40B4-BE49-F238E27FC236}">
              <a16:creationId xmlns:a16="http://schemas.microsoft.com/office/drawing/2014/main" id="{B28DB1FA-A34E-48D9-9E01-C1B93F587BF6}"/>
            </a:ext>
          </a:extLst>
        </xdr:cNvPr>
        <xdr:cNvSpPr txBox="1"/>
      </xdr:nvSpPr>
      <xdr:spPr>
        <a:xfrm>
          <a:off x="6851161" y="61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a:extLst>
            <a:ext uri="{FF2B5EF4-FFF2-40B4-BE49-F238E27FC236}">
              <a16:creationId xmlns:a16="http://schemas.microsoft.com/office/drawing/2014/main" id="{34B5CACF-299E-48B0-A556-3B89A092502D}"/>
            </a:ext>
          </a:extLst>
        </xdr:cNvPr>
        <xdr:cNvSpPr txBox="1"/>
      </xdr:nvSpPr>
      <xdr:spPr>
        <a:xfrm>
          <a:off x="6038361" y="61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42174</xdr:rowOff>
    </xdr:from>
    <xdr:ext cx="534377" cy="259045"/>
    <xdr:sp macro="" textlink="">
      <xdr:nvSpPr>
        <xdr:cNvPr id="144" name="n_1mainValue【道路】&#10;一人当たり延長">
          <a:extLst>
            <a:ext uri="{FF2B5EF4-FFF2-40B4-BE49-F238E27FC236}">
              <a16:creationId xmlns:a16="http://schemas.microsoft.com/office/drawing/2014/main" id="{FD69C7B0-8F82-4670-9230-AB824FE28D8F}"/>
            </a:ext>
          </a:extLst>
        </xdr:cNvPr>
        <xdr:cNvSpPr txBox="1"/>
      </xdr:nvSpPr>
      <xdr:spPr>
        <a:xfrm>
          <a:off x="8425961" y="68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46099</xdr:rowOff>
    </xdr:from>
    <xdr:ext cx="534377" cy="259045"/>
    <xdr:sp macro="" textlink="">
      <xdr:nvSpPr>
        <xdr:cNvPr id="145" name="n_2mainValue【道路】&#10;一人当たり延長">
          <a:extLst>
            <a:ext uri="{FF2B5EF4-FFF2-40B4-BE49-F238E27FC236}">
              <a16:creationId xmlns:a16="http://schemas.microsoft.com/office/drawing/2014/main" id="{1288B8B9-16A2-4C5F-AC82-6107AE7E5C61}"/>
            </a:ext>
          </a:extLst>
        </xdr:cNvPr>
        <xdr:cNvSpPr txBox="1"/>
      </xdr:nvSpPr>
      <xdr:spPr>
        <a:xfrm>
          <a:off x="7644911" y="68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50442</xdr:rowOff>
    </xdr:from>
    <xdr:ext cx="534377" cy="259045"/>
    <xdr:sp macro="" textlink="">
      <xdr:nvSpPr>
        <xdr:cNvPr id="146" name="n_3mainValue【道路】&#10;一人当たり延長">
          <a:extLst>
            <a:ext uri="{FF2B5EF4-FFF2-40B4-BE49-F238E27FC236}">
              <a16:creationId xmlns:a16="http://schemas.microsoft.com/office/drawing/2014/main" id="{FA9A1BB6-F771-4D00-B895-F2F68FEECD9C}"/>
            </a:ext>
          </a:extLst>
        </xdr:cNvPr>
        <xdr:cNvSpPr txBox="1"/>
      </xdr:nvSpPr>
      <xdr:spPr>
        <a:xfrm>
          <a:off x="6851161" y="68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54291</xdr:rowOff>
    </xdr:from>
    <xdr:ext cx="534377" cy="259045"/>
    <xdr:sp macro="" textlink="">
      <xdr:nvSpPr>
        <xdr:cNvPr id="147" name="n_4mainValue【道路】&#10;一人当たり延長">
          <a:extLst>
            <a:ext uri="{FF2B5EF4-FFF2-40B4-BE49-F238E27FC236}">
              <a16:creationId xmlns:a16="http://schemas.microsoft.com/office/drawing/2014/main" id="{0F713F28-CF7B-4DB3-BC38-B57A0B7B33C3}"/>
            </a:ext>
          </a:extLst>
        </xdr:cNvPr>
        <xdr:cNvSpPr txBox="1"/>
      </xdr:nvSpPr>
      <xdr:spPr>
        <a:xfrm>
          <a:off x="6038361" y="682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4688978-03BB-4B96-9B8A-53A1E697BCB8}"/>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6F0E6E7-4E06-40DF-8656-6292376C9A49}"/>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7563574-5D26-4CDE-9A5C-90890115B40A}"/>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8F34AF6-6275-47AC-AD7A-9DDDF567193E}"/>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0B5BA3E-A219-4C6E-967A-3051CA5160EE}"/>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DCBBE9E-F62F-42EF-AD63-CD8D0DA4BAF0}"/>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5D099C3-CF1A-458F-8668-B69E1B01B407}"/>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94FA963-45B2-4ABA-85B6-EF67950F1BEE}"/>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A2B0E0F-9510-411A-984D-AD09EA7B8345}"/>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40F86A7-3BAC-4442-A307-9B4F59E43FD1}"/>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C2828F1-7DFF-4669-9273-025511702727}"/>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5135933-0A39-4783-A435-DF98D2CEE21C}"/>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9F62D71-9D09-4881-8F4C-A01CB403B47F}"/>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F4388D5-69BF-4BF5-9DE1-9E4AEB7C108E}"/>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2DACABC-71FD-4D40-828C-804517D9E7A6}"/>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D7D3371-8944-43A5-915B-7FBC3BCC1C5E}"/>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A115244-4EFF-45BC-83FD-4B8CD4DD23C9}"/>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1C83C6A-CB38-4B54-8914-2CBB22F8E793}"/>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37955A7-2E49-4DD1-A193-FFA68CA806DE}"/>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C601A73-76D6-4404-BF31-DE9C593ECFEE}"/>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17BADE3-D3D6-4775-8A77-1D04DC32498C}"/>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002AE8F-484D-4D32-A79E-AACA2EC6C664}"/>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4BCFB0B-2344-4CCF-8CD1-A7A74C9762B3}"/>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28253C6-D45B-48A0-974E-A45F769EF3FB}"/>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6FAE4B0-1E82-4EE6-B324-5BD1D68EA7BF}"/>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88D67DD4-F951-4D85-A9C9-4E9A9BA0C0A7}"/>
            </a:ext>
          </a:extLst>
        </xdr:cNvPr>
        <xdr:cNvCxnSpPr/>
      </xdr:nvCxnSpPr>
      <xdr:spPr>
        <a:xfrm flipV="1">
          <a:off x="4177665" y="920296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C1E4447-4654-4FE7-AC7A-8B1A49FDDF5A}"/>
            </a:ext>
          </a:extLst>
        </xdr:cNvPr>
        <xdr:cNvSpPr txBox="1"/>
      </xdr:nvSpPr>
      <xdr:spPr>
        <a:xfrm>
          <a:off x="4216400" y="1059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D6DE93B0-83EC-401D-BDD5-98ED6193B6E4}"/>
            </a:ext>
          </a:extLst>
        </xdr:cNvPr>
        <xdr:cNvCxnSpPr/>
      </xdr:nvCxnSpPr>
      <xdr:spPr>
        <a:xfrm>
          <a:off x="4108450" y="105957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4344E4D-DA1D-4B33-8C35-0C89BAE09002}"/>
            </a:ext>
          </a:extLst>
        </xdr:cNvPr>
        <xdr:cNvSpPr txBox="1"/>
      </xdr:nvSpPr>
      <xdr:spPr>
        <a:xfrm>
          <a:off x="4216400" y="89845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6E6ECF0E-7304-4B5A-9894-E14295BAA5EF}"/>
            </a:ext>
          </a:extLst>
        </xdr:cNvPr>
        <xdr:cNvCxnSpPr/>
      </xdr:nvCxnSpPr>
      <xdr:spPr>
        <a:xfrm>
          <a:off x="4108450" y="9202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EB9C835-32CA-4512-A5F1-E2BBE0BD939D}"/>
            </a:ext>
          </a:extLst>
        </xdr:cNvPr>
        <xdr:cNvSpPr txBox="1"/>
      </xdr:nvSpPr>
      <xdr:spPr>
        <a:xfrm>
          <a:off x="4216400" y="9941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88A2A287-CB39-4E15-9192-9548AE47DCC6}"/>
            </a:ext>
          </a:extLst>
        </xdr:cNvPr>
        <xdr:cNvSpPr/>
      </xdr:nvSpPr>
      <xdr:spPr>
        <a:xfrm>
          <a:off x="4127500" y="100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C076D51E-11C5-4157-BCC9-EE62AFAC49F4}"/>
            </a:ext>
          </a:extLst>
        </xdr:cNvPr>
        <xdr:cNvSpPr/>
      </xdr:nvSpPr>
      <xdr:spPr>
        <a:xfrm>
          <a:off x="3384550" y="10074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97F05484-A387-447F-942A-E684401AA0A9}"/>
            </a:ext>
          </a:extLst>
        </xdr:cNvPr>
        <xdr:cNvSpPr/>
      </xdr:nvSpPr>
      <xdr:spPr>
        <a:xfrm>
          <a:off x="2571750" y="100544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a:extLst>
            <a:ext uri="{FF2B5EF4-FFF2-40B4-BE49-F238E27FC236}">
              <a16:creationId xmlns:a16="http://schemas.microsoft.com/office/drawing/2014/main" id="{0FBA124D-47E7-4F92-A956-7C39AD395488}"/>
            </a:ext>
          </a:extLst>
        </xdr:cNvPr>
        <xdr:cNvSpPr/>
      </xdr:nvSpPr>
      <xdr:spPr>
        <a:xfrm>
          <a:off x="1778000" y="1007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a:extLst>
            <a:ext uri="{FF2B5EF4-FFF2-40B4-BE49-F238E27FC236}">
              <a16:creationId xmlns:a16="http://schemas.microsoft.com/office/drawing/2014/main" id="{D797C522-DD45-4824-8C31-3C0C21F30428}"/>
            </a:ext>
          </a:extLst>
        </xdr:cNvPr>
        <xdr:cNvSpPr/>
      </xdr:nvSpPr>
      <xdr:spPr>
        <a:xfrm>
          <a:off x="984250" y="100527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E330B33-4521-4BFC-8C3C-24C65B617637}"/>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BD03C6-6CC6-4F10-9BB8-74CB82DAA950}"/>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71B761B-099F-4C20-94C9-29E193E7C594}"/>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83230A-1CFD-42BC-ADF2-B1EE63F2A90F}"/>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ABF89A-28EC-4E33-9FE1-0EEE3B118273}"/>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9" name="楕円 188">
          <a:extLst>
            <a:ext uri="{FF2B5EF4-FFF2-40B4-BE49-F238E27FC236}">
              <a16:creationId xmlns:a16="http://schemas.microsoft.com/office/drawing/2014/main" id="{CD86936C-703D-44EC-975A-6FB5E0CC25AA}"/>
            </a:ext>
          </a:extLst>
        </xdr:cNvPr>
        <xdr:cNvSpPr/>
      </xdr:nvSpPr>
      <xdr:spPr>
        <a:xfrm>
          <a:off x="4127500" y="101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B9E1FF3-A1DE-4D87-B16C-42B7EEABCEF7}"/>
            </a:ext>
          </a:extLst>
        </xdr:cNvPr>
        <xdr:cNvSpPr txBox="1"/>
      </xdr:nvSpPr>
      <xdr:spPr>
        <a:xfrm>
          <a:off x="4216400" y="10086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macro="" textlink="">
      <xdr:nvSpPr>
        <xdr:cNvPr id="191" name="楕円 190">
          <a:extLst>
            <a:ext uri="{FF2B5EF4-FFF2-40B4-BE49-F238E27FC236}">
              <a16:creationId xmlns:a16="http://schemas.microsoft.com/office/drawing/2014/main" id="{52D8DA63-E3BE-4DF6-B428-EF0B5017CFEB}"/>
            </a:ext>
          </a:extLst>
        </xdr:cNvPr>
        <xdr:cNvSpPr/>
      </xdr:nvSpPr>
      <xdr:spPr>
        <a:xfrm>
          <a:off x="3384550" y="10085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65315</xdr:rowOff>
    </xdr:from>
    <xdr:to>
      <xdr:col>24</xdr:col>
      <xdr:colOff>63500</xdr:colOff>
      <xdr:row>61</xdr:row>
      <xdr:rowOff>88174</xdr:rowOff>
    </xdr:to>
    <xdr:cxnSp macro="">
      <xdr:nvCxnSpPr>
        <xdr:cNvPr id="192" name="直線コネクタ 191">
          <a:extLst>
            <a:ext uri="{FF2B5EF4-FFF2-40B4-BE49-F238E27FC236}">
              <a16:creationId xmlns:a16="http://schemas.microsoft.com/office/drawing/2014/main" id="{AE89233C-CC5E-4DDE-B40C-F90ED757E77D}"/>
            </a:ext>
          </a:extLst>
        </xdr:cNvPr>
        <xdr:cNvCxnSpPr/>
      </xdr:nvCxnSpPr>
      <xdr:spPr>
        <a:xfrm>
          <a:off x="3429000" y="10136415"/>
          <a:ext cx="7493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xdr:rowOff>
    </xdr:from>
    <xdr:to>
      <xdr:col>15</xdr:col>
      <xdr:colOff>101600</xdr:colOff>
      <xdr:row>61</xdr:row>
      <xdr:rowOff>103051</xdr:rowOff>
    </xdr:to>
    <xdr:sp macro="" textlink="">
      <xdr:nvSpPr>
        <xdr:cNvPr id="193" name="楕円 192">
          <a:extLst>
            <a:ext uri="{FF2B5EF4-FFF2-40B4-BE49-F238E27FC236}">
              <a16:creationId xmlns:a16="http://schemas.microsoft.com/office/drawing/2014/main" id="{508AD959-DB0B-4447-A0F0-85D265A2E5F9}"/>
            </a:ext>
          </a:extLst>
        </xdr:cNvPr>
        <xdr:cNvSpPr/>
      </xdr:nvSpPr>
      <xdr:spPr>
        <a:xfrm>
          <a:off x="2571750" y="100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52251</xdr:rowOff>
    </xdr:from>
    <xdr:to>
      <xdr:col>19</xdr:col>
      <xdr:colOff>177800</xdr:colOff>
      <xdr:row>61</xdr:row>
      <xdr:rowOff>65315</xdr:rowOff>
    </xdr:to>
    <xdr:cxnSp macro="">
      <xdr:nvCxnSpPr>
        <xdr:cNvPr id="194" name="直線コネクタ 193">
          <a:extLst>
            <a:ext uri="{FF2B5EF4-FFF2-40B4-BE49-F238E27FC236}">
              <a16:creationId xmlns:a16="http://schemas.microsoft.com/office/drawing/2014/main" id="{D51BCFB7-72DE-4E55-B70A-40A76DB349CD}"/>
            </a:ext>
          </a:extLst>
        </xdr:cNvPr>
        <xdr:cNvCxnSpPr/>
      </xdr:nvCxnSpPr>
      <xdr:spPr>
        <a:xfrm>
          <a:off x="2622550" y="10123351"/>
          <a:ext cx="80645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5" name="楕円 194">
          <a:extLst>
            <a:ext uri="{FF2B5EF4-FFF2-40B4-BE49-F238E27FC236}">
              <a16:creationId xmlns:a16="http://schemas.microsoft.com/office/drawing/2014/main" id="{22DE9333-FE90-45D7-847D-C3D18C88D146}"/>
            </a:ext>
          </a:extLst>
        </xdr:cNvPr>
        <xdr:cNvSpPr/>
      </xdr:nvSpPr>
      <xdr:spPr>
        <a:xfrm>
          <a:off x="1778000" y="10060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52251</xdr:rowOff>
    </xdr:to>
    <xdr:cxnSp macro="">
      <xdr:nvCxnSpPr>
        <xdr:cNvPr id="196" name="直線コネクタ 195">
          <a:extLst>
            <a:ext uri="{FF2B5EF4-FFF2-40B4-BE49-F238E27FC236}">
              <a16:creationId xmlns:a16="http://schemas.microsoft.com/office/drawing/2014/main" id="{9A39FD56-8883-4675-B4D5-8CE8B2E0BDB8}"/>
            </a:ext>
          </a:extLst>
        </xdr:cNvPr>
        <xdr:cNvCxnSpPr/>
      </xdr:nvCxnSpPr>
      <xdr:spPr>
        <a:xfrm>
          <a:off x="1828800" y="10105390"/>
          <a:ext cx="7937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141877</xdr:rowOff>
    </xdr:from>
    <xdr:to>
      <xdr:col>6</xdr:col>
      <xdr:colOff>38100</xdr:colOff>
      <xdr:row>61</xdr:row>
      <xdr:rowOff>72027</xdr:rowOff>
    </xdr:to>
    <xdr:sp macro="" textlink="">
      <xdr:nvSpPr>
        <xdr:cNvPr id="197" name="楕円 196">
          <a:extLst>
            <a:ext uri="{FF2B5EF4-FFF2-40B4-BE49-F238E27FC236}">
              <a16:creationId xmlns:a16="http://schemas.microsoft.com/office/drawing/2014/main" id="{1266D0EF-6E86-46F6-B9B7-3A92B6C62F18}"/>
            </a:ext>
          </a:extLst>
        </xdr:cNvPr>
        <xdr:cNvSpPr/>
      </xdr:nvSpPr>
      <xdr:spPr>
        <a:xfrm>
          <a:off x="984250" y="100478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21227</xdr:rowOff>
    </xdr:from>
    <xdr:to>
      <xdr:col>10</xdr:col>
      <xdr:colOff>114300</xdr:colOff>
      <xdr:row>61</xdr:row>
      <xdr:rowOff>34290</xdr:rowOff>
    </xdr:to>
    <xdr:cxnSp macro="">
      <xdr:nvCxnSpPr>
        <xdr:cNvPr id="198" name="直線コネクタ 197">
          <a:extLst>
            <a:ext uri="{FF2B5EF4-FFF2-40B4-BE49-F238E27FC236}">
              <a16:creationId xmlns:a16="http://schemas.microsoft.com/office/drawing/2014/main" id="{C7ABFA47-E8EB-49B1-B637-8BF396601F74}"/>
            </a:ext>
          </a:extLst>
        </xdr:cNvPr>
        <xdr:cNvCxnSpPr/>
      </xdr:nvCxnSpPr>
      <xdr:spPr>
        <a:xfrm>
          <a:off x="1028700" y="10092327"/>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45964B4-D829-42B6-BB98-8EA1104E33F7}"/>
            </a:ext>
          </a:extLst>
        </xdr:cNvPr>
        <xdr:cNvSpPr txBox="1"/>
      </xdr:nvSpPr>
      <xdr:spPr>
        <a:xfrm>
          <a:off x="3239144" y="9855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FF1EB2A-78D5-4525-8B6E-72DDDEEC1FA6}"/>
            </a:ext>
          </a:extLst>
        </xdr:cNvPr>
        <xdr:cNvSpPr txBox="1"/>
      </xdr:nvSpPr>
      <xdr:spPr>
        <a:xfrm>
          <a:off x="2439044" y="983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81BDD1E-701D-467E-B84E-76EC0230ABF3}"/>
            </a:ext>
          </a:extLst>
        </xdr:cNvPr>
        <xdr:cNvSpPr txBox="1"/>
      </xdr:nvSpPr>
      <xdr:spPr>
        <a:xfrm>
          <a:off x="1645294" y="1015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9B7B9BA-1395-4F6B-A15C-EAAECFD30ED1}"/>
            </a:ext>
          </a:extLst>
        </xdr:cNvPr>
        <xdr:cNvSpPr txBox="1"/>
      </xdr:nvSpPr>
      <xdr:spPr>
        <a:xfrm>
          <a:off x="851544" y="1013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107242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9FAEDD9-08A8-4C41-8566-8E95B1757112}"/>
            </a:ext>
          </a:extLst>
        </xdr:cNvPr>
        <xdr:cNvSpPr txBox="1"/>
      </xdr:nvSpPr>
      <xdr:spPr>
        <a:xfrm>
          <a:off x="3239144" y="1017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94178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08A4D73-F548-4C82-8FA3-AAE870B3C1B1}"/>
            </a:ext>
          </a:extLst>
        </xdr:cNvPr>
        <xdr:cNvSpPr txBox="1"/>
      </xdr:nvSpPr>
      <xdr:spPr>
        <a:xfrm>
          <a:off x="2439044" y="10165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EE2536E-CB24-47B7-8FC4-BD857A7EC494}"/>
            </a:ext>
          </a:extLst>
        </xdr:cNvPr>
        <xdr:cNvSpPr txBox="1"/>
      </xdr:nvSpPr>
      <xdr:spPr>
        <a:xfrm>
          <a:off x="1645294" y="984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88554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D7E0B31-574F-4768-B81C-1D154A3456BB}"/>
            </a:ext>
          </a:extLst>
        </xdr:cNvPr>
        <xdr:cNvSpPr txBox="1"/>
      </xdr:nvSpPr>
      <xdr:spPr>
        <a:xfrm>
          <a:off x="851544" y="9829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4595490-1033-40FC-B5EC-680DB0BAEACB}"/>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713BA9D-C0A6-447F-BF3D-A576B90BED84}"/>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D897C1B-02A9-44B9-B850-93E75A75AD2C}"/>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114170-A6EE-43E7-A88F-D52DF66AEA26}"/>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A1A91E6-A9AB-4A35-BAA6-E5303343BD21}"/>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54D2702-5CE0-4EFB-A05D-C9DBE5C7075D}"/>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A10D43F-935E-4BE3-AEBA-6F473D68C726}"/>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34BE3B3-A030-47CD-B7D4-DDFF356581E0}"/>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47372C9-FD03-4FFF-BDB5-65AA8B4CDCA7}"/>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67A5E3F-5B4B-44A8-81D3-FA94848401DD}"/>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B2F45EF-0250-4F90-A117-B820008C7AB5}"/>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3A29070-0473-478C-BB0F-0A274FCA193E}"/>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C521DD-A07B-4111-9939-3DAA29342B0D}"/>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24E09FA-7061-4CCF-9876-E1F14FD1BAB7}"/>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22D164A-D8B0-4F74-93B6-A6EE7A39BE30}"/>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2285AC5-DC0D-42B8-9ABB-711289074356}"/>
            </a:ext>
          </a:extLst>
        </xdr:cNvPr>
        <xdr:cNvSpPr txBox="1"/>
      </xdr:nvSpPr>
      <xdr:spPr>
        <a:xfrm>
          <a:off x="5327878" y="9770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F252D8A-FAD1-4BFC-BC05-D324800D1E19}"/>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97A4285-4105-46D7-AC97-9D998904C71C}"/>
            </a:ext>
          </a:extLst>
        </xdr:cNvPr>
        <xdr:cNvSpPr txBox="1"/>
      </xdr:nvSpPr>
      <xdr:spPr>
        <a:xfrm>
          <a:off x="5327878" y="940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F4004D4-1278-472E-ADEB-D8C2DE885001}"/>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D0300AA-A6D8-484E-B089-7E813FB107BD}"/>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D07A1D3-487C-4CE4-8B1C-640A9472E0A8}"/>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8EDFE58-5181-4122-8FF0-E6A1EFC15E6E}"/>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6E8BEE3-47E8-48C1-93E3-3E9422646DCC}"/>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6EE8B753-8D62-4394-BB13-0F672267D0E7}"/>
            </a:ext>
          </a:extLst>
        </xdr:cNvPr>
        <xdr:cNvCxnSpPr/>
      </xdr:nvCxnSpPr>
      <xdr:spPr>
        <a:xfrm flipV="1">
          <a:off x="9429115" y="9358171"/>
          <a:ext cx="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C2B2B33-7F8D-4848-9B44-38DD35D9FDDD}"/>
            </a:ext>
          </a:extLst>
        </xdr:cNvPr>
        <xdr:cNvSpPr txBox="1"/>
      </xdr:nvSpPr>
      <xdr:spPr>
        <a:xfrm>
          <a:off x="9467850" y="106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6AB27A0F-399F-412C-BFC1-03F80218F3A6}"/>
            </a:ext>
          </a:extLst>
        </xdr:cNvPr>
        <xdr:cNvCxnSpPr/>
      </xdr:nvCxnSpPr>
      <xdr:spPr>
        <a:xfrm>
          <a:off x="9359900" y="10634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9FD5BB5-7192-4168-9C98-2CBFA8510C14}"/>
            </a:ext>
          </a:extLst>
        </xdr:cNvPr>
        <xdr:cNvSpPr txBox="1"/>
      </xdr:nvSpPr>
      <xdr:spPr>
        <a:xfrm>
          <a:off x="9467850" y="91397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97CB2BC4-E7E9-4556-BAA4-1E2B8D3222EB}"/>
            </a:ext>
          </a:extLst>
        </xdr:cNvPr>
        <xdr:cNvCxnSpPr/>
      </xdr:nvCxnSpPr>
      <xdr:spPr>
        <a:xfrm>
          <a:off x="9359900" y="9358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4FDD2F6-BFA5-476D-B57E-8A60D93A8321}"/>
            </a:ext>
          </a:extLst>
        </xdr:cNvPr>
        <xdr:cNvSpPr txBox="1"/>
      </xdr:nvSpPr>
      <xdr:spPr>
        <a:xfrm>
          <a:off x="9467850" y="10277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29D3071D-1B2C-4270-BC06-A49848315B9E}"/>
            </a:ext>
          </a:extLst>
        </xdr:cNvPr>
        <xdr:cNvSpPr/>
      </xdr:nvSpPr>
      <xdr:spPr>
        <a:xfrm>
          <a:off x="9398000" y="102992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7FC9DF18-497A-4D3B-AA9D-64A8F1350243}"/>
            </a:ext>
          </a:extLst>
        </xdr:cNvPr>
        <xdr:cNvSpPr/>
      </xdr:nvSpPr>
      <xdr:spPr>
        <a:xfrm>
          <a:off x="8636000" y="10307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1FAE876D-5A8E-4CEE-B0DF-678F0E53D309}"/>
            </a:ext>
          </a:extLst>
        </xdr:cNvPr>
        <xdr:cNvSpPr/>
      </xdr:nvSpPr>
      <xdr:spPr>
        <a:xfrm>
          <a:off x="7842250" y="103160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a:extLst>
            <a:ext uri="{FF2B5EF4-FFF2-40B4-BE49-F238E27FC236}">
              <a16:creationId xmlns:a16="http://schemas.microsoft.com/office/drawing/2014/main" id="{44BC13A2-184A-4F41-B077-E7B5C4ACE9EC}"/>
            </a:ext>
          </a:extLst>
        </xdr:cNvPr>
        <xdr:cNvSpPr/>
      </xdr:nvSpPr>
      <xdr:spPr>
        <a:xfrm>
          <a:off x="7029450" y="103443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a:extLst>
            <a:ext uri="{FF2B5EF4-FFF2-40B4-BE49-F238E27FC236}">
              <a16:creationId xmlns:a16="http://schemas.microsoft.com/office/drawing/2014/main" id="{2B19FCE7-F888-47CB-B431-CC146482E2C2}"/>
            </a:ext>
          </a:extLst>
        </xdr:cNvPr>
        <xdr:cNvSpPr/>
      </xdr:nvSpPr>
      <xdr:spPr>
        <a:xfrm>
          <a:off x="6235700" y="10351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84BF997-E7DC-4C72-99BA-3B9E496D062A}"/>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CB10D9-34E3-4E1E-82ED-8CAF88AFBD7D}"/>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9A88054-E11D-46A1-906E-4F358680F10D}"/>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7953D4B-4BE5-4524-A482-25C0B46B153F}"/>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C4BC37C-5D96-408E-895C-CE27DAF2FE46}"/>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37274</xdr:rowOff>
    </xdr:from>
    <xdr:to>
      <xdr:col>55</xdr:col>
      <xdr:colOff>50800</xdr:colOff>
      <xdr:row>62</xdr:row>
      <xdr:rowOff>138874</xdr:rowOff>
    </xdr:to>
    <xdr:sp macro="" textlink="">
      <xdr:nvSpPr>
        <xdr:cNvPr id="246" name="楕円 245">
          <a:extLst>
            <a:ext uri="{FF2B5EF4-FFF2-40B4-BE49-F238E27FC236}">
              <a16:creationId xmlns:a16="http://schemas.microsoft.com/office/drawing/2014/main" id="{77AE8352-474D-4673-B709-DEC11DEF274B}"/>
            </a:ext>
          </a:extLst>
        </xdr:cNvPr>
        <xdr:cNvSpPr/>
      </xdr:nvSpPr>
      <xdr:spPr>
        <a:xfrm>
          <a:off x="9398000" y="102734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60151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CD9F94E-6A7A-43CA-BDB5-411B8EA6B84A}"/>
            </a:ext>
          </a:extLst>
        </xdr:cNvPr>
        <xdr:cNvSpPr txBox="1"/>
      </xdr:nvSpPr>
      <xdr:spPr>
        <a:xfrm>
          <a:off x="9467850" y="1013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44221</xdr:rowOff>
    </xdr:from>
    <xdr:to>
      <xdr:col>50</xdr:col>
      <xdr:colOff>165100</xdr:colOff>
      <xdr:row>62</xdr:row>
      <xdr:rowOff>145821</xdr:rowOff>
    </xdr:to>
    <xdr:sp macro="" textlink="">
      <xdr:nvSpPr>
        <xdr:cNvPr id="248" name="楕円 247">
          <a:extLst>
            <a:ext uri="{FF2B5EF4-FFF2-40B4-BE49-F238E27FC236}">
              <a16:creationId xmlns:a16="http://schemas.microsoft.com/office/drawing/2014/main" id="{3074F622-E98C-490A-BB31-80C9CCF3ED46}"/>
            </a:ext>
          </a:extLst>
        </xdr:cNvPr>
        <xdr:cNvSpPr/>
      </xdr:nvSpPr>
      <xdr:spPr>
        <a:xfrm>
          <a:off x="8636000" y="102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88074</xdr:rowOff>
    </xdr:from>
    <xdr:to>
      <xdr:col>55</xdr:col>
      <xdr:colOff>0</xdr:colOff>
      <xdr:row>62</xdr:row>
      <xdr:rowOff>95021</xdr:rowOff>
    </xdr:to>
    <xdr:cxnSp macro="">
      <xdr:nvCxnSpPr>
        <xdr:cNvPr id="249" name="直線コネクタ 248">
          <a:extLst>
            <a:ext uri="{FF2B5EF4-FFF2-40B4-BE49-F238E27FC236}">
              <a16:creationId xmlns:a16="http://schemas.microsoft.com/office/drawing/2014/main" id="{B03E36B4-6355-450F-BC69-48A409F6E0E2}"/>
            </a:ext>
          </a:extLst>
        </xdr:cNvPr>
        <xdr:cNvCxnSpPr/>
      </xdr:nvCxnSpPr>
      <xdr:spPr>
        <a:xfrm flipV="1">
          <a:off x="8686800" y="10324274"/>
          <a:ext cx="74295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53088</xdr:rowOff>
    </xdr:from>
    <xdr:to>
      <xdr:col>46</xdr:col>
      <xdr:colOff>38100</xdr:colOff>
      <xdr:row>62</xdr:row>
      <xdr:rowOff>154688</xdr:rowOff>
    </xdr:to>
    <xdr:sp macro="" textlink="">
      <xdr:nvSpPr>
        <xdr:cNvPr id="250" name="楕円 249">
          <a:extLst>
            <a:ext uri="{FF2B5EF4-FFF2-40B4-BE49-F238E27FC236}">
              <a16:creationId xmlns:a16="http://schemas.microsoft.com/office/drawing/2014/main" id="{315E2C19-3B18-4A89-A497-2D5AD8443EC6}"/>
            </a:ext>
          </a:extLst>
        </xdr:cNvPr>
        <xdr:cNvSpPr/>
      </xdr:nvSpPr>
      <xdr:spPr>
        <a:xfrm>
          <a:off x="7842250" y="102892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95021</xdr:rowOff>
    </xdr:from>
    <xdr:to>
      <xdr:col>50</xdr:col>
      <xdr:colOff>114300</xdr:colOff>
      <xdr:row>62</xdr:row>
      <xdr:rowOff>103888</xdr:rowOff>
    </xdr:to>
    <xdr:cxnSp macro="">
      <xdr:nvCxnSpPr>
        <xdr:cNvPr id="251" name="直線コネクタ 250">
          <a:extLst>
            <a:ext uri="{FF2B5EF4-FFF2-40B4-BE49-F238E27FC236}">
              <a16:creationId xmlns:a16="http://schemas.microsoft.com/office/drawing/2014/main" id="{042F9EEB-E427-46CE-A45C-B68D7308F88D}"/>
            </a:ext>
          </a:extLst>
        </xdr:cNvPr>
        <xdr:cNvCxnSpPr/>
      </xdr:nvCxnSpPr>
      <xdr:spPr>
        <a:xfrm flipV="1">
          <a:off x="7886700" y="10331221"/>
          <a:ext cx="8001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61109</xdr:rowOff>
    </xdr:from>
    <xdr:to>
      <xdr:col>41</xdr:col>
      <xdr:colOff>101600</xdr:colOff>
      <xdr:row>62</xdr:row>
      <xdr:rowOff>162709</xdr:rowOff>
    </xdr:to>
    <xdr:sp macro="" textlink="">
      <xdr:nvSpPr>
        <xdr:cNvPr id="252" name="楕円 251">
          <a:extLst>
            <a:ext uri="{FF2B5EF4-FFF2-40B4-BE49-F238E27FC236}">
              <a16:creationId xmlns:a16="http://schemas.microsoft.com/office/drawing/2014/main" id="{C077410D-5333-495A-9897-C7502A1039FC}"/>
            </a:ext>
          </a:extLst>
        </xdr:cNvPr>
        <xdr:cNvSpPr/>
      </xdr:nvSpPr>
      <xdr:spPr>
        <a:xfrm>
          <a:off x="7029450" y="1029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103888</xdr:rowOff>
    </xdr:from>
    <xdr:to>
      <xdr:col>45</xdr:col>
      <xdr:colOff>177800</xdr:colOff>
      <xdr:row>62</xdr:row>
      <xdr:rowOff>111909</xdr:rowOff>
    </xdr:to>
    <xdr:cxnSp macro="">
      <xdr:nvCxnSpPr>
        <xdr:cNvPr id="253" name="直線コネクタ 252">
          <a:extLst>
            <a:ext uri="{FF2B5EF4-FFF2-40B4-BE49-F238E27FC236}">
              <a16:creationId xmlns:a16="http://schemas.microsoft.com/office/drawing/2014/main" id="{3CE9B306-4038-4DCE-A6D7-61F708BB8CA5}"/>
            </a:ext>
          </a:extLst>
        </xdr:cNvPr>
        <xdr:cNvCxnSpPr/>
      </xdr:nvCxnSpPr>
      <xdr:spPr>
        <a:xfrm flipV="1">
          <a:off x="7080250" y="10340088"/>
          <a:ext cx="80645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70429</xdr:rowOff>
    </xdr:from>
    <xdr:to>
      <xdr:col>36</xdr:col>
      <xdr:colOff>165100</xdr:colOff>
      <xdr:row>63</xdr:row>
      <xdr:rowOff>579</xdr:rowOff>
    </xdr:to>
    <xdr:sp macro="" textlink="">
      <xdr:nvSpPr>
        <xdr:cNvPr id="254" name="楕円 253">
          <a:extLst>
            <a:ext uri="{FF2B5EF4-FFF2-40B4-BE49-F238E27FC236}">
              <a16:creationId xmlns:a16="http://schemas.microsoft.com/office/drawing/2014/main" id="{6289A794-A523-4E09-9AD6-5F0C0B1A2171}"/>
            </a:ext>
          </a:extLst>
        </xdr:cNvPr>
        <xdr:cNvSpPr/>
      </xdr:nvSpPr>
      <xdr:spPr>
        <a:xfrm>
          <a:off x="6235700" y="103066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111909</xdr:rowOff>
    </xdr:from>
    <xdr:to>
      <xdr:col>41</xdr:col>
      <xdr:colOff>50800</xdr:colOff>
      <xdr:row>62</xdr:row>
      <xdr:rowOff>121229</xdr:rowOff>
    </xdr:to>
    <xdr:cxnSp macro="">
      <xdr:nvCxnSpPr>
        <xdr:cNvPr id="255" name="直線コネクタ 254">
          <a:extLst>
            <a:ext uri="{FF2B5EF4-FFF2-40B4-BE49-F238E27FC236}">
              <a16:creationId xmlns:a16="http://schemas.microsoft.com/office/drawing/2014/main" id="{73F43DDD-869A-44F5-995D-32EA234B7A5E}"/>
            </a:ext>
          </a:extLst>
        </xdr:cNvPr>
        <xdr:cNvCxnSpPr/>
      </xdr:nvCxnSpPr>
      <xdr:spPr>
        <a:xfrm flipV="1">
          <a:off x="6286500" y="10348109"/>
          <a:ext cx="79375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252460A-DA4E-471E-AD63-FCCA69590BD2}"/>
            </a:ext>
          </a:extLst>
        </xdr:cNvPr>
        <xdr:cNvSpPr txBox="1"/>
      </xdr:nvSpPr>
      <xdr:spPr>
        <a:xfrm>
          <a:off x="8399995" y="1039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5209463-4114-4A53-A41F-FA9C44E0AB76}"/>
            </a:ext>
          </a:extLst>
        </xdr:cNvPr>
        <xdr:cNvSpPr txBox="1"/>
      </xdr:nvSpPr>
      <xdr:spPr>
        <a:xfrm>
          <a:off x="7612595" y="1040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29404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38AEE43-9D36-4741-A534-649DF7B17FB0}"/>
            </a:ext>
          </a:extLst>
        </xdr:cNvPr>
        <xdr:cNvSpPr txBox="1"/>
      </xdr:nvSpPr>
      <xdr:spPr>
        <a:xfrm>
          <a:off x="6818845" y="1043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36516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3ACE1D4-11E9-4713-A779-519AE32EB23E}"/>
            </a:ext>
          </a:extLst>
        </xdr:cNvPr>
        <xdr:cNvSpPr txBox="1"/>
      </xdr:nvSpPr>
      <xdr:spPr>
        <a:xfrm>
          <a:off x="6006045" y="1043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162348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9E41339-8860-4F4F-98B6-68F14FA0592B}"/>
            </a:ext>
          </a:extLst>
        </xdr:cNvPr>
        <xdr:cNvSpPr txBox="1"/>
      </xdr:nvSpPr>
      <xdr:spPr>
        <a:xfrm>
          <a:off x="8399995" y="1006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171215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D572793-6EBB-41D2-B705-3169E2759C9E}"/>
            </a:ext>
          </a:extLst>
        </xdr:cNvPr>
        <xdr:cNvSpPr txBox="1"/>
      </xdr:nvSpPr>
      <xdr:spPr>
        <a:xfrm>
          <a:off x="7612595" y="100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7786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AB678C6-ED3D-41AB-8D4C-DCEC503D18DA}"/>
            </a:ext>
          </a:extLst>
        </xdr:cNvPr>
        <xdr:cNvSpPr txBox="1"/>
      </xdr:nvSpPr>
      <xdr:spPr>
        <a:xfrm>
          <a:off x="6818845" y="1007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17106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6BB18FD-131D-4CE8-B528-7D0D297A41F1}"/>
            </a:ext>
          </a:extLst>
        </xdr:cNvPr>
        <xdr:cNvSpPr txBox="1"/>
      </xdr:nvSpPr>
      <xdr:spPr>
        <a:xfrm>
          <a:off x="6006045" y="1008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7BA19F4-0ED9-4C74-87B3-28711081A74B}"/>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C682F8A-B233-4E73-8052-B5E96CA9EE58}"/>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C88C265-A191-4DB0-BED3-83677FC383C1}"/>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03A68D1-8F9D-40BB-B4C0-97ED26F31E69}"/>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8076C57-1B7A-4E22-8FDD-0A10C35499FB}"/>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AAA386E-CD69-42B8-8861-5151952F7658}"/>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BE274DA-14CB-44B4-A414-47EDCF8816BF}"/>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39DC769-127A-4007-97C3-E236E1758A2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7259175-C984-4273-BFF7-5FC7C2509F64}"/>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E97757A-F2A4-4C19-9586-77D006AF3674}"/>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19E8E9A-D3C6-41EF-B096-C164C548878E}"/>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3BECDF5-57AE-4C98-A0B6-6187A437CFE8}"/>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60446A8-A043-4DF6-86BD-D5708A1AE737}"/>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8FFE9A6-AF24-4A79-95DE-7B6C34040676}"/>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9909117-B0D5-4B42-8831-E7B58DABEBCE}"/>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4997C86-2E85-476C-8D25-DD56DC21F0D9}"/>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C15E709-BD4E-470E-BAF2-C2BF4651C08B}"/>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D5C740B-4DFE-421E-BC0C-F8F10519F4E6}"/>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EE8222D-1CAC-48E0-B100-B30FFA0296F7}"/>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BEA5CE7-DA66-4CC7-B17B-22D619E4C85C}"/>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D0A9393-55F9-4EB5-85D1-057922F43ED9}"/>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FE92DE6-B7D2-4BF4-BAB2-06C42CD16EEF}"/>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92EC21D-5493-4DB4-ACD2-1B24D48BF320}"/>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B822111-21BD-48B4-9DA6-4175FEB9533A}"/>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1594B44-45FF-4A63-93B2-667EE6807E95}"/>
            </a:ext>
          </a:extLst>
        </xdr:cNvPr>
        <xdr:cNvCxnSpPr/>
      </xdr:nvCxnSpPr>
      <xdr:spPr>
        <a:xfrm flipV="1">
          <a:off x="4177665" y="13032105"/>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18FFA8F-389E-4394-BF2E-DFCEC4D4F430}"/>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5453672-A675-4C17-A7FF-7D3B36350AD4}"/>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F2BAF75-0440-4724-A1F6-F6636C63727B}"/>
            </a:ext>
          </a:extLst>
        </xdr:cNvPr>
        <xdr:cNvSpPr txBox="1"/>
      </xdr:nvSpPr>
      <xdr:spPr>
        <a:xfrm>
          <a:off x="4216400" y="1281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91226049-18C8-4426-96C3-788458330982}"/>
            </a:ext>
          </a:extLst>
        </xdr:cNvPr>
        <xdr:cNvCxnSpPr/>
      </xdr:nvCxnSpPr>
      <xdr:spPr>
        <a:xfrm>
          <a:off x="4108450" y="13032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DB8B187-36D3-46DB-ADAA-C2C91676C4C3}"/>
            </a:ext>
          </a:extLst>
        </xdr:cNvPr>
        <xdr:cNvSpPr txBox="1"/>
      </xdr:nvSpPr>
      <xdr:spPr>
        <a:xfrm>
          <a:off x="42164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46BBF94D-D059-41D4-BDDD-190106780E75}"/>
            </a:ext>
          </a:extLst>
        </xdr:cNvPr>
        <xdr:cNvSpPr/>
      </xdr:nvSpPr>
      <xdr:spPr>
        <a:xfrm>
          <a:off x="4127500" y="137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616E6793-73D7-47E2-993C-AD9D1F15AEEC}"/>
            </a:ext>
          </a:extLst>
        </xdr:cNvPr>
        <xdr:cNvSpPr/>
      </xdr:nvSpPr>
      <xdr:spPr>
        <a:xfrm>
          <a:off x="3384550" y="13721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AD0797EB-63C0-4300-A91C-B116FC956A2A}"/>
            </a:ext>
          </a:extLst>
        </xdr:cNvPr>
        <xdr:cNvSpPr/>
      </xdr:nvSpPr>
      <xdr:spPr>
        <a:xfrm>
          <a:off x="2571750" y="1368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a:extLst>
            <a:ext uri="{FF2B5EF4-FFF2-40B4-BE49-F238E27FC236}">
              <a16:creationId xmlns:a16="http://schemas.microsoft.com/office/drawing/2014/main" id="{FE255062-13AA-43F7-828C-41ADC0D244A1}"/>
            </a:ext>
          </a:extLst>
        </xdr:cNvPr>
        <xdr:cNvSpPr/>
      </xdr:nvSpPr>
      <xdr:spPr>
        <a:xfrm>
          <a:off x="1778000" y="13685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a:extLst>
            <a:ext uri="{FF2B5EF4-FFF2-40B4-BE49-F238E27FC236}">
              <a16:creationId xmlns:a16="http://schemas.microsoft.com/office/drawing/2014/main" id="{19CFA2A2-0F46-4BFE-A16F-F0D14611ADBA}"/>
            </a:ext>
          </a:extLst>
        </xdr:cNvPr>
        <xdr:cNvSpPr/>
      </xdr:nvSpPr>
      <xdr:spPr>
        <a:xfrm>
          <a:off x="984250" y="13670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8E4DD06-BA42-4557-B402-3E56B919893E}"/>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BBC4565-FFA1-4A20-979F-0F8940E91C4B}"/>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D7AB8CB-3D27-4FBF-B2B4-731B2003D0F3}"/>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57C17B9-2262-446E-9B62-7A047DB28174}"/>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2B94312-9960-4CD5-B2C4-24D7A6D1D886}"/>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xdr:rowOff>
    </xdr:from>
    <xdr:to>
      <xdr:col>24</xdr:col>
      <xdr:colOff>114300</xdr:colOff>
      <xdr:row>83</xdr:row>
      <xdr:rowOff>106045</xdr:rowOff>
    </xdr:to>
    <xdr:sp macro="" textlink="">
      <xdr:nvSpPr>
        <xdr:cNvPr id="304" name="楕円 303">
          <a:extLst>
            <a:ext uri="{FF2B5EF4-FFF2-40B4-BE49-F238E27FC236}">
              <a16:creationId xmlns:a16="http://schemas.microsoft.com/office/drawing/2014/main" id="{A964D31F-0E4F-450F-B625-247B7CE04D4B}"/>
            </a:ext>
          </a:extLst>
        </xdr:cNvPr>
        <xdr:cNvSpPr/>
      </xdr:nvSpPr>
      <xdr:spPr>
        <a:xfrm>
          <a:off x="4127500" y="1370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27322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2475E17-CE85-440F-911C-2AB5D3E15302}"/>
            </a:ext>
          </a:extLst>
        </xdr:cNvPr>
        <xdr:cNvSpPr txBox="1"/>
      </xdr:nvSpPr>
      <xdr:spPr>
        <a:xfrm>
          <a:off x="4216400" y="1356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306" name="楕円 305">
          <a:extLst>
            <a:ext uri="{FF2B5EF4-FFF2-40B4-BE49-F238E27FC236}">
              <a16:creationId xmlns:a16="http://schemas.microsoft.com/office/drawing/2014/main" id="{426DFE0B-7F4B-4AE4-AF29-DAB83F26D947}"/>
            </a:ext>
          </a:extLst>
        </xdr:cNvPr>
        <xdr:cNvSpPr/>
      </xdr:nvSpPr>
      <xdr:spPr>
        <a:xfrm>
          <a:off x="3384550" y="136798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55245</xdr:rowOff>
    </xdr:to>
    <xdr:cxnSp macro="">
      <xdr:nvCxnSpPr>
        <xdr:cNvPr id="307" name="直線コネクタ 306">
          <a:extLst>
            <a:ext uri="{FF2B5EF4-FFF2-40B4-BE49-F238E27FC236}">
              <a16:creationId xmlns:a16="http://schemas.microsoft.com/office/drawing/2014/main" id="{CDA70419-B709-4F83-A6E3-5E8ED0052D4D}"/>
            </a:ext>
          </a:extLst>
        </xdr:cNvPr>
        <xdr:cNvCxnSpPr/>
      </xdr:nvCxnSpPr>
      <xdr:spPr>
        <a:xfrm>
          <a:off x="3429000" y="13724255"/>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120650</xdr:rowOff>
    </xdr:from>
    <xdr:to>
      <xdr:col>15</xdr:col>
      <xdr:colOff>101600</xdr:colOff>
      <xdr:row>83</xdr:row>
      <xdr:rowOff>50800</xdr:rowOff>
    </xdr:to>
    <xdr:sp macro="" textlink="">
      <xdr:nvSpPr>
        <xdr:cNvPr id="308" name="楕円 307">
          <a:extLst>
            <a:ext uri="{FF2B5EF4-FFF2-40B4-BE49-F238E27FC236}">
              <a16:creationId xmlns:a16="http://schemas.microsoft.com/office/drawing/2014/main" id="{E2DCB070-E51F-4D7C-9187-F7CCCE11A4CC}"/>
            </a:ext>
          </a:extLst>
        </xdr:cNvPr>
        <xdr:cNvSpPr/>
      </xdr:nvSpPr>
      <xdr:spPr>
        <a:xfrm>
          <a:off x="2571750" y="13658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0</xdr:rowOff>
    </xdr:from>
    <xdr:to>
      <xdr:col>19</xdr:col>
      <xdr:colOff>177800</xdr:colOff>
      <xdr:row>83</xdr:row>
      <xdr:rowOff>20955</xdr:rowOff>
    </xdr:to>
    <xdr:cxnSp macro="">
      <xdr:nvCxnSpPr>
        <xdr:cNvPr id="309" name="直線コネクタ 308">
          <a:extLst>
            <a:ext uri="{FF2B5EF4-FFF2-40B4-BE49-F238E27FC236}">
              <a16:creationId xmlns:a16="http://schemas.microsoft.com/office/drawing/2014/main" id="{C1BCA04A-17DF-4BDA-A34A-CFB74CAAFC79}"/>
            </a:ext>
          </a:extLst>
        </xdr:cNvPr>
        <xdr:cNvCxnSpPr/>
      </xdr:nvCxnSpPr>
      <xdr:spPr>
        <a:xfrm>
          <a:off x="2622550" y="1370330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310" name="楕円 309">
          <a:extLst>
            <a:ext uri="{FF2B5EF4-FFF2-40B4-BE49-F238E27FC236}">
              <a16:creationId xmlns:a16="http://schemas.microsoft.com/office/drawing/2014/main" id="{890A6DC4-E2A1-4455-8226-3F380428F51F}"/>
            </a:ext>
          </a:extLst>
        </xdr:cNvPr>
        <xdr:cNvSpPr/>
      </xdr:nvSpPr>
      <xdr:spPr>
        <a:xfrm>
          <a:off x="1778000" y="13624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83</xdr:row>
      <xdr:rowOff>0</xdr:rowOff>
    </xdr:to>
    <xdr:cxnSp macro="">
      <xdr:nvCxnSpPr>
        <xdr:cNvPr id="311" name="直線コネクタ 310">
          <a:extLst>
            <a:ext uri="{FF2B5EF4-FFF2-40B4-BE49-F238E27FC236}">
              <a16:creationId xmlns:a16="http://schemas.microsoft.com/office/drawing/2014/main" id="{A1BEE385-E6BE-49B8-9838-346BC89717FD}"/>
            </a:ext>
          </a:extLst>
        </xdr:cNvPr>
        <xdr:cNvCxnSpPr/>
      </xdr:nvCxnSpPr>
      <xdr:spPr>
        <a:xfrm>
          <a:off x="1828800" y="13675361"/>
          <a:ext cx="79375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12" name="楕円 311">
          <a:extLst>
            <a:ext uri="{FF2B5EF4-FFF2-40B4-BE49-F238E27FC236}">
              <a16:creationId xmlns:a16="http://schemas.microsoft.com/office/drawing/2014/main" id="{FAE259ED-0AC9-4AF0-9244-743A070D633E}"/>
            </a:ext>
          </a:extLst>
        </xdr:cNvPr>
        <xdr:cNvSpPr/>
      </xdr:nvSpPr>
      <xdr:spPr>
        <a:xfrm>
          <a:off x="984250" y="136055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82</xdr:row>
      <xdr:rowOff>137161</xdr:rowOff>
    </xdr:to>
    <xdr:cxnSp macro="">
      <xdr:nvCxnSpPr>
        <xdr:cNvPr id="313" name="直線コネクタ 312">
          <a:extLst>
            <a:ext uri="{FF2B5EF4-FFF2-40B4-BE49-F238E27FC236}">
              <a16:creationId xmlns:a16="http://schemas.microsoft.com/office/drawing/2014/main" id="{3B265B5E-DF25-468E-8971-6FE776630B24}"/>
            </a:ext>
          </a:extLst>
        </xdr:cNvPr>
        <xdr:cNvCxnSpPr/>
      </xdr:nvCxnSpPr>
      <xdr:spPr>
        <a:xfrm>
          <a:off x="1028700" y="13656311"/>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7452A06A-1E9B-40E3-8054-10BC80B8D6E8}"/>
            </a:ext>
          </a:extLst>
        </xdr:cNvPr>
        <xdr:cNvSpPr txBox="1"/>
      </xdr:nvSpPr>
      <xdr:spPr>
        <a:xfrm>
          <a:off x="32391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34A943A8-146D-44FB-89A9-518DDA6374AC}"/>
            </a:ext>
          </a:extLst>
        </xdr:cNvPr>
        <xdr:cNvSpPr txBox="1"/>
      </xdr:nvSpPr>
      <xdr:spPr>
        <a:xfrm>
          <a:off x="2439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16" name="n_3aveValue【公営住宅】&#10;有形固定資産減価償却率">
          <a:extLst>
            <a:ext uri="{FF2B5EF4-FFF2-40B4-BE49-F238E27FC236}">
              <a16:creationId xmlns:a16="http://schemas.microsoft.com/office/drawing/2014/main" id="{E4E0D46A-22AF-4CDE-B9FE-D3C5C0D8D3E3}"/>
            </a:ext>
          </a:extLst>
        </xdr:cNvPr>
        <xdr:cNvSpPr txBox="1"/>
      </xdr:nvSpPr>
      <xdr:spPr>
        <a:xfrm>
          <a:off x="164529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17" name="n_4aveValue【公営住宅】&#10;有形固定資産減価償却率">
          <a:extLst>
            <a:ext uri="{FF2B5EF4-FFF2-40B4-BE49-F238E27FC236}">
              <a16:creationId xmlns:a16="http://schemas.microsoft.com/office/drawing/2014/main" id="{22367355-9451-4FD8-84D8-0B00D1A5D47D}"/>
            </a:ext>
          </a:extLst>
        </xdr:cNvPr>
        <xdr:cNvSpPr txBox="1"/>
      </xdr:nvSpPr>
      <xdr:spPr>
        <a:xfrm>
          <a:off x="8515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88282</xdr:rowOff>
    </xdr:from>
    <xdr:ext cx="405111" cy="259045"/>
    <xdr:sp macro="" textlink="">
      <xdr:nvSpPr>
        <xdr:cNvPr id="318" name="n_1mainValue【公営住宅】&#10;有形固定資産減価償却率">
          <a:extLst>
            <a:ext uri="{FF2B5EF4-FFF2-40B4-BE49-F238E27FC236}">
              <a16:creationId xmlns:a16="http://schemas.microsoft.com/office/drawing/2014/main" id="{EA1384D3-BF25-4838-8424-1AF97A5AB9D4}"/>
            </a:ext>
          </a:extLst>
        </xdr:cNvPr>
        <xdr:cNvSpPr txBox="1"/>
      </xdr:nvSpPr>
      <xdr:spPr>
        <a:xfrm>
          <a:off x="32391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9" name="n_2mainValue【公営住宅】&#10;有形固定資産減価償却率">
          <a:extLst>
            <a:ext uri="{FF2B5EF4-FFF2-40B4-BE49-F238E27FC236}">
              <a16:creationId xmlns:a16="http://schemas.microsoft.com/office/drawing/2014/main" id="{A5A070EE-E413-440C-A0E1-3B4E78098824}"/>
            </a:ext>
          </a:extLst>
        </xdr:cNvPr>
        <xdr:cNvSpPr txBox="1"/>
      </xdr:nvSpPr>
      <xdr:spPr>
        <a:xfrm>
          <a:off x="24390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33038</xdr:rowOff>
    </xdr:from>
    <xdr:ext cx="405111" cy="259045"/>
    <xdr:sp macro="" textlink="">
      <xdr:nvSpPr>
        <xdr:cNvPr id="320" name="n_3mainValue【公営住宅】&#10;有形固定資産減価償却率">
          <a:extLst>
            <a:ext uri="{FF2B5EF4-FFF2-40B4-BE49-F238E27FC236}">
              <a16:creationId xmlns:a16="http://schemas.microsoft.com/office/drawing/2014/main" id="{65B12FC1-6B3D-4125-B601-45F446EF1ED4}"/>
            </a:ext>
          </a:extLst>
        </xdr:cNvPr>
        <xdr:cNvSpPr txBox="1"/>
      </xdr:nvSpPr>
      <xdr:spPr>
        <a:xfrm>
          <a:off x="164529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13988</xdr:rowOff>
    </xdr:from>
    <xdr:ext cx="405111" cy="259045"/>
    <xdr:sp macro="" textlink="">
      <xdr:nvSpPr>
        <xdr:cNvPr id="321" name="n_4mainValue【公営住宅】&#10;有形固定資産減価償却率">
          <a:extLst>
            <a:ext uri="{FF2B5EF4-FFF2-40B4-BE49-F238E27FC236}">
              <a16:creationId xmlns:a16="http://schemas.microsoft.com/office/drawing/2014/main" id="{FA73EE82-E972-4B7D-97D1-2D610DE98690}"/>
            </a:ext>
          </a:extLst>
        </xdr:cNvPr>
        <xdr:cNvSpPr txBox="1"/>
      </xdr:nvSpPr>
      <xdr:spPr>
        <a:xfrm>
          <a:off x="8515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9AB2FF5-C4EF-4D6B-8DA4-07CB50E00387}"/>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73A7F22-7921-4389-A1F6-79C884BDC0F2}"/>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204235D-1D88-4101-9DF1-97FC4A51C414}"/>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E92049D-550B-4781-B28D-05B568B3A61A}"/>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A1B4592-CAC4-439F-B13C-76171D67EBB6}"/>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7362B55-529A-4AD2-92A8-696991BE9EFC}"/>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CBE2DCE-C7A6-41CD-A921-C93B76685D15}"/>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E9578D8-92D6-45BB-841B-F123971B87D2}"/>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1C30CC1-5B42-4487-9700-A541EF91781C}"/>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915F81E-1124-4919-A891-F5F138277456}"/>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D37E655-2331-4A5E-9193-8C624A7CA44F}"/>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35A95DE-06C6-4AC1-9575-B1CC91B141A6}"/>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44B97B9-1ED0-4307-8518-871EC11B0F96}"/>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CC9EAA1-B34A-47F4-A579-86941BB4631A}"/>
            </a:ext>
          </a:extLst>
        </xdr:cNvPr>
        <xdr:cNvSpPr txBox="1"/>
      </xdr:nvSpPr>
      <xdr:spPr>
        <a:xfrm>
          <a:off x="5482151" y="1366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EB1F25C-0941-46A4-B790-B4CCF66A5E10}"/>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7AC3F492-119A-4D76-B4F9-6953640F9C5A}"/>
            </a:ext>
          </a:extLst>
        </xdr:cNvPr>
        <xdr:cNvSpPr txBox="1"/>
      </xdr:nvSpPr>
      <xdr:spPr>
        <a:xfrm>
          <a:off x="5482151" y="1321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8B8B114-0F69-4E04-B4D2-31576B2EE26F}"/>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9DBE53B-9717-44DE-89E7-6F1524337C98}"/>
            </a:ext>
          </a:extLst>
        </xdr:cNvPr>
        <xdr:cNvSpPr txBox="1"/>
      </xdr:nvSpPr>
      <xdr:spPr>
        <a:xfrm>
          <a:off x="5482151" y="1278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83DEC1B-9C28-4544-A1F1-4DF634576EF0}"/>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B83ACB4-CB27-406B-9C5C-43D3FFE2442C}"/>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EF71D75-61D0-49ED-992D-46521059D440}"/>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A52D2F42-500B-4FB8-AA3B-B6BB1C3A08A8}"/>
            </a:ext>
          </a:extLst>
        </xdr:cNvPr>
        <xdr:cNvCxnSpPr/>
      </xdr:nvCxnSpPr>
      <xdr:spPr>
        <a:xfrm flipV="1">
          <a:off x="9429115" y="13025445"/>
          <a:ext cx="0" cy="120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703A6E94-9082-40C3-BC8C-BCB8352F6B97}"/>
            </a:ext>
          </a:extLst>
        </xdr:cNvPr>
        <xdr:cNvSpPr txBox="1"/>
      </xdr:nvSpPr>
      <xdr:spPr>
        <a:xfrm>
          <a:off x="9467850" y="142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0358E54-5E2A-4501-A3E2-410D63C3204A}"/>
            </a:ext>
          </a:extLst>
        </xdr:cNvPr>
        <xdr:cNvCxnSpPr/>
      </xdr:nvCxnSpPr>
      <xdr:spPr>
        <a:xfrm>
          <a:off x="9359900" y="14234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88D30D1-2B0E-4BF0-B8C1-657F9AF9DA7E}"/>
            </a:ext>
          </a:extLst>
        </xdr:cNvPr>
        <xdr:cNvSpPr txBox="1"/>
      </xdr:nvSpPr>
      <xdr:spPr>
        <a:xfrm>
          <a:off x="9467850" y="128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A1472A4D-EA3B-4E1A-A318-3BC5B4236F47}"/>
            </a:ext>
          </a:extLst>
        </xdr:cNvPr>
        <xdr:cNvCxnSpPr/>
      </xdr:nvCxnSpPr>
      <xdr:spPr>
        <a:xfrm>
          <a:off x="9359900" y="13025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D27B12B2-3DC1-4607-B346-855D1330191E}"/>
            </a:ext>
          </a:extLst>
        </xdr:cNvPr>
        <xdr:cNvSpPr txBox="1"/>
      </xdr:nvSpPr>
      <xdr:spPr>
        <a:xfrm>
          <a:off x="9467850" y="13991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98D5EF64-8444-4069-A926-AEB9C3C6951E}"/>
            </a:ext>
          </a:extLst>
        </xdr:cNvPr>
        <xdr:cNvSpPr/>
      </xdr:nvSpPr>
      <xdr:spPr>
        <a:xfrm>
          <a:off x="9398000" y="141332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E44F81E1-B350-4468-9D77-2710AF6E90D5}"/>
            </a:ext>
          </a:extLst>
        </xdr:cNvPr>
        <xdr:cNvSpPr/>
      </xdr:nvSpPr>
      <xdr:spPr>
        <a:xfrm>
          <a:off x="8636000" y="14134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F2532A60-37CD-4FE5-B262-1897DF0805E8}"/>
            </a:ext>
          </a:extLst>
        </xdr:cNvPr>
        <xdr:cNvSpPr/>
      </xdr:nvSpPr>
      <xdr:spPr>
        <a:xfrm>
          <a:off x="7842250" y="141342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a:extLst>
            <a:ext uri="{FF2B5EF4-FFF2-40B4-BE49-F238E27FC236}">
              <a16:creationId xmlns:a16="http://schemas.microsoft.com/office/drawing/2014/main" id="{28BA781C-8E5E-47AF-8777-7FEDBDBA44A6}"/>
            </a:ext>
          </a:extLst>
        </xdr:cNvPr>
        <xdr:cNvSpPr/>
      </xdr:nvSpPr>
      <xdr:spPr>
        <a:xfrm>
          <a:off x="7029450" y="14149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a:extLst>
            <a:ext uri="{FF2B5EF4-FFF2-40B4-BE49-F238E27FC236}">
              <a16:creationId xmlns:a16="http://schemas.microsoft.com/office/drawing/2014/main" id="{A8DA0162-565C-48DF-8956-325EE8A30234}"/>
            </a:ext>
          </a:extLst>
        </xdr:cNvPr>
        <xdr:cNvSpPr/>
      </xdr:nvSpPr>
      <xdr:spPr>
        <a:xfrm>
          <a:off x="6235700" y="141485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67D25C8-66F3-4924-9F2D-CDE4A8DD0E0B}"/>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E17416A-E589-49A8-8479-6EB8782A5AAD}"/>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B69CA03-67F7-4C22-B948-9C6145D8FEC8}"/>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0A21847-552B-4CC5-9EB0-B9BBB9CEC476}"/>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8F318CE-4B11-4D5A-980A-F4CEB557797B}"/>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109282</xdr:rowOff>
    </xdr:from>
    <xdr:to>
      <xdr:col>55</xdr:col>
      <xdr:colOff>50800</xdr:colOff>
      <xdr:row>86</xdr:row>
      <xdr:rowOff>39432</xdr:rowOff>
    </xdr:to>
    <xdr:sp macro="" textlink="">
      <xdr:nvSpPr>
        <xdr:cNvPr id="359" name="楕円 358">
          <a:extLst>
            <a:ext uri="{FF2B5EF4-FFF2-40B4-BE49-F238E27FC236}">
              <a16:creationId xmlns:a16="http://schemas.microsoft.com/office/drawing/2014/main" id="{9D4E3290-0A2E-4ED1-93D4-88C284A704CF}"/>
            </a:ext>
          </a:extLst>
        </xdr:cNvPr>
        <xdr:cNvSpPr/>
      </xdr:nvSpPr>
      <xdr:spPr>
        <a:xfrm>
          <a:off x="9398000" y="141427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C5D9B023-017A-4A3D-9166-CE21E806FC5F}"/>
            </a:ext>
          </a:extLst>
        </xdr:cNvPr>
        <xdr:cNvSpPr txBox="1"/>
      </xdr:nvSpPr>
      <xdr:spPr>
        <a:xfrm>
          <a:off x="9467850" y="1411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109784</xdr:rowOff>
    </xdr:from>
    <xdr:to>
      <xdr:col>50</xdr:col>
      <xdr:colOff>165100</xdr:colOff>
      <xdr:row>86</xdr:row>
      <xdr:rowOff>39934</xdr:rowOff>
    </xdr:to>
    <xdr:sp macro="" textlink="">
      <xdr:nvSpPr>
        <xdr:cNvPr id="361" name="楕円 360">
          <a:extLst>
            <a:ext uri="{FF2B5EF4-FFF2-40B4-BE49-F238E27FC236}">
              <a16:creationId xmlns:a16="http://schemas.microsoft.com/office/drawing/2014/main" id="{A3116DC0-DC9A-4CD1-A9F7-C6B0ED5F28C6}"/>
            </a:ext>
          </a:extLst>
        </xdr:cNvPr>
        <xdr:cNvSpPr/>
      </xdr:nvSpPr>
      <xdr:spPr>
        <a:xfrm>
          <a:off x="8636000" y="141432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160082</xdr:rowOff>
    </xdr:from>
    <xdr:to>
      <xdr:col>55</xdr:col>
      <xdr:colOff>0</xdr:colOff>
      <xdr:row>85</xdr:row>
      <xdr:rowOff>160584</xdr:rowOff>
    </xdr:to>
    <xdr:cxnSp macro="">
      <xdr:nvCxnSpPr>
        <xdr:cNvPr id="362" name="直線コネクタ 361">
          <a:extLst>
            <a:ext uri="{FF2B5EF4-FFF2-40B4-BE49-F238E27FC236}">
              <a16:creationId xmlns:a16="http://schemas.microsoft.com/office/drawing/2014/main" id="{75E1822A-BA99-42F7-A08E-383BCC8B1916}"/>
            </a:ext>
          </a:extLst>
        </xdr:cNvPr>
        <xdr:cNvCxnSpPr/>
      </xdr:nvCxnSpPr>
      <xdr:spPr>
        <a:xfrm flipV="1">
          <a:off x="8686800" y="14193582"/>
          <a:ext cx="74295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110012</xdr:rowOff>
    </xdr:from>
    <xdr:to>
      <xdr:col>46</xdr:col>
      <xdr:colOff>38100</xdr:colOff>
      <xdr:row>86</xdr:row>
      <xdr:rowOff>40162</xdr:rowOff>
    </xdr:to>
    <xdr:sp macro="" textlink="">
      <xdr:nvSpPr>
        <xdr:cNvPr id="363" name="楕円 362">
          <a:extLst>
            <a:ext uri="{FF2B5EF4-FFF2-40B4-BE49-F238E27FC236}">
              <a16:creationId xmlns:a16="http://schemas.microsoft.com/office/drawing/2014/main" id="{9AE932C5-AEDC-4F15-AD07-22A6A18D1A74}"/>
            </a:ext>
          </a:extLst>
        </xdr:cNvPr>
        <xdr:cNvSpPr/>
      </xdr:nvSpPr>
      <xdr:spPr>
        <a:xfrm>
          <a:off x="7842250" y="141435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160584</xdr:rowOff>
    </xdr:from>
    <xdr:to>
      <xdr:col>50</xdr:col>
      <xdr:colOff>114300</xdr:colOff>
      <xdr:row>85</xdr:row>
      <xdr:rowOff>160812</xdr:rowOff>
    </xdr:to>
    <xdr:cxnSp macro="">
      <xdr:nvCxnSpPr>
        <xdr:cNvPr id="364" name="直線コネクタ 363">
          <a:extLst>
            <a:ext uri="{FF2B5EF4-FFF2-40B4-BE49-F238E27FC236}">
              <a16:creationId xmlns:a16="http://schemas.microsoft.com/office/drawing/2014/main" id="{2ABCA212-318C-40DF-A47A-22E9C62E796B}"/>
            </a:ext>
          </a:extLst>
        </xdr:cNvPr>
        <xdr:cNvCxnSpPr/>
      </xdr:nvCxnSpPr>
      <xdr:spPr>
        <a:xfrm flipV="1">
          <a:off x="7886700" y="14194084"/>
          <a:ext cx="8001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110607</xdr:rowOff>
    </xdr:from>
    <xdr:to>
      <xdr:col>41</xdr:col>
      <xdr:colOff>101600</xdr:colOff>
      <xdr:row>86</xdr:row>
      <xdr:rowOff>40757</xdr:rowOff>
    </xdr:to>
    <xdr:sp macro="" textlink="">
      <xdr:nvSpPr>
        <xdr:cNvPr id="365" name="楕円 364">
          <a:extLst>
            <a:ext uri="{FF2B5EF4-FFF2-40B4-BE49-F238E27FC236}">
              <a16:creationId xmlns:a16="http://schemas.microsoft.com/office/drawing/2014/main" id="{898B507D-B8D0-4626-ABA0-345BF7BF62A7}"/>
            </a:ext>
          </a:extLst>
        </xdr:cNvPr>
        <xdr:cNvSpPr/>
      </xdr:nvSpPr>
      <xdr:spPr>
        <a:xfrm>
          <a:off x="7029450" y="141441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160812</xdr:rowOff>
    </xdr:from>
    <xdr:to>
      <xdr:col>45</xdr:col>
      <xdr:colOff>177800</xdr:colOff>
      <xdr:row>85</xdr:row>
      <xdr:rowOff>161407</xdr:rowOff>
    </xdr:to>
    <xdr:cxnSp macro="">
      <xdr:nvCxnSpPr>
        <xdr:cNvPr id="366" name="直線コネクタ 365">
          <a:extLst>
            <a:ext uri="{FF2B5EF4-FFF2-40B4-BE49-F238E27FC236}">
              <a16:creationId xmlns:a16="http://schemas.microsoft.com/office/drawing/2014/main" id="{B4F31B6B-E0E4-486E-B8D1-8525DA16E64F}"/>
            </a:ext>
          </a:extLst>
        </xdr:cNvPr>
        <xdr:cNvCxnSpPr/>
      </xdr:nvCxnSpPr>
      <xdr:spPr>
        <a:xfrm flipV="1">
          <a:off x="7080250" y="14194312"/>
          <a:ext cx="80645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110561</xdr:rowOff>
    </xdr:from>
    <xdr:to>
      <xdr:col>36</xdr:col>
      <xdr:colOff>165100</xdr:colOff>
      <xdr:row>86</xdr:row>
      <xdr:rowOff>40711</xdr:rowOff>
    </xdr:to>
    <xdr:sp macro="" textlink="">
      <xdr:nvSpPr>
        <xdr:cNvPr id="367" name="楕円 366">
          <a:extLst>
            <a:ext uri="{FF2B5EF4-FFF2-40B4-BE49-F238E27FC236}">
              <a16:creationId xmlns:a16="http://schemas.microsoft.com/office/drawing/2014/main" id="{3D0CCF40-C48B-4280-9746-07E684501E27}"/>
            </a:ext>
          </a:extLst>
        </xdr:cNvPr>
        <xdr:cNvSpPr/>
      </xdr:nvSpPr>
      <xdr:spPr>
        <a:xfrm>
          <a:off x="6235700" y="141440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161361</xdr:rowOff>
    </xdr:from>
    <xdr:to>
      <xdr:col>41</xdr:col>
      <xdr:colOff>50800</xdr:colOff>
      <xdr:row>85</xdr:row>
      <xdr:rowOff>161407</xdr:rowOff>
    </xdr:to>
    <xdr:cxnSp macro="">
      <xdr:nvCxnSpPr>
        <xdr:cNvPr id="368" name="直線コネクタ 367">
          <a:extLst>
            <a:ext uri="{FF2B5EF4-FFF2-40B4-BE49-F238E27FC236}">
              <a16:creationId xmlns:a16="http://schemas.microsoft.com/office/drawing/2014/main" id="{EF7747AB-181B-4AE2-A0CD-F964508C6F39}"/>
            </a:ext>
          </a:extLst>
        </xdr:cNvPr>
        <xdr:cNvCxnSpPr/>
      </xdr:nvCxnSpPr>
      <xdr:spPr>
        <a:xfrm>
          <a:off x="6286500" y="14194861"/>
          <a:ext cx="79375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486BE124-2DCC-4019-885B-E5A22C95FD36}"/>
            </a:ext>
          </a:extLst>
        </xdr:cNvPr>
        <xdr:cNvSpPr txBox="1"/>
      </xdr:nvSpPr>
      <xdr:spPr>
        <a:xfrm>
          <a:off x="8458277" y="1391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95376DA0-E0ED-44F4-8132-905205F56B99}"/>
            </a:ext>
          </a:extLst>
        </xdr:cNvPr>
        <xdr:cNvSpPr txBox="1"/>
      </xdr:nvSpPr>
      <xdr:spPr>
        <a:xfrm>
          <a:off x="7677227" y="1391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37416</xdr:rowOff>
    </xdr:from>
    <xdr:ext cx="469744" cy="259045"/>
    <xdr:sp macro="" textlink="">
      <xdr:nvSpPr>
        <xdr:cNvPr id="371" name="n_3aveValue【公営住宅】&#10;一人当たり面積">
          <a:extLst>
            <a:ext uri="{FF2B5EF4-FFF2-40B4-BE49-F238E27FC236}">
              <a16:creationId xmlns:a16="http://schemas.microsoft.com/office/drawing/2014/main" id="{5FE4C86D-B33A-491C-A18F-8461A5810CED}"/>
            </a:ext>
          </a:extLst>
        </xdr:cNvPr>
        <xdr:cNvSpPr txBox="1"/>
      </xdr:nvSpPr>
      <xdr:spPr>
        <a:xfrm>
          <a:off x="6864427" y="1423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36318</xdr:rowOff>
    </xdr:from>
    <xdr:ext cx="469744" cy="259045"/>
    <xdr:sp macro="" textlink="">
      <xdr:nvSpPr>
        <xdr:cNvPr id="372" name="n_4aveValue【公営住宅】&#10;一人当たり面積">
          <a:extLst>
            <a:ext uri="{FF2B5EF4-FFF2-40B4-BE49-F238E27FC236}">
              <a16:creationId xmlns:a16="http://schemas.microsoft.com/office/drawing/2014/main" id="{6926A579-5FF3-4E15-9C13-B2E644048C73}"/>
            </a:ext>
          </a:extLst>
        </xdr:cNvPr>
        <xdr:cNvSpPr txBox="1"/>
      </xdr:nvSpPr>
      <xdr:spPr>
        <a:xfrm>
          <a:off x="6070677" y="1423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31061</xdr:rowOff>
    </xdr:from>
    <xdr:ext cx="469744" cy="259045"/>
    <xdr:sp macro="" textlink="">
      <xdr:nvSpPr>
        <xdr:cNvPr id="373" name="n_1mainValue【公営住宅】&#10;一人当たり面積">
          <a:extLst>
            <a:ext uri="{FF2B5EF4-FFF2-40B4-BE49-F238E27FC236}">
              <a16:creationId xmlns:a16="http://schemas.microsoft.com/office/drawing/2014/main" id="{09BB6F29-810A-4EA1-8909-2AFB43E8FB72}"/>
            </a:ext>
          </a:extLst>
        </xdr:cNvPr>
        <xdr:cNvSpPr txBox="1"/>
      </xdr:nvSpPr>
      <xdr:spPr>
        <a:xfrm>
          <a:off x="8458277" y="1422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31289</xdr:rowOff>
    </xdr:from>
    <xdr:ext cx="469744" cy="259045"/>
    <xdr:sp macro="" textlink="">
      <xdr:nvSpPr>
        <xdr:cNvPr id="374" name="n_2mainValue【公営住宅】&#10;一人当たり面積">
          <a:extLst>
            <a:ext uri="{FF2B5EF4-FFF2-40B4-BE49-F238E27FC236}">
              <a16:creationId xmlns:a16="http://schemas.microsoft.com/office/drawing/2014/main" id="{98F151FA-7948-47DE-BD4F-9CCE15EF304C}"/>
            </a:ext>
          </a:extLst>
        </xdr:cNvPr>
        <xdr:cNvSpPr txBox="1"/>
      </xdr:nvSpPr>
      <xdr:spPr>
        <a:xfrm>
          <a:off x="7677227" y="1422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57284</xdr:rowOff>
    </xdr:from>
    <xdr:ext cx="469744" cy="259045"/>
    <xdr:sp macro="" textlink="">
      <xdr:nvSpPr>
        <xdr:cNvPr id="375" name="n_3mainValue【公営住宅】&#10;一人当たり面積">
          <a:extLst>
            <a:ext uri="{FF2B5EF4-FFF2-40B4-BE49-F238E27FC236}">
              <a16:creationId xmlns:a16="http://schemas.microsoft.com/office/drawing/2014/main" id="{AD4CB936-021E-4AF8-AABC-E71FB374EE03}"/>
            </a:ext>
          </a:extLst>
        </xdr:cNvPr>
        <xdr:cNvSpPr txBox="1"/>
      </xdr:nvSpPr>
      <xdr:spPr>
        <a:xfrm>
          <a:off x="6864427" y="139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57238</xdr:rowOff>
    </xdr:from>
    <xdr:ext cx="469744" cy="259045"/>
    <xdr:sp macro="" textlink="">
      <xdr:nvSpPr>
        <xdr:cNvPr id="376" name="n_4mainValue【公営住宅】&#10;一人当たり面積">
          <a:extLst>
            <a:ext uri="{FF2B5EF4-FFF2-40B4-BE49-F238E27FC236}">
              <a16:creationId xmlns:a16="http://schemas.microsoft.com/office/drawing/2014/main" id="{0EE793AE-3B7D-4C9B-8154-D4387FF165EE}"/>
            </a:ext>
          </a:extLst>
        </xdr:cNvPr>
        <xdr:cNvSpPr txBox="1"/>
      </xdr:nvSpPr>
      <xdr:spPr>
        <a:xfrm>
          <a:off x="6070677" y="139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0E4DC80-38A3-4E3E-883B-2FDE9FC41AD2}"/>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4D23C0C-E986-412D-9225-6B6AE7494419}"/>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E4B1734-7FE4-4259-A54B-2DDED4EE2CC0}"/>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ADB60FF-5453-4AD6-AC64-41069C125B86}"/>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95BE37C-8AAD-4A0B-8D10-62585BD0824E}"/>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B54441F-C811-4FD4-B03B-F0A9FA017F00}"/>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2C708E2-03ED-493D-8E56-BF4EC3534D1C}"/>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BA98026-A2E2-4EB4-91D5-0A1C206E23C5}"/>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3190FD5B-A8BA-43B7-B324-27A8EAE713E0}"/>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941BF97-19F4-4490-A3D1-0DA85E108E6E}"/>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39A8CBC2-FB6B-4CAC-899B-4F073AAFFF67}"/>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C8A6C24E-79C8-4B83-A560-93E1506F0F8A}"/>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ABD12DFD-9F31-4902-AA08-49621B99722C}"/>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678D2AA-349C-4AA5-8F19-1A7464C9EB5A}"/>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99B476C4-A68F-41B5-8304-31C3BE0AC3F4}"/>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18AA67E6-6CD1-480C-8F73-18239866367C}"/>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1C5EE970-E14F-493D-88D4-9CA14FA5A11C}"/>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955BA068-CD76-4D81-9245-8D67E4BF496C}"/>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68D20431-2243-4D1A-BAAB-3AA3F1C8E0A2}"/>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38B39500-E6AC-4DB0-9618-6C7E44A8C3C2}"/>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D7149470-5E7A-40DE-9DD6-F79B0D398648}"/>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DC9037E3-CF07-4383-8490-AE6759EC7E56}"/>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A1D7DBCF-D384-47A2-AEC7-6036DAB6FCB5}"/>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AE22957-17A1-4669-9447-F64528BE4266}"/>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1FD17BB-9589-4F82-8669-429CAEE2E843}"/>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F0A2FDB0-5E8E-4D78-B21F-2AB1D170A646}"/>
            </a:ext>
          </a:extLst>
        </xdr:cNvPr>
        <xdr:cNvCxnSpPr/>
      </xdr:nvCxnSpPr>
      <xdr:spPr>
        <a:xfrm flipV="1">
          <a:off x="4177665" y="16507823"/>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E171EAA5-4633-4F42-A27C-312FAF82073A}"/>
            </a:ext>
          </a:extLst>
        </xdr:cNvPr>
        <xdr:cNvSpPr txBox="1"/>
      </xdr:nvSpPr>
      <xdr:spPr>
        <a:xfrm>
          <a:off x="4216400" y="1800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30E256F5-3C3D-44C1-A173-8CB010604187}"/>
            </a:ext>
          </a:extLst>
        </xdr:cNvPr>
        <xdr:cNvCxnSpPr/>
      </xdr:nvCxnSpPr>
      <xdr:spPr>
        <a:xfrm>
          <a:off x="4108450" y="180051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DE90AF6A-D5AD-4CD7-84BD-9480F891661A}"/>
            </a:ext>
          </a:extLst>
        </xdr:cNvPr>
        <xdr:cNvSpPr txBox="1"/>
      </xdr:nvSpPr>
      <xdr:spPr>
        <a:xfrm>
          <a:off x="4216400" y="16295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EFC7533C-79D5-4979-AB4C-80631CCA24E2}"/>
            </a:ext>
          </a:extLst>
        </xdr:cNvPr>
        <xdr:cNvCxnSpPr/>
      </xdr:nvCxnSpPr>
      <xdr:spPr>
        <a:xfrm>
          <a:off x="4108450" y="16507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6D763084-F17A-4533-86B4-EE7774CE2AB2}"/>
            </a:ext>
          </a:extLst>
        </xdr:cNvPr>
        <xdr:cNvSpPr txBox="1"/>
      </xdr:nvSpPr>
      <xdr:spPr>
        <a:xfrm>
          <a:off x="4216400" y="1743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39284F9B-7815-4985-B988-8F95D8F6D211}"/>
            </a:ext>
          </a:extLst>
        </xdr:cNvPr>
        <xdr:cNvSpPr/>
      </xdr:nvSpPr>
      <xdr:spPr>
        <a:xfrm>
          <a:off x="4127500" y="17455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7271B4BB-B17E-4836-A137-5B2C0A465568}"/>
            </a:ext>
          </a:extLst>
        </xdr:cNvPr>
        <xdr:cNvSpPr/>
      </xdr:nvSpPr>
      <xdr:spPr>
        <a:xfrm>
          <a:off x="3384550" y="174213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AA09F9C3-1738-4192-BFD2-9FE3633EF58B}"/>
            </a:ext>
          </a:extLst>
        </xdr:cNvPr>
        <xdr:cNvSpPr/>
      </xdr:nvSpPr>
      <xdr:spPr>
        <a:xfrm>
          <a:off x="2571750" y="1737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11" name="フローチャート: 判断 410">
          <a:extLst>
            <a:ext uri="{FF2B5EF4-FFF2-40B4-BE49-F238E27FC236}">
              <a16:creationId xmlns:a16="http://schemas.microsoft.com/office/drawing/2014/main" id="{C5132F64-34A4-4BD6-BBDF-FD76551D1E02}"/>
            </a:ext>
          </a:extLst>
        </xdr:cNvPr>
        <xdr:cNvSpPr/>
      </xdr:nvSpPr>
      <xdr:spPr>
        <a:xfrm>
          <a:off x="1778000" y="170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412" name="フローチャート: 判断 411">
          <a:extLst>
            <a:ext uri="{FF2B5EF4-FFF2-40B4-BE49-F238E27FC236}">
              <a16:creationId xmlns:a16="http://schemas.microsoft.com/office/drawing/2014/main" id="{E2F685A6-A9D2-4922-A2C2-C0FAFE8B82FC}"/>
            </a:ext>
          </a:extLst>
        </xdr:cNvPr>
        <xdr:cNvSpPr/>
      </xdr:nvSpPr>
      <xdr:spPr>
        <a:xfrm>
          <a:off x="984250" y="170209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59AD6AC-F6FC-4471-8481-1A1BF322BFC0}"/>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A3CAB68-595A-4520-911C-20786BB4F0B2}"/>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DEB61E6-F54E-460F-8E1B-8D01F33DDDE6}"/>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C8A1C9F-2E29-46AF-A4B8-31BB1CA6264D}"/>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6C5991A-8EC0-40D5-8AA3-343750A79343}"/>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167458</xdr:rowOff>
    </xdr:from>
    <xdr:to>
      <xdr:col>24</xdr:col>
      <xdr:colOff>114300</xdr:colOff>
      <xdr:row>105</xdr:row>
      <xdr:rowOff>97608</xdr:rowOff>
    </xdr:to>
    <xdr:sp macro="" textlink="">
      <xdr:nvSpPr>
        <xdr:cNvPr id="418" name="楕円 417">
          <a:extLst>
            <a:ext uri="{FF2B5EF4-FFF2-40B4-BE49-F238E27FC236}">
              <a16:creationId xmlns:a16="http://schemas.microsoft.com/office/drawing/2014/main" id="{19F1A4AD-B630-4458-8E7D-E7BDBAB082CE}"/>
            </a:ext>
          </a:extLst>
        </xdr:cNvPr>
        <xdr:cNvSpPr/>
      </xdr:nvSpPr>
      <xdr:spPr>
        <a:xfrm>
          <a:off x="4127500" y="17337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18885</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A0C6B05-505C-4FED-8C1F-8D99D06F30B5}"/>
            </a:ext>
          </a:extLst>
        </xdr:cNvPr>
        <xdr:cNvSpPr txBox="1"/>
      </xdr:nvSpPr>
      <xdr:spPr>
        <a:xfrm>
          <a:off x="4216400" y="17189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134801</xdr:rowOff>
    </xdr:from>
    <xdr:to>
      <xdr:col>20</xdr:col>
      <xdr:colOff>38100</xdr:colOff>
      <xdr:row>105</xdr:row>
      <xdr:rowOff>64951</xdr:rowOff>
    </xdr:to>
    <xdr:sp macro="" textlink="">
      <xdr:nvSpPr>
        <xdr:cNvPr id="420" name="楕円 419">
          <a:extLst>
            <a:ext uri="{FF2B5EF4-FFF2-40B4-BE49-F238E27FC236}">
              <a16:creationId xmlns:a16="http://schemas.microsoft.com/office/drawing/2014/main" id="{D9006975-8097-42A0-9E30-9C0DE8C3BDBD}"/>
            </a:ext>
          </a:extLst>
        </xdr:cNvPr>
        <xdr:cNvSpPr/>
      </xdr:nvSpPr>
      <xdr:spPr>
        <a:xfrm>
          <a:off x="3384550" y="173052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14151</xdr:rowOff>
    </xdr:from>
    <xdr:to>
      <xdr:col>24</xdr:col>
      <xdr:colOff>63500</xdr:colOff>
      <xdr:row>105</xdr:row>
      <xdr:rowOff>46808</xdr:rowOff>
    </xdr:to>
    <xdr:cxnSp macro="">
      <xdr:nvCxnSpPr>
        <xdr:cNvPr id="421" name="直線コネクタ 420">
          <a:extLst>
            <a:ext uri="{FF2B5EF4-FFF2-40B4-BE49-F238E27FC236}">
              <a16:creationId xmlns:a16="http://schemas.microsoft.com/office/drawing/2014/main" id="{736E8C8B-D83F-46A6-B26B-79E6A470B4A3}"/>
            </a:ext>
          </a:extLst>
        </xdr:cNvPr>
        <xdr:cNvCxnSpPr/>
      </xdr:nvCxnSpPr>
      <xdr:spPr>
        <a:xfrm>
          <a:off x="3429000" y="17349651"/>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22" name="楕円 421">
          <a:extLst>
            <a:ext uri="{FF2B5EF4-FFF2-40B4-BE49-F238E27FC236}">
              <a16:creationId xmlns:a16="http://schemas.microsoft.com/office/drawing/2014/main" id="{A63B8842-B3D7-4739-9345-5A86B1D7AAD7}"/>
            </a:ext>
          </a:extLst>
        </xdr:cNvPr>
        <xdr:cNvSpPr/>
      </xdr:nvSpPr>
      <xdr:spPr>
        <a:xfrm>
          <a:off x="2571750" y="172823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14151</xdr:rowOff>
    </xdr:to>
    <xdr:cxnSp macro="">
      <xdr:nvCxnSpPr>
        <xdr:cNvPr id="423" name="直線コネクタ 422">
          <a:extLst>
            <a:ext uri="{FF2B5EF4-FFF2-40B4-BE49-F238E27FC236}">
              <a16:creationId xmlns:a16="http://schemas.microsoft.com/office/drawing/2014/main" id="{98E8A4B5-638F-470A-8020-46E2D1F4366C}"/>
            </a:ext>
          </a:extLst>
        </xdr:cNvPr>
        <xdr:cNvCxnSpPr/>
      </xdr:nvCxnSpPr>
      <xdr:spPr>
        <a:xfrm>
          <a:off x="2622550" y="17333142"/>
          <a:ext cx="80645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424" name="楕円 423">
          <a:extLst>
            <a:ext uri="{FF2B5EF4-FFF2-40B4-BE49-F238E27FC236}">
              <a16:creationId xmlns:a16="http://schemas.microsoft.com/office/drawing/2014/main" id="{2A77E873-D2C3-461C-B461-570389FFC642}"/>
            </a:ext>
          </a:extLst>
        </xdr:cNvPr>
        <xdr:cNvSpPr/>
      </xdr:nvSpPr>
      <xdr:spPr>
        <a:xfrm>
          <a:off x="1778000" y="17277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157843</xdr:rowOff>
    </xdr:from>
    <xdr:to>
      <xdr:col>15</xdr:col>
      <xdr:colOff>50800</xdr:colOff>
      <xdr:row>104</xdr:row>
      <xdr:rowOff>162742</xdr:rowOff>
    </xdr:to>
    <xdr:cxnSp macro="">
      <xdr:nvCxnSpPr>
        <xdr:cNvPr id="425" name="直線コネクタ 424">
          <a:extLst>
            <a:ext uri="{FF2B5EF4-FFF2-40B4-BE49-F238E27FC236}">
              <a16:creationId xmlns:a16="http://schemas.microsoft.com/office/drawing/2014/main" id="{CE9A20B8-F8B9-4445-840B-C97FC4A1C115}"/>
            </a:ext>
          </a:extLst>
        </xdr:cNvPr>
        <xdr:cNvCxnSpPr/>
      </xdr:nvCxnSpPr>
      <xdr:spPr>
        <a:xfrm>
          <a:off x="1828800" y="17328243"/>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77651</xdr:rowOff>
    </xdr:from>
    <xdr:to>
      <xdr:col>6</xdr:col>
      <xdr:colOff>38100</xdr:colOff>
      <xdr:row>105</xdr:row>
      <xdr:rowOff>7801</xdr:rowOff>
    </xdr:to>
    <xdr:sp macro="" textlink="">
      <xdr:nvSpPr>
        <xdr:cNvPr id="426" name="楕円 425">
          <a:extLst>
            <a:ext uri="{FF2B5EF4-FFF2-40B4-BE49-F238E27FC236}">
              <a16:creationId xmlns:a16="http://schemas.microsoft.com/office/drawing/2014/main" id="{032B10D1-3CD0-44B0-B3C6-9E797DDE1003}"/>
            </a:ext>
          </a:extLst>
        </xdr:cNvPr>
        <xdr:cNvSpPr/>
      </xdr:nvSpPr>
      <xdr:spPr>
        <a:xfrm>
          <a:off x="984250" y="172480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128451</xdr:rowOff>
    </xdr:from>
    <xdr:to>
      <xdr:col>10</xdr:col>
      <xdr:colOff>114300</xdr:colOff>
      <xdr:row>104</xdr:row>
      <xdr:rowOff>157843</xdr:rowOff>
    </xdr:to>
    <xdr:cxnSp macro="">
      <xdr:nvCxnSpPr>
        <xdr:cNvPr id="427" name="直線コネクタ 426">
          <a:extLst>
            <a:ext uri="{FF2B5EF4-FFF2-40B4-BE49-F238E27FC236}">
              <a16:creationId xmlns:a16="http://schemas.microsoft.com/office/drawing/2014/main" id="{8ED2A8BC-109B-42CF-B69E-CA0F1565E5B3}"/>
            </a:ext>
          </a:extLst>
        </xdr:cNvPr>
        <xdr:cNvCxnSpPr/>
      </xdr:nvCxnSpPr>
      <xdr:spPr>
        <a:xfrm>
          <a:off x="1028700" y="17298851"/>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28D66C88-67CD-4035-B621-F49363BF3DAB}"/>
            </a:ext>
          </a:extLst>
        </xdr:cNvPr>
        <xdr:cNvSpPr txBox="1"/>
      </xdr:nvSpPr>
      <xdr:spPr>
        <a:xfrm>
          <a:off x="3239144" y="1750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DB6B41DB-E576-44CF-967B-978CF5CFA96E}"/>
            </a:ext>
          </a:extLst>
        </xdr:cNvPr>
        <xdr:cNvSpPr txBox="1"/>
      </xdr:nvSpPr>
      <xdr:spPr>
        <a:xfrm>
          <a:off x="24390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30" name="n_3aveValue【港湾・漁港】&#10;有形固定資産減価償却率">
          <a:extLst>
            <a:ext uri="{FF2B5EF4-FFF2-40B4-BE49-F238E27FC236}">
              <a16:creationId xmlns:a16="http://schemas.microsoft.com/office/drawing/2014/main" id="{11E14CAD-5522-43DF-9E30-A96024861789}"/>
            </a:ext>
          </a:extLst>
        </xdr:cNvPr>
        <xdr:cNvSpPr txBox="1"/>
      </xdr:nvSpPr>
      <xdr:spPr>
        <a:xfrm>
          <a:off x="1645294" y="16848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31" name="n_4aveValue【港湾・漁港】&#10;有形固定資産減価償却率">
          <a:extLst>
            <a:ext uri="{FF2B5EF4-FFF2-40B4-BE49-F238E27FC236}">
              <a16:creationId xmlns:a16="http://schemas.microsoft.com/office/drawing/2014/main" id="{A1887F58-A48D-458A-8907-07546A17A58C}"/>
            </a:ext>
          </a:extLst>
        </xdr:cNvPr>
        <xdr:cNvSpPr txBox="1"/>
      </xdr:nvSpPr>
      <xdr:spPr>
        <a:xfrm>
          <a:off x="851544" y="1680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81478</xdr:rowOff>
    </xdr:from>
    <xdr:ext cx="405111" cy="259045"/>
    <xdr:sp macro="" textlink="">
      <xdr:nvSpPr>
        <xdr:cNvPr id="432" name="n_1mainValue【港湾・漁港】&#10;有形固定資産減価償却率">
          <a:extLst>
            <a:ext uri="{FF2B5EF4-FFF2-40B4-BE49-F238E27FC236}">
              <a16:creationId xmlns:a16="http://schemas.microsoft.com/office/drawing/2014/main" id="{81DA246E-E65A-4BFB-8A76-E4CD110DAC4F}"/>
            </a:ext>
          </a:extLst>
        </xdr:cNvPr>
        <xdr:cNvSpPr txBox="1"/>
      </xdr:nvSpPr>
      <xdr:spPr>
        <a:xfrm>
          <a:off x="3239144" y="17086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3" name="n_2mainValue【港湾・漁港】&#10;有形固定資産減価償却率">
          <a:extLst>
            <a:ext uri="{FF2B5EF4-FFF2-40B4-BE49-F238E27FC236}">
              <a16:creationId xmlns:a16="http://schemas.microsoft.com/office/drawing/2014/main" id="{20DEEBBD-2595-4043-B06B-2C60EEB3B59C}"/>
            </a:ext>
          </a:extLst>
        </xdr:cNvPr>
        <xdr:cNvSpPr txBox="1"/>
      </xdr:nvSpPr>
      <xdr:spPr>
        <a:xfrm>
          <a:off x="2439044" y="1706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28320</xdr:rowOff>
    </xdr:from>
    <xdr:ext cx="405111" cy="259045"/>
    <xdr:sp macro="" textlink="">
      <xdr:nvSpPr>
        <xdr:cNvPr id="434" name="n_3mainValue【港湾・漁港】&#10;有形固定資産減価償却率">
          <a:extLst>
            <a:ext uri="{FF2B5EF4-FFF2-40B4-BE49-F238E27FC236}">
              <a16:creationId xmlns:a16="http://schemas.microsoft.com/office/drawing/2014/main" id="{CF0CAC34-99D8-491E-9610-D1C882021673}"/>
            </a:ext>
          </a:extLst>
        </xdr:cNvPr>
        <xdr:cNvSpPr txBox="1"/>
      </xdr:nvSpPr>
      <xdr:spPr>
        <a:xfrm>
          <a:off x="1645294" y="1736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5" name="n_4mainValue【港湾・漁港】&#10;有形固定資産減価償却率">
          <a:extLst>
            <a:ext uri="{FF2B5EF4-FFF2-40B4-BE49-F238E27FC236}">
              <a16:creationId xmlns:a16="http://schemas.microsoft.com/office/drawing/2014/main" id="{3DAB1427-A275-4BCC-812B-033049379ACF}"/>
            </a:ext>
          </a:extLst>
        </xdr:cNvPr>
        <xdr:cNvSpPr txBox="1"/>
      </xdr:nvSpPr>
      <xdr:spPr>
        <a:xfrm>
          <a:off x="851544" y="1733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CA9A98F3-F022-4ACD-9DA8-5DDCA1FC7129}"/>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A6B07D9-D533-4F6E-ADE5-CBB1A815C035}"/>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48AD419D-30D4-4B10-808F-042F87C53114}"/>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3EB9EE2C-2BBC-4809-A791-4EDB20B1149C}"/>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6B15C77C-DB11-49D9-985A-90184B3664A0}"/>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5E94903-A8A2-450E-ACF2-5E99CB35336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D9F4E78-3C4E-4A39-A9DC-2F357DBFD768}"/>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4F4A27-0839-4D44-BE8B-6E8FA2238588}"/>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C7E0E118-6649-4C78-B921-70E97A249F05}"/>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89F177C5-98EE-4F62-BA10-653444E085BC}"/>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72D01D44-1EBA-4C3A-8576-BF0CD4BEB801}"/>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943841B8-4C7A-4A7A-B89E-45B40FD35451}"/>
            </a:ext>
          </a:extLst>
        </xdr:cNvPr>
        <xdr:cNvSpPr txBox="1"/>
      </xdr:nvSpPr>
      <xdr:spPr>
        <a:xfrm>
          <a:off x="5726564" y="17771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23C280F0-69F5-4B30-BF1F-A9D7062030B0}"/>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EC1DFB81-6CF9-4197-B1D4-D89E355DF90C}"/>
            </a:ext>
          </a:extLst>
        </xdr:cNvPr>
        <xdr:cNvSpPr txBox="1"/>
      </xdr:nvSpPr>
      <xdr:spPr>
        <a:xfrm>
          <a:off x="5327878" y="1733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F1B39122-3793-4F1A-84C8-2AC4859E12D3}"/>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343A19B0-91EF-40EB-BD15-491FB3C1644D}"/>
            </a:ext>
          </a:extLst>
        </xdr:cNvPr>
        <xdr:cNvSpPr txBox="1"/>
      </xdr:nvSpPr>
      <xdr:spPr>
        <a:xfrm>
          <a:off x="5327878" y="16888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5FFE7760-2EBB-4F2A-AE73-083BFD1AA787}"/>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162D9A5-03AD-4AA0-9BE3-01DBD2E275C6}"/>
            </a:ext>
          </a:extLst>
        </xdr:cNvPr>
        <xdr:cNvSpPr txBox="1"/>
      </xdr:nvSpPr>
      <xdr:spPr>
        <a:xfrm>
          <a:off x="5327878" y="16450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4661001-9706-41FF-B3AD-4D1A70B71ED8}"/>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BA686AD2-3553-4F46-B5DD-0FC052BF5616}"/>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9582AD93-57A8-4873-AC5A-E0EF1DF5E5E2}"/>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4C18322B-4BF9-419F-93F7-A9B1A1CE2B2D}"/>
            </a:ext>
          </a:extLst>
        </xdr:cNvPr>
        <xdr:cNvCxnSpPr/>
      </xdr:nvCxnSpPr>
      <xdr:spPr>
        <a:xfrm flipV="1">
          <a:off x="9429115" y="16519206"/>
          <a:ext cx="0" cy="138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F2C50FC4-6278-4373-AFE9-8ADD03090E44}"/>
            </a:ext>
          </a:extLst>
        </xdr:cNvPr>
        <xdr:cNvSpPr txBox="1"/>
      </xdr:nvSpPr>
      <xdr:spPr>
        <a:xfrm>
          <a:off x="9467850" y="17910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C0C26AF6-3E1E-4FA2-995E-05EB36CE8FBA}"/>
            </a:ext>
          </a:extLst>
        </xdr:cNvPr>
        <xdr:cNvCxnSpPr/>
      </xdr:nvCxnSpPr>
      <xdr:spPr>
        <a:xfrm>
          <a:off x="9359900" y="17906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B1E117D2-2EF9-4DD1-A2CE-44DAA665FD4D}"/>
            </a:ext>
          </a:extLst>
        </xdr:cNvPr>
        <xdr:cNvSpPr txBox="1"/>
      </xdr:nvSpPr>
      <xdr:spPr>
        <a:xfrm>
          <a:off x="9467850" y="163071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C2B0754B-2BCB-42A1-9745-5353550C8FD2}"/>
            </a:ext>
          </a:extLst>
        </xdr:cNvPr>
        <xdr:cNvCxnSpPr/>
      </xdr:nvCxnSpPr>
      <xdr:spPr>
        <a:xfrm>
          <a:off x="9359900" y="1651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C0E80D6F-F355-47F5-9713-6C9F8B005945}"/>
            </a:ext>
          </a:extLst>
        </xdr:cNvPr>
        <xdr:cNvSpPr txBox="1"/>
      </xdr:nvSpPr>
      <xdr:spPr>
        <a:xfrm>
          <a:off x="9467850" y="175157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98BEEBFA-841F-40C1-84AF-4849163D362D}"/>
            </a:ext>
          </a:extLst>
        </xdr:cNvPr>
        <xdr:cNvSpPr/>
      </xdr:nvSpPr>
      <xdr:spPr>
        <a:xfrm>
          <a:off x="9398000" y="17664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9AB33A5A-E4C7-4788-B7EB-0B1BE3D9171B}"/>
            </a:ext>
          </a:extLst>
        </xdr:cNvPr>
        <xdr:cNvSpPr/>
      </xdr:nvSpPr>
      <xdr:spPr>
        <a:xfrm>
          <a:off x="8636000" y="176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DC9519B7-2E30-474F-9515-7935A6311B8B}"/>
            </a:ext>
          </a:extLst>
        </xdr:cNvPr>
        <xdr:cNvSpPr/>
      </xdr:nvSpPr>
      <xdr:spPr>
        <a:xfrm>
          <a:off x="7842250" y="176721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111768</xdr:rowOff>
    </xdr:from>
    <xdr:to>
      <xdr:col>41</xdr:col>
      <xdr:colOff>101600</xdr:colOff>
      <xdr:row>108</xdr:row>
      <xdr:rowOff>41918</xdr:rowOff>
    </xdr:to>
    <xdr:sp macro="" textlink="">
      <xdr:nvSpPr>
        <xdr:cNvPr id="466" name="フローチャート: 判断 465">
          <a:extLst>
            <a:ext uri="{FF2B5EF4-FFF2-40B4-BE49-F238E27FC236}">
              <a16:creationId xmlns:a16="http://schemas.microsoft.com/office/drawing/2014/main" id="{619CD070-6B81-4736-B3F4-FE27B6F7B4DF}"/>
            </a:ext>
          </a:extLst>
        </xdr:cNvPr>
        <xdr:cNvSpPr/>
      </xdr:nvSpPr>
      <xdr:spPr>
        <a:xfrm>
          <a:off x="7029450" y="177774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103436</xdr:rowOff>
    </xdr:from>
    <xdr:to>
      <xdr:col>36</xdr:col>
      <xdr:colOff>165100</xdr:colOff>
      <xdr:row>108</xdr:row>
      <xdr:rowOff>33586</xdr:rowOff>
    </xdr:to>
    <xdr:sp macro="" textlink="">
      <xdr:nvSpPr>
        <xdr:cNvPr id="467" name="フローチャート: 判断 466">
          <a:extLst>
            <a:ext uri="{FF2B5EF4-FFF2-40B4-BE49-F238E27FC236}">
              <a16:creationId xmlns:a16="http://schemas.microsoft.com/office/drawing/2014/main" id="{44B9232A-17D0-42D3-8802-91269A5F77BB}"/>
            </a:ext>
          </a:extLst>
        </xdr:cNvPr>
        <xdr:cNvSpPr/>
      </xdr:nvSpPr>
      <xdr:spPr>
        <a:xfrm>
          <a:off x="6235700" y="177691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8169580-B353-4190-929F-461A606B8C8C}"/>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6A8E260-1FCC-41DE-8E6C-A54B706CEF6D}"/>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6160B2F-E8E3-4227-988D-BDB7A9A330C9}"/>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29C1C20-4B96-41C3-B7BE-CD07D47CF230}"/>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FE7F4D6-176D-4BB7-B9B2-2B3AB1D7395A}"/>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100319</xdr:rowOff>
    </xdr:from>
    <xdr:to>
      <xdr:col>55</xdr:col>
      <xdr:colOff>50800</xdr:colOff>
      <xdr:row>108</xdr:row>
      <xdr:rowOff>30469</xdr:rowOff>
    </xdr:to>
    <xdr:sp macro="" textlink="">
      <xdr:nvSpPr>
        <xdr:cNvPr id="473" name="楕円 472">
          <a:extLst>
            <a:ext uri="{FF2B5EF4-FFF2-40B4-BE49-F238E27FC236}">
              <a16:creationId xmlns:a16="http://schemas.microsoft.com/office/drawing/2014/main" id="{B82613F4-6752-42A6-BED4-EB5DA7799886}"/>
            </a:ext>
          </a:extLst>
        </xdr:cNvPr>
        <xdr:cNvSpPr/>
      </xdr:nvSpPr>
      <xdr:spPr>
        <a:xfrm>
          <a:off x="9398000" y="177660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15246</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47C9A89B-667D-494F-BBE1-676E04BB1C39}"/>
            </a:ext>
          </a:extLst>
        </xdr:cNvPr>
        <xdr:cNvSpPr txBox="1"/>
      </xdr:nvSpPr>
      <xdr:spPr>
        <a:xfrm>
          <a:off x="9467850" y="1768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102346</xdr:rowOff>
    </xdr:from>
    <xdr:to>
      <xdr:col>50</xdr:col>
      <xdr:colOff>165100</xdr:colOff>
      <xdr:row>108</xdr:row>
      <xdr:rowOff>32496</xdr:rowOff>
    </xdr:to>
    <xdr:sp macro="" textlink="">
      <xdr:nvSpPr>
        <xdr:cNvPr id="475" name="楕円 474">
          <a:extLst>
            <a:ext uri="{FF2B5EF4-FFF2-40B4-BE49-F238E27FC236}">
              <a16:creationId xmlns:a16="http://schemas.microsoft.com/office/drawing/2014/main" id="{CCC09360-1855-4878-BAF4-DA3B0E849AF8}"/>
            </a:ext>
          </a:extLst>
        </xdr:cNvPr>
        <xdr:cNvSpPr/>
      </xdr:nvSpPr>
      <xdr:spPr>
        <a:xfrm>
          <a:off x="8636000" y="17768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151119</xdr:rowOff>
    </xdr:from>
    <xdr:to>
      <xdr:col>55</xdr:col>
      <xdr:colOff>0</xdr:colOff>
      <xdr:row>107</xdr:row>
      <xdr:rowOff>153146</xdr:rowOff>
    </xdr:to>
    <xdr:cxnSp macro="">
      <xdr:nvCxnSpPr>
        <xdr:cNvPr id="476" name="直線コネクタ 475">
          <a:extLst>
            <a:ext uri="{FF2B5EF4-FFF2-40B4-BE49-F238E27FC236}">
              <a16:creationId xmlns:a16="http://schemas.microsoft.com/office/drawing/2014/main" id="{0207D5DE-D44D-47FE-8524-E7E629E4B40F}"/>
            </a:ext>
          </a:extLst>
        </xdr:cNvPr>
        <xdr:cNvCxnSpPr/>
      </xdr:nvCxnSpPr>
      <xdr:spPr>
        <a:xfrm flipV="1">
          <a:off x="8686800" y="17816819"/>
          <a:ext cx="74295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105063</xdr:rowOff>
    </xdr:from>
    <xdr:to>
      <xdr:col>46</xdr:col>
      <xdr:colOff>38100</xdr:colOff>
      <xdr:row>108</xdr:row>
      <xdr:rowOff>35213</xdr:rowOff>
    </xdr:to>
    <xdr:sp macro="" textlink="">
      <xdr:nvSpPr>
        <xdr:cNvPr id="477" name="楕円 476">
          <a:extLst>
            <a:ext uri="{FF2B5EF4-FFF2-40B4-BE49-F238E27FC236}">
              <a16:creationId xmlns:a16="http://schemas.microsoft.com/office/drawing/2014/main" id="{279DA72F-DD24-44BC-9BAB-3747D138D761}"/>
            </a:ext>
          </a:extLst>
        </xdr:cNvPr>
        <xdr:cNvSpPr/>
      </xdr:nvSpPr>
      <xdr:spPr>
        <a:xfrm>
          <a:off x="7842250" y="177707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153146</xdr:rowOff>
    </xdr:from>
    <xdr:to>
      <xdr:col>50</xdr:col>
      <xdr:colOff>114300</xdr:colOff>
      <xdr:row>107</xdr:row>
      <xdr:rowOff>155863</xdr:rowOff>
    </xdr:to>
    <xdr:cxnSp macro="">
      <xdr:nvCxnSpPr>
        <xdr:cNvPr id="478" name="直線コネクタ 477">
          <a:extLst>
            <a:ext uri="{FF2B5EF4-FFF2-40B4-BE49-F238E27FC236}">
              <a16:creationId xmlns:a16="http://schemas.microsoft.com/office/drawing/2014/main" id="{8FA3B55D-2FF9-4D04-B707-D880E6B70024}"/>
            </a:ext>
          </a:extLst>
        </xdr:cNvPr>
        <xdr:cNvCxnSpPr/>
      </xdr:nvCxnSpPr>
      <xdr:spPr>
        <a:xfrm flipV="1">
          <a:off x="7886700" y="17818846"/>
          <a:ext cx="8001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109499</xdr:rowOff>
    </xdr:from>
    <xdr:to>
      <xdr:col>41</xdr:col>
      <xdr:colOff>101600</xdr:colOff>
      <xdr:row>108</xdr:row>
      <xdr:rowOff>39649</xdr:rowOff>
    </xdr:to>
    <xdr:sp macro="" textlink="">
      <xdr:nvSpPr>
        <xdr:cNvPr id="479" name="楕円 478">
          <a:extLst>
            <a:ext uri="{FF2B5EF4-FFF2-40B4-BE49-F238E27FC236}">
              <a16:creationId xmlns:a16="http://schemas.microsoft.com/office/drawing/2014/main" id="{6827C6FB-6DE1-416F-AF46-2A26A61D83D3}"/>
            </a:ext>
          </a:extLst>
        </xdr:cNvPr>
        <xdr:cNvSpPr/>
      </xdr:nvSpPr>
      <xdr:spPr>
        <a:xfrm>
          <a:off x="7029450" y="177751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155863</xdr:rowOff>
    </xdr:from>
    <xdr:to>
      <xdr:col>45</xdr:col>
      <xdr:colOff>177800</xdr:colOff>
      <xdr:row>107</xdr:row>
      <xdr:rowOff>160299</xdr:rowOff>
    </xdr:to>
    <xdr:cxnSp macro="">
      <xdr:nvCxnSpPr>
        <xdr:cNvPr id="480" name="直線コネクタ 479">
          <a:extLst>
            <a:ext uri="{FF2B5EF4-FFF2-40B4-BE49-F238E27FC236}">
              <a16:creationId xmlns:a16="http://schemas.microsoft.com/office/drawing/2014/main" id="{5A8A82AB-4E8C-4320-AE18-080DDB95D57D}"/>
            </a:ext>
          </a:extLst>
        </xdr:cNvPr>
        <xdr:cNvCxnSpPr/>
      </xdr:nvCxnSpPr>
      <xdr:spPr>
        <a:xfrm flipV="1">
          <a:off x="7080250" y="17821563"/>
          <a:ext cx="806450" cy="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111581</xdr:rowOff>
    </xdr:from>
    <xdr:to>
      <xdr:col>36</xdr:col>
      <xdr:colOff>165100</xdr:colOff>
      <xdr:row>108</xdr:row>
      <xdr:rowOff>41731</xdr:rowOff>
    </xdr:to>
    <xdr:sp macro="" textlink="">
      <xdr:nvSpPr>
        <xdr:cNvPr id="481" name="楕円 480">
          <a:extLst>
            <a:ext uri="{FF2B5EF4-FFF2-40B4-BE49-F238E27FC236}">
              <a16:creationId xmlns:a16="http://schemas.microsoft.com/office/drawing/2014/main" id="{44F7B82F-B05B-460A-AE97-94770837BDEE}"/>
            </a:ext>
          </a:extLst>
        </xdr:cNvPr>
        <xdr:cNvSpPr/>
      </xdr:nvSpPr>
      <xdr:spPr>
        <a:xfrm>
          <a:off x="6235700" y="17777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160299</xdr:rowOff>
    </xdr:from>
    <xdr:to>
      <xdr:col>41</xdr:col>
      <xdr:colOff>50800</xdr:colOff>
      <xdr:row>107</xdr:row>
      <xdr:rowOff>162381</xdr:rowOff>
    </xdr:to>
    <xdr:cxnSp macro="">
      <xdr:nvCxnSpPr>
        <xdr:cNvPr id="482" name="直線コネクタ 481">
          <a:extLst>
            <a:ext uri="{FF2B5EF4-FFF2-40B4-BE49-F238E27FC236}">
              <a16:creationId xmlns:a16="http://schemas.microsoft.com/office/drawing/2014/main" id="{CF189369-DA2F-4B85-A7E8-0BB9CF786BDB}"/>
            </a:ext>
          </a:extLst>
        </xdr:cNvPr>
        <xdr:cNvCxnSpPr/>
      </xdr:nvCxnSpPr>
      <xdr:spPr>
        <a:xfrm flipV="1">
          <a:off x="6286500" y="17825999"/>
          <a:ext cx="793750" cy="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75075FE-C7C2-432D-8212-C3E446BA73DF}"/>
            </a:ext>
          </a:extLst>
        </xdr:cNvPr>
        <xdr:cNvSpPr txBox="1"/>
      </xdr:nvSpPr>
      <xdr:spPr>
        <a:xfrm>
          <a:off x="8399995" y="1745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67DD3A84-CE61-4832-A839-77FE1594FC89}"/>
            </a:ext>
          </a:extLst>
        </xdr:cNvPr>
        <xdr:cNvSpPr txBox="1"/>
      </xdr:nvSpPr>
      <xdr:spPr>
        <a:xfrm>
          <a:off x="7612595" y="1746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33045</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16DCB25C-1066-41D9-A72C-1C79861BC678}"/>
            </a:ext>
          </a:extLst>
        </xdr:cNvPr>
        <xdr:cNvSpPr txBox="1"/>
      </xdr:nvSpPr>
      <xdr:spPr>
        <a:xfrm>
          <a:off x="6818845" y="1786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50113</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2B6441B8-28DC-4EBC-BA78-F661946A0620}"/>
            </a:ext>
          </a:extLst>
        </xdr:cNvPr>
        <xdr:cNvSpPr txBox="1"/>
      </xdr:nvSpPr>
      <xdr:spPr>
        <a:xfrm>
          <a:off x="6006045" y="1755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23623</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5658E562-F2C6-4D99-BB34-9AB755B96FAC}"/>
            </a:ext>
          </a:extLst>
        </xdr:cNvPr>
        <xdr:cNvSpPr txBox="1"/>
      </xdr:nvSpPr>
      <xdr:spPr>
        <a:xfrm>
          <a:off x="8399995" y="1785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26340</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BB3F0091-AE72-4F34-A0E8-1C5C504111C5}"/>
            </a:ext>
          </a:extLst>
        </xdr:cNvPr>
        <xdr:cNvSpPr txBox="1"/>
      </xdr:nvSpPr>
      <xdr:spPr>
        <a:xfrm>
          <a:off x="7612595" y="1785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56176</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1A12236A-15FB-4906-9DCF-E005D47AE035}"/>
            </a:ext>
          </a:extLst>
        </xdr:cNvPr>
        <xdr:cNvSpPr txBox="1"/>
      </xdr:nvSpPr>
      <xdr:spPr>
        <a:xfrm>
          <a:off x="6818845" y="1755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32858</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BF33BAFE-C001-45CC-924D-A183CFE07FFB}"/>
            </a:ext>
          </a:extLst>
        </xdr:cNvPr>
        <xdr:cNvSpPr txBox="1"/>
      </xdr:nvSpPr>
      <xdr:spPr>
        <a:xfrm>
          <a:off x="6006045" y="1786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633E7F4E-38A4-496B-9BE0-38080C8677F0}"/>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B5B9899-D00F-4DCC-97D2-DC65A8625714}"/>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6351A1DA-62FA-4E87-87F5-C497CEC86ACB}"/>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5261DF1-D8B8-409D-9A46-BAC3173A98F6}"/>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FD92561-FA8D-449C-AD80-8FB989FBA4C0}"/>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5D043E65-D2DA-451A-8CAD-F556D86D348A}"/>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26E41F5-F764-4B44-BB63-CF6DAD59E54A}"/>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618908F-AE87-4908-AA1C-0C431A60C5F3}"/>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33016B2-087B-46D5-A4F1-D73D1D2DD237}"/>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79CCC69-EF37-42F0-8C37-3C2AFE6ED2B3}"/>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A2F3E4E-0770-49CE-B540-09E5FA06E5B6}"/>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13BA6422-3968-4246-A72E-D281249EA0BA}"/>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B139DA04-EE3D-4DDE-A144-85803F17A255}"/>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93E8417-57E2-4264-B545-C55221015737}"/>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6730972D-3BD4-4355-85D5-B2707234BE4B}"/>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51074C53-F290-47A6-9CB2-2166D2FA1105}"/>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2B536639-DCFA-49E0-B0F5-E371C3B5EEE4}"/>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3A0E08F2-AA9F-4052-A937-709E46CCE0E7}"/>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AE43D7C7-EB0E-4FA3-B70B-12FFC000090C}"/>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6A6EBA43-DE46-4572-92B0-C5A91BDA2858}"/>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B3042D67-B35A-49D5-9AA6-CEC3436D02F5}"/>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2A0A9FF-81A5-462F-8313-A314791374C9}"/>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F283A7E1-9BC8-450F-B9D3-0D5D1DF2DBD1}"/>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BE3F4C1E-DF37-4CED-86CF-A7D50597AB6F}"/>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C6179C8-4080-4A3E-BE6C-66AA9752DF63}"/>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4E56D5B6-BFB3-4D0A-A4BB-643D0A0A5CA6}"/>
            </a:ext>
          </a:extLst>
        </xdr:cNvPr>
        <xdr:cNvCxnSpPr/>
      </xdr:nvCxnSpPr>
      <xdr:spPr>
        <a:xfrm flipV="1">
          <a:off x="14699614" y="55963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AA977119-D914-428D-9D43-B8412C8F081C}"/>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668C8C8B-B9FF-45E8-8698-86298C645942}"/>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E39ED88A-D19F-4795-9ED9-3406CA28956A}"/>
            </a:ext>
          </a:extLst>
        </xdr:cNvPr>
        <xdr:cNvSpPr txBox="1"/>
      </xdr:nvSpPr>
      <xdr:spPr>
        <a:xfrm>
          <a:off x="14738350" y="53779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BE13F945-012C-42C0-9CF3-B34D7223A2FF}"/>
            </a:ext>
          </a:extLst>
        </xdr:cNvPr>
        <xdr:cNvCxnSpPr/>
      </xdr:nvCxnSpPr>
      <xdr:spPr>
        <a:xfrm>
          <a:off x="14611350" y="5596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CF6697B9-9F89-49B6-9AFB-077BA2F03395}"/>
            </a:ext>
          </a:extLst>
        </xdr:cNvPr>
        <xdr:cNvSpPr txBox="1"/>
      </xdr:nvSpPr>
      <xdr:spPr>
        <a:xfrm>
          <a:off x="1473835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574BB80D-E8EE-4262-8485-81E3ED83C4CE}"/>
            </a:ext>
          </a:extLst>
        </xdr:cNvPr>
        <xdr:cNvSpPr/>
      </xdr:nvSpPr>
      <xdr:spPr>
        <a:xfrm>
          <a:off x="14649450" y="63220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46307585-F55C-4A5B-AD56-25A73615B693}"/>
            </a:ext>
          </a:extLst>
        </xdr:cNvPr>
        <xdr:cNvSpPr/>
      </xdr:nvSpPr>
      <xdr:spPr>
        <a:xfrm>
          <a:off x="13887450" y="62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C714165E-309B-4036-82C0-FAE1534EDDE0}"/>
            </a:ext>
          </a:extLst>
        </xdr:cNvPr>
        <xdr:cNvSpPr/>
      </xdr:nvSpPr>
      <xdr:spPr>
        <a:xfrm>
          <a:off x="13093700" y="627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5" name="フローチャート: 判断 524">
          <a:extLst>
            <a:ext uri="{FF2B5EF4-FFF2-40B4-BE49-F238E27FC236}">
              <a16:creationId xmlns:a16="http://schemas.microsoft.com/office/drawing/2014/main" id="{D13020B4-8AEF-4CE3-8F06-13C4AFD4C738}"/>
            </a:ext>
          </a:extLst>
        </xdr:cNvPr>
        <xdr:cNvSpPr/>
      </xdr:nvSpPr>
      <xdr:spPr>
        <a:xfrm>
          <a:off x="12299950" y="6246767"/>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526" name="フローチャート: 判断 525">
          <a:extLst>
            <a:ext uri="{FF2B5EF4-FFF2-40B4-BE49-F238E27FC236}">
              <a16:creationId xmlns:a16="http://schemas.microsoft.com/office/drawing/2014/main" id="{FBC88E98-0BAF-45C4-8623-E0BBAF4900C2}"/>
            </a:ext>
          </a:extLst>
        </xdr:cNvPr>
        <xdr:cNvSpPr/>
      </xdr:nvSpPr>
      <xdr:spPr>
        <a:xfrm>
          <a:off x="11487150" y="6258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79C8D9B-F0A0-4A22-9BA9-23DCB7D23512}"/>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26AC206-8502-4B72-AB69-04C9664236DC}"/>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B0E2B6D-F60C-43F9-8867-192DB0B423B0}"/>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699EF60-C57A-4709-8693-3702DE028C05}"/>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453E16C-A0D2-4004-B2D3-9DCCEB154E14}"/>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80917</xdr:rowOff>
    </xdr:from>
    <xdr:to>
      <xdr:col>85</xdr:col>
      <xdr:colOff>177800</xdr:colOff>
      <xdr:row>37</xdr:row>
      <xdr:rowOff>11067</xdr:rowOff>
    </xdr:to>
    <xdr:sp macro="" textlink="">
      <xdr:nvSpPr>
        <xdr:cNvPr id="532" name="楕円 531">
          <a:extLst>
            <a:ext uri="{FF2B5EF4-FFF2-40B4-BE49-F238E27FC236}">
              <a16:creationId xmlns:a16="http://schemas.microsoft.com/office/drawing/2014/main" id="{9BE48C9C-81D0-4AEF-8379-4F6062092E3D}"/>
            </a:ext>
          </a:extLst>
        </xdr:cNvPr>
        <xdr:cNvSpPr/>
      </xdr:nvSpPr>
      <xdr:spPr>
        <a:xfrm>
          <a:off x="14649450" y="60245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103794</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9D962B99-18C1-44AD-BE36-04F8883EBFFE}"/>
            </a:ext>
          </a:extLst>
        </xdr:cNvPr>
        <xdr:cNvSpPr txBox="1"/>
      </xdr:nvSpPr>
      <xdr:spPr>
        <a:xfrm>
          <a:off x="14738350" y="588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27033</xdr:rowOff>
    </xdr:from>
    <xdr:to>
      <xdr:col>81</xdr:col>
      <xdr:colOff>101600</xdr:colOff>
      <xdr:row>36</xdr:row>
      <xdr:rowOff>128633</xdr:rowOff>
    </xdr:to>
    <xdr:sp macro="" textlink="">
      <xdr:nvSpPr>
        <xdr:cNvPr id="534" name="楕円 533">
          <a:extLst>
            <a:ext uri="{FF2B5EF4-FFF2-40B4-BE49-F238E27FC236}">
              <a16:creationId xmlns:a16="http://schemas.microsoft.com/office/drawing/2014/main" id="{6F66FF19-F8B7-4247-9D05-F02CCC6CD262}"/>
            </a:ext>
          </a:extLst>
        </xdr:cNvPr>
        <xdr:cNvSpPr/>
      </xdr:nvSpPr>
      <xdr:spPr>
        <a:xfrm>
          <a:off x="1388745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77833</xdr:rowOff>
    </xdr:from>
    <xdr:to>
      <xdr:col>85</xdr:col>
      <xdr:colOff>127000</xdr:colOff>
      <xdr:row>36</xdr:row>
      <xdr:rowOff>131717</xdr:rowOff>
    </xdr:to>
    <xdr:cxnSp macro="">
      <xdr:nvCxnSpPr>
        <xdr:cNvPr id="535" name="直線コネクタ 534">
          <a:extLst>
            <a:ext uri="{FF2B5EF4-FFF2-40B4-BE49-F238E27FC236}">
              <a16:creationId xmlns:a16="http://schemas.microsoft.com/office/drawing/2014/main" id="{4AA01D81-6E44-41AF-9097-69D8609204E1}"/>
            </a:ext>
          </a:extLst>
        </xdr:cNvPr>
        <xdr:cNvCxnSpPr/>
      </xdr:nvCxnSpPr>
      <xdr:spPr>
        <a:xfrm>
          <a:off x="13938250" y="6021433"/>
          <a:ext cx="762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4173</xdr:rowOff>
    </xdr:from>
    <xdr:to>
      <xdr:col>76</xdr:col>
      <xdr:colOff>165100</xdr:colOff>
      <xdr:row>36</xdr:row>
      <xdr:rowOff>105773</xdr:rowOff>
    </xdr:to>
    <xdr:sp macro="" textlink="">
      <xdr:nvSpPr>
        <xdr:cNvPr id="536" name="楕円 535">
          <a:extLst>
            <a:ext uri="{FF2B5EF4-FFF2-40B4-BE49-F238E27FC236}">
              <a16:creationId xmlns:a16="http://schemas.microsoft.com/office/drawing/2014/main" id="{86FB8B71-ECB0-4B47-9A6A-B34A2743AFDD}"/>
            </a:ext>
          </a:extLst>
        </xdr:cNvPr>
        <xdr:cNvSpPr/>
      </xdr:nvSpPr>
      <xdr:spPr>
        <a:xfrm>
          <a:off x="130937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54973</xdr:rowOff>
    </xdr:from>
    <xdr:to>
      <xdr:col>81</xdr:col>
      <xdr:colOff>50800</xdr:colOff>
      <xdr:row>36</xdr:row>
      <xdr:rowOff>77833</xdr:rowOff>
    </xdr:to>
    <xdr:cxnSp macro="">
      <xdr:nvCxnSpPr>
        <xdr:cNvPr id="537" name="直線コネクタ 536">
          <a:extLst>
            <a:ext uri="{FF2B5EF4-FFF2-40B4-BE49-F238E27FC236}">
              <a16:creationId xmlns:a16="http://schemas.microsoft.com/office/drawing/2014/main" id="{28F5F424-1F1F-4545-816B-FFDC1EE4FEF2}"/>
            </a:ext>
          </a:extLst>
        </xdr:cNvPr>
        <xdr:cNvCxnSpPr/>
      </xdr:nvCxnSpPr>
      <xdr:spPr>
        <a:xfrm>
          <a:off x="13144500" y="5998573"/>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152763</xdr:rowOff>
    </xdr:from>
    <xdr:to>
      <xdr:col>72</xdr:col>
      <xdr:colOff>38100</xdr:colOff>
      <xdr:row>36</xdr:row>
      <xdr:rowOff>82913</xdr:rowOff>
    </xdr:to>
    <xdr:sp macro="" textlink="">
      <xdr:nvSpPr>
        <xdr:cNvPr id="538" name="楕円 537">
          <a:extLst>
            <a:ext uri="{FF2B5EF4-FFF2-40B4-BE49-F238E27FC236}">
              <a16:creationId xmlns:a16="http://schemas.microsoft.com/office/drawing/2014/main" id="{062BC691-F7E6-459C-8040-498CA4BA6BCD}"/>
            </a:ext>
          </a:extLst>
        </xdr:cNvPr>
        <xdr:cNvSpPr/>
      </xdr:nvSpPr>
      <xdr:spPr>
        <a:xfrm>
          <a:off x="12299950" y="59312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32113</xdr:rowOff>
    </xdr:from>
    <xdr:to>
      <xdr:col>76</xdr:col>
      <xdr:colOff>114300</xdr:colOff>
      <xdr:row>36</xdr:row>
      <xdr:rowOff>54973</xdr:rowOff>
    </xdr:to>
    <xdr:cxnSp macro="">
      <xdr:nvCxnSpPr>
        <xdr:cNvPr id="539" name="直線コネクタ 538">
          <a:extLst>
            <a:ext uri="{FF2B5EF4-FFF2-40B4-BE49-F238E27FC236}">
              <a16:creationId xmlns:a16="http://schemas.microsoft.com/office/drawing/2014/main" id="{4D7B9CAC-E81A-4B8C-B038-D80DD26E6FA3}"/>
            </a:ext>
          </a:extLst>
        </xdr:cNvPr>
        <xdr:cNvCxnSpPr/>
      </xdr:nvCxnSpPr>
      <xdr:spPr>
        <a:xfrm>
          <a:off x="12344400" y="5975713"/>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27033</xdr:rowOff>
    </xdr:from>
    <xdr:to>
      <xdr:col>67</xdr:col>
      <xdr:colOff>101600</xdr:colOff>
      <xdr:row>37</xdr:row>
      <xdr:rowOff>128633</xdr:rowOff>
    </xdr:to>
    <xdr:sp macro="" textlink="">
      <xdr:nvSpPr>
        <xdr:cNvPr id="540" name="楕円 539">
          <a:extLst>
            <a:ext uri="{FF2B5EF4-FFF2-40B4-BE49-F238E27FC236}">
              <a16:creationId xmlns:a16="http://schemas.microsoft.com/office/drawing/2014/main" id="{4FD58085-7A20-43B4-A61D-6BFB0A0C4E70}"/>
            </a:ext>
          </a:extLst>
        </xdr:cNvPr>
        <xdr:cNvSpPr/>
      </xdr:nvSpPr>
      <xdr:spPr>
        <a:xfrm>
          <a:off x="11487150" y="61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32113</xdr:rowOff>
    </xdr:from>
    <xdr:to>
      <xdr:col>71</xdr:col>
      <xdr:colOff>177800</xdr:colOff>
      <xdr:row>37</xdr:row>
      <xdr:rowOff>77833</xdr:rowOff>
    </xdr:to>
    <xdr:cxnSp macro="">
      <xdr:nvCxnSpPr>
        <xdr:cNvPr id="541" name="直線コネクタ 540">
          <a:extLst>
            <a:ext uri="{FF2B5EF4-FFF2-40B4-BE49-F238E27FC236}">
              <a16:creationId xmlns:a16="http://schemas.microsoft.com/office/drawing/2014/main" id="{091C038F-84B5-48B3-BD08-DDFC36F27B08}"/>
            </a:ext>
          </a:extLst>
        </xdr:cNvPr>
        <xdr:cNvCxnSpPr/>
      </xdr:nvCxnSpPr>
      <xdr:spPr>
        <a:xfrm flipV="1">
          <a:off x="11537950" y="5975713"/>
          <a:ext cx="80645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71A816CC-0D9D-494F-8304-D215AC948D31}"/>
            </a:ext>
          </a:extLst>
        </xdr:cNvPr>
        <xdr:cNvSpPr txBox="1"/>
      </xdr:nvSpPr>
      <xdr:spPr>
        <a:xfrm>
          <a:off x="1374204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BC43CF12-3DA8-44B1-A249-E567B6C8D8A5}"/>
            </a:ext>
          </a:extLst>
        </xdr:cNvPr>
        <xdr:cNvSpPr txBox="1"/>
      </xdr:nvSpPr>
      <xdr:spPr>
        <a:xfrm>
          <a:off x="12960994" y="637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C3835FF8-C4A3-440D-A733-C5A6DE187FB9}"/>
            </a:ext>
          </a:extLst>
        </xdr:cNvPr>
        <xdr:cNvSpPr txBox="1"/>
      </xdr:nvSpPr>
      <xdr:spPr>
        <a:xfrm>
          <a:off x="1216724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70774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A7CC91AA-3513-46EF-826C-981CE13EB6CD}"/>
            </a:ext>
          </a:extLst>
        </xdr:cNvPr>
        <xdr:cNvSpPr txBox="1"/>
      </xdr:nvSpPr>
      <xdr:spPr>
        <a:xfrm>
          <a:off x="11354444" y="634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145160</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EE4DF0CA-9822-4F44-8CE8-50B0690FE7A6}"/>
            </a:ext>
          </a:extLst>
        </xdr:cNvPr>
        <xdr:cNvSpPr txBox="1"/>
      </xdr:nvSpPr>
      <xdr:spPr>
        <a:xfrm>
          <a:off x="13742044" y="575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122300</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4AB18E59-E016-4627-8DE2-FC2072493131}"/>
            </a:ext>
          </a:extLst>
        </xdr:cNvPr>
        <xdr:cNvSpPr txBox="1"/>
      </xdr:nvSpPr>
      <xdr:spPr>
        <a:xfrm>
          <a:off x="12960994" y="5735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99440</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BDAA0386-6F65-4ED2-91C6-DC3EF1CA8549}"/>
            </a:ext>
          </a:extLst>
        </xdr:cNvPr>
        <xdr:cNvSpPr txBox="1"/>
      </xdr:nvSpPr>
      <xdr:spPr>
        <a:xfrm>
          <a:off x="12167244" y="571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145160</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C8D1BF9B-65BF-4097-A343-082EB6BC2E24}"/>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F3F944F-3733-45B5-B479-7B3A8CEE5E7A}"/>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6CDA8D6-C9AE-453C-AA03-4166CE75A0C1}"/>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7EC0F76E-B78A-4E78-A3D5-1757AD17BDEA}"/>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4D56DB21-A0EA-4849-AAC2-739B889AEF83}"/>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0D626C9-7767-4D92-8D69-0DC38093A09F}"/>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349622C-C800-4AE2-AEFF-C66B3C884072}"/>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2ED56FA-6418-4B40-A953-245CD937834A}"/>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3FCAD8AE-0F0A-4E99-A033-4D29974368A6}"/>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F3CDB9F-5497-41CC-B6A2-8106723E922E}"/>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CB8379D-8B0D-4CB9-8215-63D1F028D573}"/>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EF067ED-871D-44DA-B81D-67424B0F1963}"/>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AA83037D-E2ED-4EEA-BE84-B18BD01CF3B2}"/>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E0465F9-68F0-4718-B6DA-FF585250F4C5}"/>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DFBF3511-725C-4F5E-8B4D-4A9A6B911F25}"/>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36F32872-1D33-4670-9E87-E579C88FC01C}"/>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4976B52D-0F6D-42A2-97FE-CB5B452FDFB3}"/>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6D98ACB0-BC66-469A-A900-AD3BF2E61AD2}"/>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C10A70F3-2740-4E92-B030-75C7897D5870}"/>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C406B53-284E-4ECF-80B3-8EAA41AD3D2A}"/>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6130EE50-F5BA-4C26-9E62-872F1168AC67}"/>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194A94A-A9F4-4F27-AFAB-506A0F8C4536}"/>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B9FFEA12-800A-4CFF-AEF2-5C4CB50723E7}"/>
            </a:ext>
          </a:extLst>
        </xdr:cNvPr>
        <xdr:cNvCxnSpPr/>
      </xdr:nvCxnSpPr>
      <xdr:spPr>
        <a:xfrm flipV="1">
          <a:off x="19951064" y="5549646"/>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A91FD72-1D1F-425D-9151-E7142FA75F0F}"/>
            </a:ext>
          </a:extLst>
        </xdr:cNvPr>
        <xdr:cNvSpPr txBox="1"/>
      </xdr:nvSpPr>
      <xdr:spPr>
        <a:xfrm>
          <a:off x="19989800" y="689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4F6D237A-FED2-4389-8AC0-CD9ACB59CF2F}"/>
            </a:ext>
          </a:extLst>
        </xdr:cNvPr>
        <xdr:cNvCxnSpPr/>
      </xdr:nvCxnSpPr>
      <xdr:spPr>
        <a:xfrm>
          <a:off x="19881850" y="6886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315159FA-7310-45EB-86CF-539E593AFA13}"/>
            </a:ext>
          </a:extLst>
        </xdr:cNvPr>
        <xdr:cNvSpPr txBox="1"/>
      </xdr:nvSpPr>
      <xdr:spPr>
        <a:xfrm>
          <a:off x="19989800" y="53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4B46142A-29DE-42E1-B177-D3F5B7378E9D}"/>
            </a:ext>
          </a:extLst>
        </xdr:cNvPr>
        <xdr:cNvCxnSpPr/>
      </xdr:nvCxnSpPr>
      <xdr:spPr>
        <a:xfrm>
          <a:off x="19881850" y="5549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C0DEAA32-E37F-4A89-9010-79FF09C2B35D}"/>
            </a:ext>
          </a:extLst>
        </xdr:cNvPr>
        <xdr:cNvSpPr txBox="1"/>
      </xdr:nvSpPr>
      <xdr:spPr>
        <a:xfrm>
          <a:off x="19989800" y="639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2DDF92A8-A64C-4752-89D5-429944ADF678}"/>
            </a:ext>
          </a:extLst>
        </xdr:cNvPr>
        <xdr:cNvSpPr/>
      </xdr:nvSpPr>
      <xdr:spPr>
        <a:xfrm>
          <a:off x="19900900" y="64180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38B45F1F-13B3-425D-80D6-69304F435646}"/>
            </a:ext>
          </a:extLst>
        </xdr:cNvPr>
        <xdr:cNvSpPr/>
      </xdr:nvSpPr>
      <xdr:spPr>
        <a:xfrm>
          <a:off x="19157950" y="64340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8C1B8181-08BA-4CC7-833C-1A914096F05F}"/>
            </a:ext>
          </a:extLst>
        </xdr:cNvPr>
        <xdr:cNvSpPr/>
      </xdr:nvSpPr>
      <xdr:spPr>
        <a:xfrm>
          <a:off x="18345150" y="6429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580" name="フローチャート: 判断 579">
          <a:extLst>
            <a:ext uri="{FF2B5EF4-FFF2-40B4-BE49-F238E27FC236}">
              <a16:creationId xmlns:a16="http://schemas.microsoft.com/office/drawing/2014/main" id="{3E8AE5C5-544E-4E36-849C-0AC6724C9B2F}"/>
            </a:ext>
          </a:extLst>
        </xdr:cNvPr>
        <xdr:cNvSpPr/>
      </xdr:nvSpPr>
      <xdr:spPr>
        <a:xfrm>
          <a:off x="17551400" y="64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1" name="フローチャート: 判断 580">
          <a:extLst>
            <a:ext uri="{FF2B5EF4-FFF2-40B4-BE49-F238E27FC236}">
              <a16:creationId xmlns:a16="http://schemas.microsoft.com/office/drawing/2014/main" id="{0CB3A9D6-334C-4138-B639-0C0BD02FBC2D}"/>
            </a:ext>
          </a:extLst>
        </xdr:cNvPr>
        <xdr:cNvSpPr/>
      </xdr:nvSpPr>
      <xdr:spPr>
        <a:xfrm>
          <a:off x="16757650" y="6475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C68A080-00BC-4C9F-9A09-15BB191FD25D}"/>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9021135-A587-4704-943B-E870536B46BB}"/>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72338EE-52CA-4BD4-B7CD-CF0DE765CA11}"/>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2A23A00-E1E7-4366-B51A-4E7A76A1ECB6}"/>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CB57B0C-6790-4A8F-809F-861804901888}"/>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130556</xdr:rowOff>
    </xdr:from>
    <xdr:to>
      <xdr:col>116</xdr:col>
      <xdr:colOff>114300</xdr:colOff>
      <xdr:row>38</xdr:row>
      <xdr:rowOff>60706</xdr:rowOff>
    </xdr:to>
    <xdr:sp macro="" textlink="">
      <xdr:nvSpPr>
        <xdr:cNvPr id="587" name="楕円 586">
          <a:extLst>
            <a:ext uri="{FF2B5EF4-FFF2-40B4-BE49-F238E27FC236}">
              <a16:creationId xmlns:a16="http://schemas.microsoft.com/office/drawing/2014/main" id="{C41611D8-A138-4905-9413-835834EB5067}"/>
            </a:ext>
          </a:extLst>
        </xdr:cNvPr>
        <xdr:cNvSpPr/>
      </xdr:nvSpPr>
      <xdr:spPr>
        <a:xfrm>
          <a:off x="19900900" y="62392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153433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8E5B10F6-8BCD-46CC-A3D6-007D65BFFB8B}"/>
            </a:ext>
          </a:extLst>
        </xdr:cNvPr>
        <xdr:cNvSpPr txBox="1"/>
      </xdr:nvSpPr>
      <xdr:spPr>
        <a:xfrm>
          <a:off x="19989800"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141986</xdr:rowOff>
    </xdr:from>
    <xdr:to>
      <xdr:col>112</xdr:col>
      <xdr:colOff>38100</xdr:colOff>
      <xdr:row>38</xdr:row>
      <xdr:rowOff>72136</xdr:rowOff>
    </xdr:to>
    <xdr:sp macro="" textlink="">
      <xdr:nvSpPr>
        <xdr:cNvPr id="589" name="楕円 588">
          <a:extLst>
            <a:ext uri="{FF2B5EF4-FFF2-40B4-BE49-F238E27FC236}">
              <a16:creationId xmlns:a16="http://schemas.microsoft.com/office/drawing/2014/main" id="{EA8862A5-7B9A-4854-AA49-DB56B8AC1145}"/>
            </a:ext>
          </a:extLst>
        </xdr:cNvPr>
        <xdr:cNvSpPr/>
      </xdr:nvSpPr>
      <xdr:spPr>
        <a:xfrm>
          <a:off x="19157950" y="6250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9906</xdr:rowOff>
    </xdr:from>
    <xdr:to>
      <xdr:col>116</xdr:col>
      <xdr:colOff>63500</xdr:colOff>
      <xdr:row>38</xdr:row>
      <xdr:rowOff>21336</xdr:rowOff>
    </xdr:to>
    <xdr:cxnSp macro="">
      <xdr:nvCxnSpPr>
        <xdr:cNvPr id="590" name="直線コネクタ 589">
          <a:extLst>
            <a:ext uri="{FF2B5EF4-FFF2-40B4-BE49-F238E27FC236}">
              <a16:creationId xmlns:a16="http://schemas.microsoft.com/office/drawing/2014/main" id="{1487A949-C1F5-47A3-89CB-2A487F2CE4D8}"/>
            </a:ext>
          </a:extLst>
        </xdr:cNvPr>
        <xdr:cNvCxnSpPr/>
      </xdr:nvCxnSpPr>
      <xdr:spPr>
        <a:xfrm flipV="1">
          <a:off x="19202400" y="6283706"/>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105410</xdr:rowOff>
    </xdr:from>
    <xdr:to>
      <xdr:col>107</xdr:col>
      <xdr:colOff>101600</xdr:colOff>
      <xdr:row>38</xdr:row>
      <xdr:rowOff>35560</xdr:rowOff>
    </xdr:to>
    <xdr:sp macro="" textlink="">
      <xdr:nvSpPr>
        <xdr:cNvPr id="591" name="楕円 590">
          <a:extLst>
            <a:ext uri="{FF2B5EF4-FFF2-40B4-BE49-F238E27FC236}">
              <a16:creationId xmlns:a16="http://schemas.microsoft.com/office/drawing/2014/main" id="{87E18354-4E20-4B3E-BF82-D826C5690DE5}"/>
            </a:ext>
          </a:extLst>
        </xdr:cNvPr>
        <xdr:cNvSpPr/>
      </xdr:nvSpPr>
      <xdr:spPr>
        <a:xfrm>
          <a:off x="18345150" y="6214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156210</xdr:rowOff>
    </xdr:from>
    <xdr:to>
      <xdr:col>111</xdr:col>
      <xdr:colOff>177800</xdr:colOff>
      <xdr:row>38</xdr:row>
      <xdr:rowOff>21336</xdr:rowOff>
    </xdr:to>
    <xdr:cxnSp macro="">
      <xdr:nvCxnSpPr>
        <xdr:cNvPr id="592" name="直線コネクタ 591">
          <a:extLst>
            <a:ext uri="{FF2B5EF4-FFF2-40B4-BE49-F238E27FC236}">
              <a16:creationId xmlns:a16="http://schemas.microsoft.com/office/drawing/2014/main" id="{6E1EC3C4-F5E5-4A58-9565-FB6E34003ED6}"/>
            </a:ext>
          </a:extLst>
        </xdr:cNvPr>
        <xdr:cNvCxnSpPr/>
      </xdr:nvCxnSpPr>
      <xdr:spPr>
        <a:xfrm>
          <a:off x="18395950" y="6264910"/>
          <a:ext cx="8064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59690</xdr:rowOff>
    </xdr:from>
    <xdr:to>
      <xdr:col>102</xdr:col>
      <xdr:colOff>165100</xdr:colOff>
      <xdr:row>37</xdr:row>
      <xdr:rowOff>161290</xdr:rowOff>
    </xdr:to>
    <xdr:sp macro="" textlink="">
      <xdr:nvSpPr>
        <xdr:cNvPr id="593" name="楕円 592">
          <a:extLst>
            <a:ext uri="{FF2B5EF4-FFF2-40B4-BE49-F238E27FC236}">
              <a16:creationId xmlns:a16="http://schemas.microsoft.com/office/drawing/2014/main" id="{A07513ED-CE15-4A61-A201-6387E2368118}"/>
            </a:ext>
          </a:extLst>
        </xdr:cNvPr>
        <xdr:cNvSpPr/>
      </xdr:nvSpPr>
      <xdr:spPr>
        <a:xfrm>
          <a:off x="175514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110490</xdr:rowOff>
    </xdr:from>
    <xdr:to>
      <xdr:col>107</xdr:col>
      <xdr:colOff>50800</xdr:colOff>
      <xdr:row>37</xdr:row>
      <xdr:rowOff>156210</xdr:rowOff>
    </xdr:to>
    <xdr:cxnSp macro="">
      <xdr:nvCxnSpPr>
        <xdr:cNvPr id="594" name="直線コネクタ 593">
          <a:extLst>
            <a:ext uri="{FF2B5EF4-FFF2-40B4-BE49-F238E27FC236}">
              <a16:creationId xmlns:a16="http://schemas.microsoft.com/office/drawing/2014/main" id="{BEFE98CB-AA36-44B5-990B-4FC878038DD4}"/>
            </a:ext>
          </a:extLst>
        </xdr:cNvPr>
        <xdr:cNvCxnSpPr/>
      </xdr:nvCxnSpPr>
      <xdr:spPr>
        <a:xfrm>
          <a:off x="17602200" y="621919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162560</xdr:rowOff>
    </xdr:from>
    <xdr:to>
      <xdr:col>98</xdr:col>
      <xdr:colOff>38100</xdr:colOff>
      <xdr:row>38</xdr:row>
      <xdr:rowOff>92710</xdr:rowOff>
    </xdr:to>
    <xdr:sp macro="" textlink="">
      <xdr:nvSpPr>
        <xdr:cNvPr id="595" name="楕円 594">
          <a:extLst>
            <a:ext uri="{FF2B5EF4-FFF2-40B4-BE49-F238E27FC236}">
              <a16:creationId xmlns:a16="http://schemas.microsoft.com/office/drawing/2014/main" id="{30767118-57A6-4ABD-8DA6-1AB601003EF1}"/>
            </a:ext>
          </a:extLst>
        </xdr:cNvPr>
        <xdr:cNvSpPr/>
      </xdr:nvSpPr>
      <xdr:spPr>
        <a:xfrm>
          <a:off x="16757650" y="62712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110490</xdr:rowOff>
    </xdr:from>
    <xdr:to>
      <xdr:col>102</xdr:col>
      <xdr:colOff>114300</xdr:colOff>
      <xdr:row>38</xdr:row>
      <xdr:rowOff>41910</xdr:rowOff>
    </xdr:to>
    <xdr:cxnSp macro="">
      <xdr:nvCxnSpPr>
        <xdr:cNvPr id="596" name="直線コネクタ 595">
          <a:extLst>
            <a:ext uri="{FF2B5EF4-FFF2-40B4-BE49-F238E27FC236}">
              <a16:creationId xmlns:a16="http://schemas.microsoft.com/office/drawing/2014/main" id="{B308D5D4-F51B-4057-98C8-AA04CE68DDFD}"/>
            </a:ext>
          </a:extLst>
        </xdr:cNvPr>
        <xdr:cNvCxnSpPr/>
      </xdr:nvCxnSpPr>
      <xdr:spPr>
        <a:xfrm flipV="1">
          <a:off x="16802100" y="6219190"/>
          <a:ext cx="8001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8FBE53B3-FE72-41E1-9BD3-52EB614B71BE}"/>
            </a:ext>
          </a:extLst>
        </xdr:cNvPr>
        <xdr:cNvSpPr txBox="1"/>
      </xdr:nvSpPr>
      <xdr:spPr>
        <a:xfrm>
          <a:off x="18980227" y="652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C6277687-69EE-4845-A939-3EE828082D99}"/>
            </a:ext>
          </a:extLst>
        </xdr:cNvPr>
        <xdr:cNvSpPr txBox="1"/>
      </xdr:nvSpPr>
      <xdr:spPr>
        <a:xfrm>
          <a:off x="18180127" y="65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131843</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D121B591-BD1F-4BA1-A1A2-DD13AC63C5C3}"/>
            </a:ext>
          </a:extLst>
        </xdr:cNvPr>
        <xdr:cNvSpPr txBox="1"/>
      </xdr:nvSpPr>
      <xdr:spPr>
        <a:xfrm>
          <a:off x="17386377" y="65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19C617D-8E18-4DEB-879A-E1AF308D5EE7}"/>
            </a:ext>
          </a:extLst>
        </xdr:cNvPr>
        <xdr:cNvSpPr txBox="1"/>
      </xdr:nvSpPr>
      <xdr:spPr>
        <a:xfrm>
          <a:off x="165926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88663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26542A21-D122-4659-B16E-6FFD32BFDBBD}"/>
            </a:ext>
          </a:extLst>
        </xdr:cNvPr>
        <xdr:cNvSpPr txBox="1"/>
      </xdr:nvSpPr>
      <xdr:spPr>
        <a:xfrm>
          <a:off x="18980227" y="60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96750629-E618-4BC7-973F-4EC2BCF069DE}"/>
            </a:ext>
          </a:extLst>
        </xdr:cNvPr>
        <xdr:cNvSpPr txBox="1"/>
      </xdr:nvSpPr>
      <xdr:spPr>
        <a:xfrm>
          <a:off x="181801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6367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FC36005C-7F5B-48B4-B3C3-D88C728305E0}"/>
            </a:ext>
          </a:extLst>
        </xdr:cNvPr>
        <xdr:cNvSpPr txBox="1"/>
      </xdr:nvSpPr>
      <xdr:spPr>
        <a:xfrm>
          <a:off x="1738637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109237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C2733756-15E2-44DD-BC9C-46EA0CA4FF56}"/>
            </a:ext>
          </a:extLst>
        </xdr:cNvPr>
        <xdr:cNvSpPr txBox="1"/>
      </xdr:nvSpPr>
      <xdr:spPr>
        <a:xfrm>
          <a:off x="1659262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1435106-C7CC-4271-A942-9A2FE777B22B}"/>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4B61B21D-FC4C-4E27-A01C-8293489868C1}"/>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804630E-9ECF-4DCA-A741-BB77D34F04D4}"/>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BD794AEE-8DE8-40EC-9C4B-D78B81B1C774}"/>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FFF9F1E-FE9B-4375-A2B4-6D40F72F4226}"/>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CE4A609C-AD6F-4819-A6EE-C3630D006965}"/>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78F0F334-24BF-48F7-BB9D-A1CD91CB4B1D}"/>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769249A8-6620-4F39-BFB6-AC5300713504}"/>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B4E288A8-84A3-4F83-A39A-A52A7EED221C}"/>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EC8EE3A1-5DD5-4597-AE07-68D2EE03F1A8}"/>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CC21D61B-6146-4ABB-AAFC-5A2B90010A6A}"/>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a:extLst>
            <a:ext uri="{FF2B5EF4-FFF2-40B4-BE49-F238E27FC236}">
              <a16:creationId xmlns:a16="http://schemas.microsoft.com/office/drawing/2014/main" id="{A7F5376D-8303-4F5D-B537-257F56C3EC95}"/>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7" name="テキスト ボックス 616">
          <a:extLst>
            <a:ext uri="{FF2B5EF4-FFF2-40B4-BE49-F238E27FC236}">
              <a16:creationId xmlns:a16="http://schemas.microsoft.com/office/drawing/2014/main" id="{B0D4D328-4C7C-4B6A-82E0-6416433F6822}"/>
            </a:ext>
          </a:extLst>
        </xdr:cNvPr>
        <xdr:cNvSpPr txBox="1"/>
      </xdr:nvSpPr>
      <xdr:spPr>
        <a:xfrm>
          <a:off x="107977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a:extLst>
            <a:ext uri="{FF2B5EF4-FFF2-40B4-BE49-F238E27FC236}">
              <a16:creationId xmlns:a16="http://schemas.microsoft.com/office/drawing/2014/main" id="{63725775-CF90-493E-B143-16B03BD4B161}"/>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9" name="テキスト ボックス 618">
          <a:extLst>
            <a:ext uri="{FF2B5EF4-FFF2-40B4-BE49-F238E27FC236}">
              <a16:creationId xmlns:a16="http://schemas.microsoft.com/office/drawing/2014/main" id="{183994F6-65B3-411B-8623-9469B40FBDFF}"/>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a:extLst>
            <a:ext uri="{FF2B5EF4-FFF2-40B4-BE49-F238E27FC236}">
              <a16:creationId xmlns:a16="http://schemas.microsoft.com/office/drawing/2014/main" id="{23DB99D6-C54E-4081-A3AC-A0FE446FB360}"/>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1" name="テキスト ボックス 620">
          <a:extLst>
            <a:ext uri="{FF2B5EF4-FFF2-40B4-BE49-F238E27FC236}">
              <a16:creationId xmlns:a16="http://schemas.microsoft.com/office/drawing/2014/main" id="{CF3FD453-1928-49C7-8C28-08EDF2CC3017}"/>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a:extLst>
            <a:ext uri="{FF2B5EF4-FFF2-40B4-BE49-F238E27FC236}">
              <a16:creationId xmlns:a16="http://schemas.microsoft.com/office/drawing/2014/main" id="{6288D01A-B497-4777-9FBE-FB3708944D26}"/>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3" name="テキスト ボックス 622">
          <a:extLst>
            <a:ext uri="{FF2B5EF4-FFF2-40B4-BE49-F238E27FC236}">
              <a16:creationId xmlns:a16="http://schemas.microsoft.com/office/drawing/2014/main" id="{72C22C63-3757-4C45-8514-484893BA0122}"/>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CC7AC8F6-E8A3-48BC-9529-19CDB7BEA0EA}"/>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a:extLst>
            <a:ext uri="{FF2B5EF4-FFF2-40B4-BE49-F238E27FC236}">
              <a16:creationId xmlns:a16="http://schemas.microsoft.com/office/drawing/2014/main" id="{B5F348CB-742B-4008-B1B0-370E6EA09302}"/>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DCB8B9F5-BB19-42E3-9DEF-C7B1AD86F992}"/>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146304</xdr:rowOff>
    </xdr:from>
    <xdr:to>
      <xdr:col>85</xdr:col>
      <xdr:colOff>126364</xdr:colOff>
      <xdr:row>62</xdr:row>
      <xdr:rowOff>84582</xdr:rowOff>
    </xdr:to>
    <xdr:cxnSp macro="">
      <xdr:nvCxnSpPr>
        <xdr:cNvPr id="627" name="直線コネクタ 626">
          <a:extLst>
            <a:ext uri="{FF2B5EF4-FFF2-40B4-BE49-F238E27FC236}">
              <a16:creationId xmlns:a16="http://schemas.microsoft.com/office/drawing/2014/main" id="{A27C0E1B-A565-4D1F-8E80-B0C1CE1428BA}"/>
            </a:ext>
          </a:extLst>
        </xdr:cNvPr>
        <xdr:cNvCxnSpPr/>
      </xdr:nvCxnSpPr>
      <xdr:spPr>
        <a:xfrm flipV="1">
          <a:off x="14699614" y="9226804"/>
          <a:ext cx="0" cy="109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628" name="【学校施設】&#10;有形固定資産減価償却率最小値テキスト">
          <a:extLst>
            <a:ext uri="{FF2B5EF4-FFF2-40B4-BE49-F238E27FC236}">
              <a16:creationId xmlns:a16="http://schemas.microsoft.com/office/drawing/2014/main" id="{CFC3E322-FECF-4B82-8585-778ADB418EDA}"/>
            </a:ext>
          </a:extLst>
        </xdr:cNvPr>
        <xdr:cNvSpPr txBox="1"/>
      </xdr:nvSpPr>
      <xdr:spPr>
        <a:xfrm>
          <a:off x="14738350" y="1032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629" name="直線コネクタ 628">
          <a:extLst>
            <a:ext uri="{FF2B5EF4-FFF2-40B4-BE49-F238E27FC236}">
              <a16:creationId xmlns:a16="http://schemas.microsoft.com/office/drawing/2014/main" id="{713EB972-D35B-4E06-AD01-956440063EA5}"/>
            </a:ext>
          </a:extLst>
        </xdr:cNvPr>
        <xdr:cNvCxnSpPr/>
      </xdr:nvCxnSpPr>
      <xdr:spPr>
        <a:xfrm>
          <a:off x="14611350" y="10320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92981</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2BD1090E-D2C2-4C72-9C05-B9D37A316FB9}"/>
            </a:ext>
          </a:extLst>
        </xdr:cNvPr>
        <xdr:cNvSpPr txBox="1"/>
      </xdr:nvSpPr>
      <xdr:spPr>
        <a:xfrm>
          <a:off x="14738350" y="9008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146304</xdr:rowOff>
    </xdr:from>
    <xdr:to>
      <xdr:col>86</xdr:col>
      <xdr:colOff>25400</xdr:colOff>
      <xdr:row>55</xdr:row>
      <xdr:rowOff>146304</xdr:rowOff>
    </xdr:to>
    <xdr:cxnSp macro="">
      <xdr:nvCxnSpPr>
        <xdr:cNvPr id="631" name="直線コネクタ 630">
          <a:extLst>
            <a:ext uri="{FF2B5EF4-FFF2-40B4-BE49-F238E27FC236}">
              <a16:creationId xmlns:a16="http://schemas.microsoft.com/office/drawing/2014/main" id="{9DADCECF-D4C0-4F06-A52A-7BBD4734AF7D}"/>
            </a:ext>
          </a:extLst>
        </xdr:cNvPr>
        <xdr:cNvCxnSpPr/>
      </xdr:nvCxnSpPr>
      <xdr:spPr>
        <a:xfrm>
          <a:off x="14611350" y="9226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128795</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49F12220-0E34-4F14-94EA-B1DD7457F90C}"/>
            </a:ext>
          </a:extLst>
        </xdr:cNvPr>
        <xdr:cNvSpPr txBox="1"/>
      </xdr:nvSpPr>
      <xdr:spPr>
        <a:xfrm>
          <a:off x="14738350" y="9704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633" name="フローチャート: 判断 632">
          <a:extLst>
            <a:ext uri="{FF2B5EF4-FFF2-40B4-BE49-F238E27FC236}">
              <a16:creationId xmlns:a16="http://schemas.microsoft.com/office/drawing/2014/main" id="{408A786F-9730-4D65-8225-290632841DEE}"/>
            </a:ext>
          </a:extLst>
        </xdr:cNvPr>
        <xdr:cNvSpPr/>
      </xdr:nvSpPr>
      <xdr:spPr>
        <a:xfrm>
          <a:off x="14649450" y="97261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134366</xdr:rowOff>
    </xdr:from>
    <xdr:to>
      <xdr:col>81</xdr:col>
      <xdr:colOff>101600</xdr:colOff>
      <xdr:row>59</xdr:row>
      <xdr:rowOff>64516</xdr:rowOff>
    </xdr:to>
    <xdr:sp macro="" textlink="">
      <xdr:nvSpPr>
        <xdr:cNvPr id="634" name="フローチャート: 判断 633">
          <a:extLst>
            <a:ext uri="{FF2B5EF4-FFF2-40B4-BE49-F238E27FC236}">
              <a16:creationId xmlns:a16="http://schemas.microsoft.com/office/drawing/2014/main" id="{1F702CC9-9906-4A89-A05D-535EB06CE4D4}"/>
            </a:ext>
          </a:extLst>
        </xdr:cNvPr>
        <xdr:cNvSpPr/>
      </xdr:nvSpPr>
      <xdr:spPr>
        <a:xfrm>
          <a:off x="13887450" y="97101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5" name="フローチャート: 判断 634">
          <a:extLst>
            <a:ext uri="{FF2B5EF4-FFF2-40B4-BE49-F238E27FC236}">
              <a16:creationId xmlns:a16="http://schemas.microsoft.com/office/drawing/2014/main" id="{317FC6C0-B1D7-40CA-8EBB-E6D116D45926}"/>
            </a:ext>
          </a:extLst>
        </xdr:cNvPr>
        <xdr:cNvSpPr/>
      </xdr:nvSpPr>
      <xdr:spPr>
        <a:xfrm>
          <a:off x="13093700" y="9685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170942</xdr:rowOff>
    </xdr:from>
    <xdr:to>
      <xdr:col>72</xdr:col>
      <xdr:colOff>38100</xdr:colOff>
      <xdr:row>58</xdr:row>
      <xdr:rowOff>101092</xdr:rowOff>
    </xdr:to>
    <xdr:sp macro="" textlink="">
      <xdr:nvSpPr>
        <xdr:cNvPr id="636" name="フローチャート: 判断 635">
          <a:extLst>
            <a:ext uri="{FF2B5EF4-FFF2-40B4-BE49-F238E27FC236}">
              <a16:creationId xmlns:a16="http://schemas.microsoft.com/office/drawing/2014/main" id="{6D676984-0192-42F4-9145-BBCDDBE7E3B3}"/>
            </a:ext>
          </a:extLst>
        </xdr:cNvPr>
        <xdr:cNvSpPr/>
      </xdr:nvSpPr>
      <xdr:spPr>
        <a:xfrm>
          <a:off x="12299950" y="9575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26924</xdr:rowOff>
    </xdr:from>
    <xdr:to>
      <xdr:col>67</xdr:col>
      <xdr:colOff>101600</xdr:colOff>
      <xdr:row>58</xdr:row>
      <xdr:rowOff>128524</xdr:rowOff>
    </xdr:to>
    <xdr:sp macro="" textlink="">
      <xdr:nvSpPr>
        <xdr:cNvPr id="637" name="フローチャート: 判断 636">
          <a:extLst>
            <a:ext uri="{FF2B5EF4-FFF2-40B4-BE49-F238E27FC236}">
              <a16:creationId xmlns:a16="http://schemas.microsoft.com/office/drawing/2014/main" id="{17AAC6F1-F3A7-4BCD-BE1A-741221014499}"/>
            </a:ext>
          </a:extLst>
        </xdr:cNvPr>
        <xdr:cNvSpPr/>
      </xdr:nvSpPr>
      <xdr:spPr>
        <a:xfrm>
          <a:off x="11487150" y="96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C0C1085A-EDF1-4756-B4F5-587E214FADEC}"/>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AAF71E18-8A9E-4928-8CB2-6E5509F96591}"/>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362760E-679A-4900-964D-47B54FE05EE8}"/>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B3E8DB7-1742-415A-9168-F1A2118D9049}"/>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BBF7F04-FB9D-4AAD-AA4E-51297891E271}"/>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95504</xdr:rowOff>
    </xdr:from>
    <xdr:to>
      <xdr:col>85</xdr:col>
      <xdr:colOff>177800</xdr:colOff>
      <xdr:row>56</xdr:row>
      <xdr:rowOff>25654</xdr:rowOff>
    </xdr:to>
    <xdr:sp macro="" textlink="">
      <xdr:nvSpPr>
        <xdr:cNvPr id="643" name="楕円 642">
          <a:extLst>
            <a:ext uri="{FF2B5EF4-FFF2-40B4-BE49-F238E27FC236}">
              <a16:creationId xmlns:a16="http://schemas.microsoft.com/office/drawing/2014/main" id="{38B97E6B-125F-42A2-B1F6-7197E08C113F}"/>
            </a:ext>
          </a:extLst>
        </xdr:cNvPr>
        <xdr:cNvSpPr/>
      </xdr:nvSpPr>
      <xdr:spPr>
        <a:xfrm>
          <a:off x="14649450" y="91760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48531</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DAB35D51-626C-41FC-BB26-133B531AC009}"/>
            </a:ext>
          </a:extLst>
        </xdr:cNvPr>
        <xdr:cNvSpPr txBox="1"/>
      </xdr:nvSpPr>
      <xdr:spPr>
        <a:xfrm>
          <a:off x="14738350" y="912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38354</xdr:rowOff>
    </xdr:from>
    <xdr:to>
      <xdr:col>81</xdr:col>
      <xdr:colOff>101600</xdr:colOff>
      <xdr:row>55</xdr:row>
      <xdr:rowOff>139954</xdr:rowOff>
    </xdr:to>
    <xdr:sp macro="" textlink="">
      <xdr:nvSpPr>
        <xdr:cNvPr id="645" name="楕円 644">
          <a:extLst>
            <a:ext uri="{FF2B5EF4-FFF2-40B4-BE49-F238E27FC236}">
              <a16:creationId xmlns:a16="http://schemas.microsoft.com/office/drawing/2014/main" id="{FE1E6BD6-1A94-46B8-89CC-8910CD7448C4}"/>
            </a:ext>
          </a:extLst>
        </xdr:cNvPr>
        <xdr:cNvSpPr/>
      </xdr:nvSpPr>
      <xdr:spPr>
        <a:xfrm>
          <a:off x="13887450" y="91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89154</xdr:rowOff>
    </xdr:from>
    <xdr:to>
      <xdr:col>85</xdr:col>
      <xdr:colOff>127000</xdr:colOff>
      <xdr:row>55</xdr:row>
      <xdr:rowOff>146304</xdr:rowOff>
    </xdr:to>
    <xdr:cxnSp macro="">
      <xdr:nvCxnSpPr>
        <xdr:cNvPr id="646" name="直線コネクタ 645">
          <a:extLst>
            <a:ext uri="{FF2B5EF4-FFF2-40B4-BE49-F238E27FC236}">
              <a16:creationId xmlns:a16="http://schemas.microsoft.com/office/drawing/2014/main" id="{B1513E7C-653D-4E3A-9785-63D7CEF51A22}"/>
            </a:ext>
          </a:extLst>
        </xdr:cNvPr>
        <xdr:cNvCxnSpPr/>
      </xdr:nvCxnSpPr>
      <xdr:spPr>
        <a:xfrm>
          <a:off x="13938250" y="9169654"/>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138938</xdr:rowOff>
    </xdr:from>
    <xdr:to>
      <xdr:col>76</xdr:col>
      <xdr:colOff>165100</xdr:colOff>
      <xdr:row>56</xdr:row>
      <xdr:rowOff>69088</xdr:rowOff>
    </xdr:to>
    <xdr:sp macro="" textlink="">
      <xdr:nvSpPr>
        <xdr:cNvPr id="647" name="楕円 646">
          <a:extLst>
            <a:ext uri="{FF2B5EF4-FFF2-40B4-BE49-F238E27FC236}">
              <a16:creationId xmlns:a16="http://schemas.microsoft.com/office/drawing/2014/main" id="{D741B587-1349-488A-94C1-BE43F644BFDE}"/>
            </a:ext>
          </a:extLst>
        </xdr:cNvPr>
        <xdr:cNvSpPr/>
      </xdr:nvSpPr>
      <xdr:spPr>
        <a:xfrm>
          <a:off x="13093700" y="92194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89154</xdr:rowOff>
    </xdr:from>
    <xdr:to>
      <xdr:col>81</xdr:col>
      <xdr:colOff>50800</xdr:colOff>
      <xdr:row>56</xdr:row>
      <xdr:rowOff>18288</xdr:rowOff>
    </xdr:to>
    <xdr:cxnSp macro="">
      <xdr:nvCxnSpPr>
        <xdr:cNvPr id="648" name="直線コネクタ 647">
          <a:extLst>
            <a:ext uri="{FF2B5EF4-FFF2-40B4-BE49-F238E27FC236}">
              <a16:creationId xmlns:a16="http://schemas.microsoft.com/office/drawing/2014/main" id="{2C9158A3-D71C-4E44-89FF-B1AEED2FE2EF}"/>
            </a:ext>
          </a:extLst>
        </xdr:cNvPr>
        <xdr:cNvCxnSpPr/>
      </xdr:nvCxnSpPr>
      <xdr:spPr>
        <a:xfrm flipV="1">
          <a:off x="13144500" y="9169654"/>
          <a:ext cx="79375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152654</xdr:rowOff>
    </xdr:from>
    <xdr:to>
      <xdr:col>72</xdr:col>
      <xdr:colOff>38100</xdr:colOff>
      <xdr:row>56</xdr:row>
      <xdr:rowOff>82804</xdr:rowOff>
    </xdr:to>
    <xdr:sp macro="" textlink="">
      <xdr:nvSpPr>
        <xdr:cNvPr id="649" name="楕円 648">
          <a:extLst>
            <a:ext uri="{FF2B5EF4-FFF2-40B4-BE49-F238E27FC236}">
              <a16:creationId xmlns:a16="http://schemas.microsoft.com/office/drawing/2014/main" id="{4DFE0E73-B97A-4E7D-B8AB-6A53A0A1627F}"/>
            </a:ext>
          </a:extLst>
        </xdr:cNvPr>
        <xdr:cNvSpPr/>
      </xdr:nvSpPr>
      <xdr:spPr>
        <a:xfrm>
          <a:off x="12299950" y="92331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18288</xdr:rowOff>
    </xdr:from>
    <xdr:to>
      <xdr:col>76</xdr:col>
      <xdr:colOff>114300</xdr:colOff>
      <xdr:row>56</xdr:row>
      <xdr:rowOff>32004</xdr:rowOff>
    </xdr:to>
    <xdr:cxnSp macro="">
      <xdr:nvCxnSpPr>
        <xdr:cNvPr id="650" name="直線コネクタ 649">
          <a:extLst>
            <a:ext uri="{FF2B5EF4-FFF2-40B4-BE49-F238E27FC236}">
              <a16:creationId xmlns:a16="http://schemas.microsoft.com/office/drawing/2014/main" id="{C6C9B2EB-FAEE-4328-A01B-04AF8D499F93}"/>
            </a:ext>
          </a:extLst>
        </xdr:cNvPr>
        <xdr:cNvCxnSpPr/>
      </xdr:nvCxnSpPr>
      <xdr:spPr>
        <a:xfrm flipV="1">
          <a:off x="12344400" y="9263888"/>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70358</xdr:rowOff>
    </xdr:from>
    <xdr:to>
      <xdr:col>67</xdr:col>
      <xdr:colOff>101600</xdr:colOff>
      <xdr:row>60</xdr:row>
      <xdr:rowOff>508</xdr:rowOff>
    </xdr:to>
    <xdr:sp macro="" textlink="">
      <xdr:nvSpPr>
        <xdr:cNvPr id="651" name="楕円 650">
          <a:extLst>
            <a:ext uri="{FF2B5EF4-FFF2-40B4-BE49-F238E27FC236}">
              <a16:creationId xmlns:a16="http://schemas.microsoft.com/office/drawing/2014/main" id="{5616F355-4846-46E7-B0B6-B5842FF2A3C3}"/>
            </a:ext>
          </a:extLst>
        </xdr:cNvPr>
        <xdr:cNvSpPr/>
      </xdr:nvSpPr>
      <xdr:spPr>
        <a:xfrm>
          <a:off x="11487150" y="9811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32004</xdr:rowOff>
    </xdr:from>
    <xdr:to>
      <xdr:col>71</xdr:col>
      <xdr:colOff>177800</xdr:colOff>
      <xdr:row>59</xdr:row>
      <xdr:rowOff>121158</xdr:rowOff>
    </xdr:to>
    <xdr:cxnSp macro="">
      <xdr:nvCxnSpPr>
        <xdr:cNvPr id="652" name="直線コネクタ 651">
          <a:extLst>
            <a:ext uri="{FF2B5EF4-FFF2-40B4-BE49-F238E27FC236}">
              <a16:creationId xmlns:a16="http://schemas.microsoft.com/office/drawing/2014/main" id="{3964AE31-E096-4B5D-BD34-ECED1F1A4967}"/>
            </a:ext>
          </a:extLst>
        </xdr:cNvPr>
        <xdr:cNvCxnSpPr/>
      </xdr:nvCxnSpPr>
      <xdr:spPr>
        <a:xfrm flipV="1">
          <a:off x="11537950" y="9277604"/>
          <a:ext cx="806450" cy="5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55643</xdr:rowOff>
    </xdr:from>
    <xdr:ext cx="405111" cy="259045"/>
    <xdr:sp macro="" textlink="">
      <xdr:nvSpPr>
        <xdr:cNvPr id="653" name="n_1aveValue【学校施設】&#10;有形固定資産減価償却率">
          <a:extLst>
            <a:ext uri="{FF2B5EF4-FFF2-40B4-BE49-F238E27FC236}">
              <a16:creationId xmlns:a16="http://schemas.microsoft.com/office/drawing/2014/main" id="{DD4404E2-4843-4A4C-971B-7A564CA90224}"/>
            </a:ext>
          </a:extLst>
        </xdr:cNvPr>
        <xdr:cNvSpPr txBox="1"/>
      </xdr:nvSpPr>
      <xdr:spPr>
        <a:xfrm>
          <a:off x="137420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54" name="n_2aveValue【学校施設】&#10;有形固定資産減価償却率">
          <a:extLst>
            <a:ext uri="{FF2B5EF4-FFF2-40B4-BE49-F238E27FC236}">
              <a16:creationId xmlns:a16="http://schemas.microsoft.com/office/drawing/2014/main" id="{4C253922-A7E9-41CB-BF72-4F5323D3FE47}"/>
            </a:ext>
          </a:extLst>
        </xdr:cNvPr>
        <xdr:cNvSpPr txBox="1"/>
      </xdr:nvSpPr>
      <xdr:spPr>
        <a:xfrm>
          <a:off x="1296099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92219</xdr:rowOff>
    </xdr:from>
    <xdr:ext cx="405111" cy="259045"/>
    <xdr:sp macro="" textlink="">
      <xdr:nvSpPr>
        <xdr:cNvPr id="655" name="n_3aveValue【学校施設】&#10;有形固定資産減価償却率">
          <a:extLst>
            <a:ext uri="{FF2B5EF4-FFF2-40B4-BE49-F238E27FC236}">
              <a16:creationId xmlns:a16="http://schemas.microsoft.com/office/drawing/2014/main" id="{3083F35A-E03D-4D01-A291-C4B06B891A77}"/>
            </a:ext>
          </a:extLst>
        </xdr:cNvPr>
        <xdr:cNvSpPr txBox="1"/>
      </xdr:nvSpPr>
      <xdr:spPr>
        <a:xfrm>
          <a:off x="12167244" y="966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145051</xdr:rowOff>
    </xdr:from>
    <xdr:ext cx="405111" cy="259045"/>
    <xdr:sp macro="" textlink="">
      <xdr:nvSpPr>
        <xdr:cNvPr id="656" name="n_4aveValue【学校施設】&#10;有形固定資産減価償却率">
          <a:extLst>
            <a:ext uri="{FF2B5EF4-FFF2-40B4-BE49-F238E27FC236}">
              <a16:creationId xmlns:a16="http://schemas.microsoft.com/office/drawing/2014/main" id="{97495EB5-ADEF-484B-A5A2-9C6A6CE422CA}"/>
            </a:ext>
          </a:extLst>
        </xdr:cNvPr>
        <xdr:cNvSpPr txBox="1"/>
      </xdr:nvSpPr>
      <xdr:spPr>
        <a:xfrm>
          <a:off x="11354444" y="9390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156481</xdr:rowOff>
    </xdr:from>
    <xdr:ext cx="405111" cy="259045"/>
    <xdr:sp macro="" textlink="">
      <xdr:nvSpPr>
        <xdr:cNvPr id="657" name="n_1mainValue【学校施設】&#10;有形固定資産減価償却率">
          <a:extLst>
            <a:ext uri="{FF2B5EF4-FFF2-40B4-BE49-F238E27FC236}">
              <a16:creationId xmlns:a16="http://schemas.microsoft.com/office/drawing/2014/main" id="{94AEF4B6-BD45-446F-8CC1-542ED32C9B16}"/>
            </a:ext>
          </a:extLst>
        </xdr:cNvPr>
        <xdr:cNvSpPr txBox="1"/>
      </xdr:nvSpPr>
      <xdr:spPr>
        <a:xfrm>
          <a:off x="13742044" y="890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85615</xdr:rowOff>
    </xdr:from>
    <xdr:ext cx="405111" cy="259045"/>
    <xdr:sp macro="" textlink="">
      <xdr:nvSpPr>
        <xdr:cNvPr id="658" name="n_2mainValue【学校施設】&#10;有形固定資産減価償却率">
          <a:extLst>
            <a:ext uri="{FF2B5EF4-FFF2-40B4-BE49-F238E27FC236}">
              <a16:creationId xmlns:a16="http://schemas.microsoft.com/office/drawing/2014/main" id="{B0A8BDD6-C986-492C-8C77-8872796E7FBA}"/>
            </a:ext>
          </a:extLst>
        </xdr:cNvPr>
        <xdr:cNvSpPr txBox="1"/>
      </xdr:nvSpPr>
      <xdr:spPr>
        <a:xfrm>
          <a:off x="12960994" y="90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99331</xdr:rowOff>
    </xdr:from>
    <xdr:ext cx="405111" cy="259045"/>
    <xdr:sp macro="" textlink="">
      <xdr:nvSpPr>
        <xdr:cNvPr id="659" name="n_3mainValue【学校施設】&#10;有形固定資産減価償却率">
          <a:extLst>
            <a:ext uri="{FF2B5EF4-FFF2-40B4-BE49-F238E27FC236}">
              <a16:creationId xmlns:a16="http://schemas.microsoft.com/office/drawing/2014/main" id="{2F751D57-FD75-439E-88B4-9601660FD8AD}"/>
            </a:ext>
          </a:extLst>
        </xdr:cNvPr>
        <xdr:cNvSpPr txBox="1"/>
      </xdr:nvSpPr>
      <xdr:spPr>
        <a:xfrm>
          <a:off x="12167244" y="901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163085</xdr:rowOff>
    </xdr:from>
    <xdr:ext cx="405111" cy="259045"/>
    <xdr:sp macro="" textlink="">
      <xdr:nvSpPr>
        <xdr:cNvPr id="660" name="n_4mainValue【学校施設】&#10;有形固定資産減価償却率">
          <a:extLst>
            <a:ext uri="{FF2B5EF4-FFF2-40B4-BE49-F238E27FC236}">
              <a16:creationId xmlns:a16="http://schemas.microsoft.com/office/drawing/2014/main" id="{C121C62B-9DE0-4779-8FF1-7BA559369D86}"/>
            </a:ext>
          </a:extLst>
        </xdr:cNvPr>
        <xdr:cNvSpPr txBox="1"/>
      </xdr:nvSpPr>
      <xdr:spPr>
        <a:xfrm>
          <a:off x="113544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9CAAD3CA-A24D-49FA-BCED-D9C17BA71114}"/>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ADD1AB85-A3F6-4D83-A1FD-DF78F08C57E8}"/>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D9F4A263-9A81-4B83-8A9A-43AC00C43EA7}"/>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3FF709B4-34EB-46D7-B6D4-AE477C682953}"/>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5913A5F5-FA3D-4190-9DAA-0C5C4D2368D2}"/>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1611272D-8DC2-482D-92B8-1936827376D5}"/>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493D39E8-A137-449D-8495-80FD7DDF1076}"/>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C6831FA9-878E-4607-ABE8-B2B5439236C9}"/>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416982F2-055D-4299-9E77-FD9EFF94AC7E}"/>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E6374FD0-5D63-4A42-9A4C-95561F0AD128}"/>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FBF5B79B-2BF1-4E3A-AAD0-5663EB1E50DB}"/>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27C441D0-5949-4872-A2F1-87721DAA38A6}"/>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E1418FFB-0E60-4C25-B53B-BBEE4DB90040}"/>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4CCCD592-8210-4220-A902-4F6E17CA9184}"/>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7174DA42-4D2D-49C4-8544-18D361ED84BE}"/>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id="{53490FB9-3773-478F-8E3E-854BF41D8AA2}"/>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5996D4FA-3C0B-4A48-A47B-F5C09513FE1F}"/>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id="{717B80A4-3DC6-42B0-B0E9-E6BEF89255A2}"/>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356F09C6-81BE-4CB1-BAD4-25E5C390BAF1}"/>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id="{910656B0-2856-4368-AD26-8FF7B52C17A2}"/>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C97EC6F7-8136-4AD1-9CCC-9941F7F63AFF}"/>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E814E6BE-D94C-494E-83C2-6372B12D527E}"/>
            </a:ext>
          </a:extLst>
        </xdr:cNvPr>
        <xdr:cNvSpPr txBox="1"/>
      </xdr:nvSpPr>
      <xdr:spPr>
        <a:xfrm>
          <a:off x="15985051" y="867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69B55F68-276F-4CEB-8DE3-04D32F9CC73E}"/>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4" name="直線コネクタ 683">
          <a:extLst>
            <a:ext uri="{FF2B5EF4-FFF2-40B4-BE49-F238E27FC236}">
              <a16:creationId xmlns:a16="http://schemas.microsoft.com/office/drawing/2014/main" id="{B38F529E-18B6-4C13-B6F0-E2F32CC15A6D}"/>
            </a:ext>
          </a:extLst>
        </xdr:cNvPr>
        <xdr:cNvCxnSpPr/>
      </xdr:nvCxnSpPr>
      <xdr:spPr>
        <a:xfrm flipV="1">
          <a:off x="19951064" y="9224518"/>
          <a:ext cx="0"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5" name="【学校施設】&#10;一人当たり面積最小値テキスト">
          <a:extLst>
            <a:ext uri="{FF2B5EF4-FFF2-40B4-BE49-F238E27FC236}">
              <a16:creationId xmlns:a16="http://schemas.microsoft.com/office/drawing/2014/main" id="{8934527B-5497-4169-A61D-B57F71A4D9EC}"/>
            </a:ext>
          </a:extLst>
        </xdr:cNvPr>
        <xdr:cNvSpPr txBox="1"/>
      </xdr:nvSpPr>
      <xdr:spPr>
        <a:xfrm>
          <a:off x="19989800" y="1043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86" name="直線コネクタ 685">
          <a:extLst>
            <a:ext uri="{FF2B5EF4-FFF2-40B4-BE49-F238E27FC236}">
              <a16:creationId xmlns:a16="http://schemas.microsoft.com/office/drawing/2014/main" id="{526E71CA-30CC-4356-BCD0-6DD478FB52F3}"/>
            </a:ext>
          </a:extLst>
        </xdr:cNvPr>
        <xdr:cNvCxnSpPr/>
      </xdr:nvCxnSpPr>
      <xdr:spPr>
        <a:xfrm>
          <a:off x="19881850" y="104281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7" name="【学校施設】&#10;一人当たり面積最大値テキスト">
          <a:extLst>
            <a:ext uri="{FF2B5EF4-FFF2-40B4-BE49-F238E27FC236}">
              <a16:creationId xmlns:a16="http://schemas.microsoft.com/office/drawing/2014/main" id="{489199CE-BFBA-47BB-BE9C-8521EB9F0BA6}"/>
            </a:ext>
          </a:extLst>
        </xdr:cNvPr>
        <xdr:cNvSpPr txBox="1"/>
      </xdr:nvSpPr>
      <xdr:spPr>
        <a:xfrm>
          <a:off x="19989800" y="900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8" name="直線コネクタ 687">
          <a:extLst>
            <a:ext uri="{FF2B5EF4-FFF2-40B4-BE49-F238E27FC236}">
              <a16:creationId xmlns:a16="http://schemas.microsoft.com/office/drawing/2014/main" id="{31DBE2E4-6891-406F-8308-C1529FD2A716}"/>
            </a:ext>
          </a:extLst>
        </xdr:cNvPr>
        <xdr:cNvCxnSpPr/>
      </xdr:nvCxnSpPr>
      <xdr:spPr>
        <a:xfrm>
          <a:off x="19881850" y="9224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89" name="【学校施設】&#10;一人当たり面積平均値テキスト">
          <a:extLst>
            <a:ext uri="{FF2B5EF4-FFF2-40B4-BE49-F238E27FC236}">
              <a16:creationId xmlns:a16="http://schemas.microsoft.com/office/drawing/2014/main" id="{39C61106-29D1-41FA-8A0C-576CEC9A59B6}"/>
            </a:ext>
          </a:extLst>
        </xdr:cNvPr>
        <xdr:cNvSpPr txBox="1"/>
      </xdr:nvSpPr>
      <xdr:spPr>
        <a:xfrm>
          <a:off x="19989800" y="10019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0" name="フローチャート: 判断 689">
          <a:extLst>
            <a:ext uri="{FF2B5EF4-FFF2-40B4-BE49-F238E27FC236}">
              <a16:creationId xmlns:a16="http://schemas.microsoft.com/office/drawing/2014/main" id="{936A2A4F-0262-4499-8CAC-C810E6AB9FFB}"/>
            </a:ext>
          </a:extLst>
        </xdr:cNvPr>
        <xdr:cNvSpPr/>
      </xdr:nvSpPr>
      <xdr:spPr>
        <a:xfrm>
          <a:off x="19900900" y="10161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1" name="フローチャート: 判断 690">
          <a:extLst>
            <a:ext uri="{FF2B5EF4-FFF2-40B4-BE49-F238E27FC236}">
              <a16:creationId xmlns:a16="http://schemas.microsoft.com/office/drawing/2014/main" id="{62D54FDB-6E59-48BE-A180-90A9A2727D5C}"/>
            </a:ext>
          </a:extLst>
        </xdr:cNvPr>
        <xdr:cNvSpPr/>
      </xdr:nvSpPr>
      <xdr:spPr>
        <a:xfrm>
          <a:off x="19157950" y="101702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2" name="フローチャート: 判断 691">
          <a:extLst>
            <a:ext uri="{FF2B5EF4-FFF2-40B4-BE49-F238E27FC236}">
              <a16:creationId xmlns:a16="http://schemas.microsoft.com/office/drawing/2014/main" id="{582FC450-7F7E-4945-BD15-F604BF095BFA}"/>
            </a:ext>
          </a:extLst>
        </xdr:cNvPr>
        <xdr:cNvSpPr/>
      </xdr:nvSpPr>
      <xdr:spPr>
        <a:xfrm>
          <a:off x="18345150" y="10170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693" name="フローチャート: 判断 692">
          <a:extLst>
            <a:ext uri="{FF2B5EF4-FFF2-40B4-BE49-F238E27FC236}">
              <a16:creationId xmlns:a16="http://schemas.microsoft.com/office/drawing/2014/main" id="{E0BA7A52-109D-4B06-8D55-06FA74419CB2}"/>
            </a:ext>
          </a:extLst>
        </xdr:cNvPr>
        <xdr:cNvSpPr/>
      </xdr:nvSpPr>
      <xdr:spPr>
        <a:xfrm>
          <a:off x="17551400" y="10167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694" name="フローチャート: 判断 693">
          <a:extLst>
            <a:ext uri="{FF2B5EF4-FFF2-40B4-BE49-F238E27FC236}">
              <a16:creationId xmlns:a16="http://schemas.microsoft.com/office/drawing/2014/main" id="{E8595D7D-BBFE-4828-904B-5F4F4749684E}"/>
            </a:ext>
          </a:extLst>
        </xdr:cNvPr>
        <xdr:cNvSpPr/>
      </xdr:nvSpPr>
      <xdr:spPr>
        <a:xfrm>
          <a:off x="16757650" y="101700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48B9780-EC45-412D-939E-FEBBC51BBB03}"/>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17F278E-4019-4399-A5BE-5D8EE701CA0A}"/>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4EDA6E5-D609-4F61-9ED3-503459BE1F4C}"/>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60A6760-758E-478F-B88C-B7E862DCA840}"/>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775FD57-5F3B-4EB7-BF6C-738C9D4ECD37}"/>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162941</xdr:rowOff>
    </xdr:from>
    <xdr:to>
      <xdr:col>116</xdr:col>
      <xdr:colOff>114300</xdr:colOff>
      <xdr:row>62</xdr:row>
      <xdr:rowOff>93091</xdr:rowOff>
    </xdr:to>
    <xdr:sp macro="" textlink="">
      <xdr:nvSpPr>
        <xdr:cNvPr id="700" name="楕円 699">
          <a:extLst>
            <a:ext uri="{FF2B5EF4-FFF2-40B4-BE49-F238E27FC236}">
              <a16:creationId xmlns:a16="http://schemas.microsoft.com/office/drawing/2014/main" id="{5FC71264-6802-4E73-AA35-4D9616440448}"/>
            </a:ext>
          </a:extLst>
        </xdr:cNvPr>
        <xdr:cNvSpPr/>
      </xdr:nvSpPr>
      <xdr:spPr>
        <a:xfrm>
          <a:off x="19900900" y="102340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141368</xdr:rowOff>
    </xdr:from>
    <xdr:ext cx="469744" cy="259045"/>
    <xdr:sp macro="" textlink="">
      <xdr:nvSpPr>
        <xdr:cNvPr id="701" name="【学校施設】&#10;一人当たり面積該当値テキスト">
          <a:extLst>
            <a:ext uri="{FF2B5EF4-FFF2-40B4-BE49-F238E27FC236}">
              <a16:creationId xmlns:a16="http://schemas.microsoft.com/office/drawing/2014/main" id="{FAEF90FF-096E-4B4C-9325-DFB481C30A28}"/>
            </a:ext>
          </a:extLst>
        </xdr:cNvPr>
        <xdr:cNvSpPr txBox="1"/>
      </xdr:nvSpPr>
      <xdr:spPr>
        <a:xfrm>
          <a:off x="19989800" y="1021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170942</xdr:rowOff>
    </xdr:from>
    <xdr:to>
      <xdr:col>112</xdr:col>
      <xdr:colOff>38100</xdr:colOff>
      <xdr:row>62</xdr:row>
      <xdr:rowOff>101092</xdr:rowOff>
    </xdr:to>
    <xdr:sp macro="" textlink="">
      <xdr:nvSpPr>
        <xdr:cNvPr id="702" name="楕円 701">
          <a:extLst>
            <a:ext uri="{FF2B5EF4-FFF2-40B4-BE49-F238E27FC236}">
              <a16:creationId xmlns:a16="http://schemas.microsoft.com/office/drawing/2014/main" id="{9794EF71-4CA3-44C9-981F-75B80FDB86F4}"/>
            </a:ext>
          </a:extLst>
        </xdr:cNvPr>
        <xdr:cNvSpPr/>
      </xdr:nvSpPr>
      <xdr:spPr>
        <a:xfrm>
          <a:off x="19157950" y="102356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42291</xdr:rowOff>
    </xdr:from>
    <xdr:to>
      <xdr:col>116</xdr:col>
      <xdr:colOff>63500</xdr:colOff>
      <xdr:row>62</xdr:row>
      <xdr:rowOff>50292</xdr:rowOff>
    </xdr:to>
    <xdr:cxnSp macro="">
      <xdr:nvCxnSpPr>
        <xdr:cNvPr id="703" name="直線コネクタ 702">
          <a:extLst>
            <a:ext uri="{FF2B5EF4-FFF2-40B4-BE49-F238E27FC236}">
              <a16:creationId xmlns:a16="http://schemas.microsoft.com/office/drawing/2014/main" id="{99F138F1-0306-4047-86CC-1E9C9DAF8D94}"/>
            </a:ext>
          </a:extLst>
        </xdr:cNvPr>
        <xdr:cNvCxnSpPr/>
      </xdr:nvCxnSpPr>
      <xdr:spPr>
        <a:xfrm flipV="1">
          <a:off x="19202400" y="10278491"/>
          <a:ext cx="7493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117221</xdr:rowOff>
    </xdr:from>
    <xdr:to>
      <xdr:col>107</xdr:col>
      <xdr:colOff>101600</xdr:colOff>
      <xdr:row>62</xdr:row>
      <xdr:rowOff>47371</xdr:rowOff>
    </xdr:to>
    <xdr:sp macro="" textlink="">
      <xdr:nvSpPr>
        <xdr:cNvPr id="704" name="楕円 703">
          <a:extLst>
            <a:ext uri="{FF2B5EF4-FFF2-40B4-BE49-F238E27FC236}">
              <a16:creationId xmlns:a16="http://schemas.microsoft.com/office/drawing/2014/main" id="{628937B6-921C-4030-9D56-B853D16455A8}"/>
            </a:ext>
          </a:extLst>
        </xdr:cNvPr>
        <xdr:cNvSpPr/>
      </xdr:nvSpPr>
      <xdr:spPr>
        <a:xfrm>
          <a:off x="18345150" y="101883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168021</xdr:rowOff>
    </xdr:from>
    <xdr:to>
      <xdr:col>111</xdr:col>
      <xdr:colOff>177800</xdr:colOff>
      <xdr:row>62</xdr:row>
      <xdr:rowOff>50292</xdr:rowOff>
    </xdr:to>
    <xdr:cxnSp macro="">
      <xdr:nvCxnSpPr>
        <xdr:cNvPr id="705" name="直線コネクタ 704">
          <a:extLst>
            <a:ext uri="{FF2B5EF4-FFF2-40B4-BE49-F238E27FC236}">
              <a16:creationId xmlns:a16="http://schemas.microsoft.com/office/drawing/2014/main" id="{47FA8C9B-379E-4122-AFB8-FF4D0EC66A8F}"/>
            </a:ext>
          </a:extLst>
        </xdr:cNvPr>
        <xdr:cNvCxnSpPr/>
      </xdr:nvCxnSpPr>
      <xdr:spPr>
        <a:xfrm>
          <a:off x="18395950" y="10239121"/>
          <a:ext cx="80645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99695</xdr:rowOff>
    </xdr:from>
    <xdr:to>
      <xdr:col>102</xdr:col>
      <xdr:colOff>165100</xdr:colOff>
      <xdr:row>62</xdr:row>
      <xdr:rowOff>29845</xdr:rowOff>
    </xdr:to>
    <xdr:sp macro="" textlink="">
      <xdr:nvSpPr>
        <xdr:cNvPr id="706" name="楕円 705">
          <a:extLst>
            <a:ext uri="{FF2B5EF4-FFF2-40B4-BE49-F238E27FC236}">
              <a16:creationId xmlns:a16="http://schemas.microsoft.com/office/drawing/2014/main" id="{9B08A75F-7E2F-48A9-A291-BEB9CD588250}"/>
            </a:ext>
          </a:extLst>
        </xdr:cNvPr>
        <xdr:cNvSpPr/>
      </xdr:nvSpPr>
      <xdr:spPr>
        <a:xfrm>
          <a:off x="17551400" y="10170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150495</xdr:rowOff>
    </xdr:from>
    <xdr:to>
      <xdr:col>107</xdr:col>
      <xdr:colOff>50800</xdr:colOff>
      <xdr:row>61</xdr:row>
      <xdr:rowOff>168021</xdr:rowOff>
    </xdr:to>
    <xdr:cxnSp macro="">
      <xdr:nvCxnSpPr>
        <xdr:cNvPr id="707" name="直線コネクタ 706">
          <a:extLst>
            <a:ext uri="{FF2B5EF4-FFF2-40B4-BE49-F238E27FC236}">
              <a16:creationId xmlns:a16="http://schemas.microsoft.com/office/drawing/2014/main" id="{38B02563-5615-4B19-8226-23B66FED4F1C}"/>
            </a:ext>
          </a:extLst>
        </xdr:cNvPr>
        <xdr:cNvCxnSpPr/>
      </xdr:nvCxnSpPr>
      <xdr:spPr>
        <a:xfrm>
          <a:off x="17602200" y="10221595"/>
          <a:ext cx="7937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153988</xdr:rowOff>
    </xdr:from>
    <xdr:to>
      <xdr:col>98</xdr:col>
      <xdr:colOff>38100</xdr:colOff>
      <xdr:row>62</xdr:row>
      <xdr:rowOff>84138</xdr:rowOff>
    </xdr:to>
    <xdr:sp macro="" textlink="">
      <xdr:nvSpPr>
        <xdr:cNvPr id="708" name="楕円 707">
          <a:extLst>
            <a:ext uri="{FF2B5EF4-FFF2-40B4-BE49-F238E27FC236}">
              <a16:creationId xmlns:a16="http://schemas.microsoft.com/office/drawing/2014/main" id="{3E5DCC85-EAEF-4789-8D9F-8E76C4F4E9D9}"/>
            </a:ext>
          </a:extLst>
        </xdr:cNvPr>
        <xdr:cNvSpPr/>
      </xdr:nvSpPr>
      <xdr:spPr>
        <a:xfrm>
          <a:off x="16757650" y="102250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150495</xdr:rowOff>
    </xdr:from>
    <xdr:to>
      <xdr:col>102</xdr:col>
      <xdr:colOff>114300</xdr:colOff>
      <xdr:row>62</xdr:row>
      <xdr:rowOff>33338</xdr:rowOff>
    </xdr:to>
    <xdr:cxnSp macro="">
      <xdr:nvCxnSpPr>
        <xdr:cNvPr id="709" name="直線コネクタ 708">
          <a:extLst>
            <a:ext uri="{FF2B5EF4-FFF2-40B4-BE49-F238E27FC236}">
              <a16:creationId xmlns:a16="http://schemas.microsoft.com/office/drawing/2014/main" id="{E7C27B52-63F0-468C-BEDC-813D782CF903}"/>
            </a:ext>
          </a:extLst>
        </xdr:cNvPr>
        <xdr:cNvCxnSpPr/>
      </xdr:nvCxnSpPr>
      <xdr:spPr>
        <a:xfrm flipV="1">
          <a:off x="16802100" y="10221595"/>
          <a:ext cx="800100" cy="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0" name="n_1aveValue【学校施設】&#10;一人当たり面積">
          <a:extLst>
            <a:ext uri="{FF2B5EF4-FFF2-40B4-BE49-F238E27FC236}">
              <a16:creationId xmlns:a16="http://schemas.microsoft.com/office/drawing/2014/main" id="{30A54992-FF86-44F8-8A1E-AAC266173B3F}"/>
            </a:ext>
          </a:extLst>
        </xdr:cNvPr>
        <xdr:cNvSpPr txBox="1"/>
      </xdr:nvSpPr>
      <xdr:spPr>
        <a:xfrm>
          <a:off x="18980227" y="995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1" name="n_2aveValue【学校施設】&#10;一人当たり面積">
          <a:extLst>
            <a:ext uri="{FF2B5EF4-FFF2-40B4-BE49-F238E27FC236}">
              <a16:creationId xmlns:a16="http://schemas.microsoft.com/office/drawing/2014/main" id="{177D25B9-A334-48E4-B20A-671977C4BA01}"/>
            </a:ext>
          </a:extLst>
        </xdr:cNvPr>
        <xdr:cNvSpPr txBox="1"/>
      </xdr:nvSpPr>
      <xdr:spPr>
        <a:xfrm>
          <a:off x="18180127" y="99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712" name="n_3aveValue【学校施設】&#10;一人当たり面積">
          <a:extLst>
            <a:ext uri="{FF2B5EF4-FFF2-40B4-BE49-F238E27FC236}">
              <a16:creationId xmlns:a16="http://schemas.microsoft.com/office/drawing/2014/main" id="{0FE7CD43-031D-4E52-80AD-D938B3B49AAD}"/>
            </a:ext>
          </a:extLst>
        </xdr:cNvPr>
        <xdr:cNvSpPr txBox="1"/>
      </xdr:nvSpPr>
      <xdr:spPr>
        <a:xfrm>
          <a:off x="17386377" y="994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713" name="n_4aveValue【学校施設】&#10;一人当たり面積">
          <a:extLst>
            <a:ext uri="{FF2B5EF4-FFF2-40B4-BE49-F238E27FC236}">
              <a16:creationId xmlns:a16="http://schemas.microsoft.com/office/drawing/2014/main" id="{ACA708A0-7EE3-46EA-88CA-5E3C8B923DAD}"/>
            </a:ext>
          </a:extLst>
        </xdr:cNvPr>
        <xdr:cNvSpPr txBox="1"/>
      </xdr:nvSpPr>
      <xdr:spPr>
        <a:xfrm>
          <a:off x="16592627" y="995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92219</xdr:rowOff>
    </xdr:from>
    <xdr:ext cx="469744" cy="259045"/>
    <xdr:sp macro="" textlink="">
      <xdr:nvSpPr>
        <xdr:cNvPr id="714" name="n_1mainValue【学校施設】&#10;一人当たり面積">
          <a:extLst>
            <a:ext uri="{FF2B5EF4-FFF2-40B4-BE49-F238E27FC236}">
              <a16:creationId xmlns:a16="http://schemas.microsoft.com/office/drawing/2014/main" id="{63F46E85-B7F4-4361-A61E-111545E412CB}"/>
            </a:ext>
          </a:extLst>
        </xdr:cNvPr>
        <xdr:cNvSpPr txBox="1"/>
      </xdr:nvSpPr>
      <xdr:spPr>
        <a:xfrm>
          <a:off x="18980227" y="1032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38498</xdr:rowOff>
    </xdr:from>
    <xdr:ext cx="469744" cy="259045"/>
    <xdr:sp macro="" textlink="">
      <xdr:nvSpPr>
        <xdr:cNvPr id="715" name="n_2mainValue【学校施設】&#10;一人当たり面積">
          <a:extLst>
            <a:ext uri="{FF2B5EF4-FFF2-40B4-BE49-F238E27FC236}">
              <a16:creationId xmlns:a16="http://schemas.microsoft.com/office/drawing/2014/main" id="{C2D8C700-42B6-4452-9D92-8106C8D7197B}"/>
            </a:ext>
          </a:extLst>
        </xdr:cNvPr>
        <xdr:cNvSpPr txBox="1"/>
      </xdr:nvSpPr>
      <xdr:spPr>
        <a:xfrm>
          <a:off x="18180127" y="1027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20972</xdr:rowOff>
    </xdr:from>
    <xdr:ext cx="469744" cy="259045"/>
    <xdr:sp macro="" textlink="">
      <xdr:nvSpPr>
        <xdr:cNvPr id="716" name="n_3mainValue【学校施設】&#10;一人当たり面積">
          <a:extLst>
            <a:ext uri="{FF2B5EF4-FFF2-40B4-BE49-F238E27FC236}">
              <a16:creationId xmlns:a16="http://schemas.microsoft.com/office/drawing/2014/main" id="{FBA419B4-4EDA-4F4C-8211-E633624111A7}"/>
            </a:ext>
          </a:extLst>
        </xdr:cNvPr>
        <xdr:cNvSpPr txBox="1"/>
      </xdr:nvSpPr>
      <xdr:spPr>
        <a:xfrm>
          <a:off x="17386377" y="102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75265</xdr:rowOff>
    </xdr:from>
    <xdr:ext cx="469744" cy="259045"/>
    <xdr:sp macro="" textlink="">
      <xdr:nvSpPr>
        <xdr:cNvPr id="717" name="n_4mainValue【学校施設】&#10;一人当たり面積">
          <a:extLst>
            <a:ext uri="{FF2B5EF4-FFF2-40B4-BE49-F238E27FC236}">
              <a16:creationId xmlns:a16="http://schemas.microsoft.com/office/drawing/2014/main" id="{66EBF2F1-5B07-4810-B390-258DA7928AD7}"/>
            </a:ext>
          </a:extLst>
        </xdr:cNvPr>
        <xdr:cNvSpPr txBox="1"/>
      </xdr:nvSpPr>
      <xdr:spPr>
        <a:xfrm>
          <a:off x="16592627" y="1031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15549B04-3DD8-4EF2-AEE4-C14F1F4E6C2F}"/>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62432C8D-F5D2-403D-B35D-630786BFC9AC}"/>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E59C92ED-E563-482C-97F9-2BA53721411B}"/>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DD9192C8-8265-4F91-9C55-C56C7461A0F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57EA66DB-9E51-420D-AB60-FFCF5BF5C3D3}"/>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CA7FC097-9AFF-4B99-96E9-FD04F78D74E3}"/>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452AA9C0-51B4-4079-A70B-44F8886471DF}"/>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DF73840F-9051-47F0-A039-1E62E74737F9}"/>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5AE6B819-AF3F-463D-8DDA-21FA490332A7}"/>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2895E098-B284-4D55-94C3-DC012D2CA131}"/>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85836D09-DDBE-4F1B-88D4-C43CAEAC78B2}"/>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18D98BCC-B1DE-4379-AD89-B356CDBC65DD}"/>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C7E8175E-CBDC-4EAC-86D9-0A7349E6ED7E}"/>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2F951507-0029-48E8-9A5B-753073FCCB2A}"/>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F63661EB-C4D5-4902-8E8A-3B8000B6BC37}"/>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8154B199-0153-4C81-A34D-226F311CCBF9}"/>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F160CA66-A7DB-4211-9EB8-5502152C8903}"/>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0EB200B8-D1B0-43BA-8108-9D47287F8D23}"/>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7BC4537F-DBE1-4132-BCD7-1FA527F85A41}"/>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0A4FCCB9-E185-4336-AC0C-DACC9E9F8DBC}"/>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862078BE-91DB-4B59-8A5D-11540D76A1FA}"/>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C028DE95-7A87-445E-ACF2-2153A75899C8}"/>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02A27F5D-4500-4140-9F22-E325EB29847B}"/>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27B174CB-11DA-40B9-9096-735CCEF1EFF7}"/>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E90ADD81-9C07-46D6-818A-CFD3B76E6EE1}"/>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1DF060C3-4BA4-4E2D-B459-F2F2DE6EBC0E}"/>
            </a:ext>
          </a:extLst>
        </xdr:cNvPr>
        <xdr:cNvCxnSpPr/>
      </xdr:nvCxnSpPr>
      <xdr:spPr>
        <a:xfrm flipV="1">
          <a:off x="14699614" y="1298937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児童館】&#10;有形固定資産減価償却率最小値テキスト">
          <a:extLst>
            <a:ext uri="{FF2B5EF4-FFF2-40B4-BE49-F238E27FC236}">
              <a16:creationId xmlns:a16="http://schemas.microsoft.com/office/drawing/2014/main" id="{63CA4C9C-9EBC-466F-88F1-F89348B291BE}"/>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257E7ACA-0635-4700-9A50-5B884B41876F}"/>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46" name="【児童館】&#10;有形固定資産減価償却率最大値テキスト">
          <a:extLst>
            <a:ext uri="{FF2B5EF4-FFF2-40B4-BE49-F238E27FC236}">
              <a16:creationId xmlns:a16="http://schemas.microsoft.com/office/drawing/2014/main" id="{A24F2486-EEBE-47EB-99F3-2FD275172253}"/>
            </a:ext>
          </a:extLst>
        </xdr:cNvPr>
        <xdr:cNvSpPr txBox="1"/>
      </xdr:nvSpPr>
      <xdr:spPr>
        <a:xfrm>
          <a:off x="14738350" y="1277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47" name="直線コネクタ 746">
          <a:extLst>
            <a:ext uri="{FF2B5EF4-FFF2-40B4-BE49-F238E27FC236}">
              <a16:creationId xmlns:a16="http://schemas.microsoft.com/office/drawing/2014/main" id="{CD98D10A-2E17-4DC5-AA92-99A9F43EED63}"/>
            </a:ext>
          </a:extLst>
        </xdr:cNvPr>
        <xdr:cNvCxnSpPr/>
      </xdr:nvCxnSpPr>
      <xdr:spPr>
        <a:xfrm>
          <a:off x="14611350" y="129893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8" name="【児童館】&#10;有形固定資産減価償却率平均値テキスト">
          <a:extLst>
            <a:ext uri="{FF2B5EF4-FFF2-40B4-BE49-F238E27FC236}">
              <a16:creationId xmlns:a16="http://schemas.microsoft.com/office/drawing/2014/main" id="{AD2AE443-805E-46B3-B567-D87F307B2E4A}"/>
            </a:ext>
          </a:extLst>
        </xdr:cNvPr>
        <xdr:cNvSpPr txBox="1"/>
      </xdr:nvSpPr>
      <xdr:spPr>
        <a:xfrm>
          <a:off x="14738350" y="13525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9" name="フローチャート: 判断 748">
          <a:extLst>
            <a:ext uri="{FF2B5EF4-FFF2-40B4-BE49-F238E27FC236}">
              <a16:creationId xmlns:a16="http://schemas.microsoft.com/office/drawing/2014/main" id="{A8817F87-99FA-4550-A9DC-F7E16A279DBA}"/>
            </a:ext>
          </a:extLst>
        </xdr:cNvPr>
        <xdr:cNvSpPr/>
      </xdr:nvSpPr>
      <xdr:spPr>
        <a:xfrm>
          <a:off x="14649450" y="136675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0" name="フローチャート: 判断 749">
          <a:extLst>
            <a:ext uri="{FF2B5EF4-FFF2-40B4-BE49-F238E27FC236}">
              <a16:creationId xmlns:a16="http://schemas.microsoft.com/office/drawing/2014/main" id="{A7213ED9-2D22-4B28-A13C-F1DB189A483F}"/>
            </a:ext>
          </a:extLst>
        </xdr:cNvPr>
        <xdr:cNvSpPr/>
      </xdr:nvSpPr>
      <xdr:spPr>
        <a:xfrm>
          <a:off x="13887450" y="13680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1" name="フローチャート: 判断 750">
          <a:extLst>
            <a:ext uri="{FF2B5EF4-FFF2-40B4-BE49-F238E27FC236}">
              <a16:creationId xmlns:a16="http://schemas.microsoft.com/office/drawing/2014/main" id="{DBA03991-6D1D-499A-BBC4-E1231072BD56}"/>
            </a:ext>
          </a:extLst>
        </xdr:cNvPr>
        <xdr:cNvSpPr/>
      </xdr:nvSpPr>
      <xdr:spPr>
        <a:xfrm>
          <a:off x="13093700" y="136708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52" name="フローチャート: 判断 751">
          <a:extLst>
            <a:ext uri="{FF2B5EF4-FFF2-40B4-BE49-F238E27FC236}">
              <a16:creationId xmlns:a16="http://schemas.microsoft.com/office/drawing/2014/main" id="{1C9666F3-5CCC-43CC-A8B1-BE197FCAB50B}"/>
            </a:ext>
          </a:extLst>
        </xdr:cNvPr>
        <xdr:cNvSpPr/>
      </xdr:nvSpPr>
      <xdr:spPr>
        <a:xfrm>
          <a:off x="12299950" y="13724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19957</xdr:rowOff>
    </xdr:from>
    <xdr:to>
      <xdr:col>67</xdr:col>
      <xdr:colOff>101600</xdr:colOff>
      <xdr:row>83</xdr:row>
      <xdr:rowOff>121557</xdr:rowOff>
    </xdr:to>
    <xdr:sp macro="" textlink="">
      <xdr:nvSpPr>
        <xdr:cNvPr id="753" name="フローチャート: 判断 752">
          <a:extLst>
            <a:ext uri="{FF2B5EF4-FFF2-40B4-BE49-F238E27FC236}">
              <a16:creationId xmlns:a16="http://schemas.microsoft.com/office/drawing/2014/main" id="{52335D0F-B49E-4046-908B-3F4BA048F7CC}"/>
            </a:ext>
          </a:extLst>
        </xdr:cNvPr>
        <xdr:cNvSpPr/>
      </xdr:nvSpPr>
      <xdr:spPr>
        <a:xfrm>
          <a:off x="11487150" y="1372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522DDD9-61C0-4766-9031-B0E5C534B12C}"/>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D4F60CBF-0FC8-481D-8981-3F3483012F91}"/>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DC22369-3662-42AA-A2F7-FABA20A11FE5}"/>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D73C836-99B7-4C2D-8BDD-853EA8174DDB}"/>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2086DFC-9476-4152-AD19-052A9B69DEFA}"/>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759" name="楕円 758">
          <a:extLst>
            <a:ext uri="{FF2B5EF4-FFF2-40B4-BE49-F238E27FC236}">
              <a16:creationId xmlns:a16="http://schemas.microsoft.com/office/drawing/2014/main" id="{A8E22B93-9707-418D-B0F8-414928812A73}"/>
            </a:ext>
          </a:extLst>
        </xdr:cNvPr>
        <xdr:cNvSpPr/>
      </xdr:nvSpPr>
      <xdr:spPr>
        <a:xfrm>
          <a:off x="14649450" y="13747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22877</xdr:rowOff>
    </xdr:from>
    <xdr:ext cx="405111" cy="259045"/>
    <xdr:sp macro="" textlink="">
      <xdr:nvSpPr>
        <xdr:cNvPr id="760" name="【児童館】&#10;有形固定資産減価償却率該当値テキスト">
          <a:extLst>
            <a:ext uri="{FF2B5EF4-FFF2-40B4-BE49-F238E27FC236}">
              <a16:creationId xmlns:a16="http://schemas.microsoft.com/office/drawing/2014/main" id="{1DA88721-76D3-4285-900F-F7DF270C07E8}"/>
            </a:ext>
          </a:extLst>
        </xdr:cNvPr>
        <xdr:cNvSpPr txBox="1"/>
      </xdr:nvSpPr>
      <xdr:spPr>
        <a:xfrm>
          <a:off x="1473835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11793</xdr:rowOff>
    </xdr:from>
    <xdr:to>
      <xdr:col>81</xdr:col>
      <xdr:colOff>101600</xdr:colOff>
      <xdr:row>83</xdr:row>
      <xdr:rowOff>113393</xdr:rowOff>
    </xdr:to>
    <xdr:sp macro="" textlink="">
      <xdr:nvSpPr>
        <xdr:cNvPr id="761" name="楕円 760">
          <a:extLst>
            <a:ext uri="{FF2B5EF4-FFF2-40B4-BE49-F238E27FC236}">
              <a16:creationId xmlns:a16="http://schemas.microsoft.com/office/drawing/2014/main" id="{2C0E7EA3-5E3E-43FD-868B-A34B23F55B7C}"/>
            </a:ext>
          </a:extLst>
        </xdr:cNvPr>
        <xdr:cNvSpPr/>
      </xdr:nvSpPr>
      <xdr:spPr>
        <a:xfrm>
          <a:off x="13887450" y="137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62593</xdr:rowOff>
    </xdr:from>
    <xdr:to>
      <xdr:col>85</xdr:col>
      <xdr:colOff>127000</xdr:colOff>
      <xdr:row>83</xdr:row>
      <xdr:rowOff>95250</xdr:rowOff>
    </xdr:to>
    <xdr:cxnSp macro="">
      <xdr:nvCxnSpPr>
        <xdr:cNvPr id="762" name="直線コネクタ 761">
          <a:extLst>
            <a:ext uri="{FF2B5EF4-FFF2-40B4-BE49-F238E27FC236}">
              <a16:creationId xmlns:a16="http://schemas.microsoft.com/office/drawing/2014/main" id="{84980A00-AE08-4541-A95C-80345E99A02F}"/>
            </a:ext>
          </a:extLst>
        </xdr:cNvPr>
        <xdr:cNvCxnSpPr/>
      </xdr:nvCxnSpPr>
      <xdr:spPr>
        <a:xfrm>
          <a:off x="13938250" y="13765893"/>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150586</xdr:rowOff>
    </xdr:from>
    <xdr:to>
      <xdr:col>76</xdr:col>
      <xdr:colOff>165100</xdr:colOff>
      <xdr:row>83</xdr:row>
      <xdr:rowOff>80736</xdr:rowOff>
    </xdr:to>
    <xdr:sp macro="" textlink="">
      <xdr:nvSpPr>
        <xdr:cNvPr id="763" name="楕円 762">
          <a:extLst>
            <a:ext uri="{FF2B5EF4-FFF2-40B4-BE49-F238E27FC236}">
              <a16:creationId xmlns:a16="http://schemas.microsoft.com/office/drawing/2014/main" id="{499A76B4-0572-415F-9462-69538176E4B4}"/>
            </a:ext>
          </a:extLst>
        </xdr:cNvPr>
        <xdr:cNvSpPr/>
      </xdr:nvSpPr>
      <xdr:spPr>
        <a:xfrm>
          <a:off x="13093700" y="13688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29936</xdr:rowOff>
    </xdr:from>
    <xdr:to>
      <xdr:col>81</xdr:col>
      <xdr:colOff>50800</xdr:colOff>
      <xdr:row>83</xdr:row>
      <xdr:rowOff>62593</xdr:rowOff>
    </xdr:to>
    <xdr:cxnSp macro="">
      <xdr:nvCxnSpPr>
        <xdr:cNvPr id="764" name="直線コネクタ 763">
          <a:extLst>
            <a:ext uri="{FF2B5EF4-FFF2-40B4-BE49-F238E27FC236}">
              <a16:creationId xmlns:a16="http://schemas.microsoft.com/office/drawing/2014/main" id="{276784B7-9377-4969-A628-381E424B7DAE}"/>
            </a:ext>
          </a:extLst>
        </xdr:cNvPr>
        <xdr:cNvCxnSpPr/>
      </xdr:nvCxnSpPr>
      <xdr:spPr>
        <a:xfrm>
          <a:off x="13144500" y="13733236"/>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117929</xdr:rowOff>
    </xdr:from>
    <xdr:to>
      <xdr:col>72</xdr:col>
      <xdr:colOff>38100</xdr:colOff>
      <xdr:row>83</xdr:row>
      <xdr:rowOff>48079</xdr:rowOff>
    </xdr:to>
    <xdr:sp macro="" textlink="">
      <xdr:nvSpPr>
        <xdr:cNvPr id="765" name="楕円 764">
          <a:extLst>
            <a:ext uri="{FF2B5EF4-FFF2-40B4-BE49-F238E27FC236}">
              <a16:creationId xmlns:a16="http://schemas.microsoft.com/office/drawing/2014/main" id="{1E8A49F5-5375-48C1-B512-C838A4851AB2}"/>
            </a:ext>
          </a:extLst>
        </xdr:cNvPr>
        <xdr:cNvSpPr/>
      </xdr:nvSpPr>
      <xdr:spPr>
        <a:xfrm>
          <a:off x="12299950" y="136561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168729</xdr:rowOff>
    </xdr:from>
    <xdr:to>
      <xdr:col>76</xdr:col>
      <xdr:colOff>114300</xdr:colOff>
      <xdr:row>83</xdr:row>
      <xdr:rowOff>29936</xdr:rowOff>
    </xdr:to>
    <xdr:cxnSp macro="">
      <xdr:nvCxnSpPr>
        <xdr:cNvPr id="766" name="直線コネクタ 765">
          <a:extLst>
            <a:ext uri="{FF2B5EF4-FFF2-40B4-BE49-F238E27FC236}">
              <a16:creationId xmlns:a16="http://schemas.microsoft.com/office/drawing/2014/main" id="{E09FE85E-B60C-4D94-BBEF-B849C5508B43}"/>
            </a:ext>
          </a:extLst>
        </xdr:cNvPr>
        <xdr:cNvCxnSpPr/>
      </xdr:nvCxnSpPr>
      <xdr:spPr>
        <a:xfrm>
          <a:off x="12344400" y="1370057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85271</xdr:rowOff>
    </xdr:from>
    <xdr:to>
      <xdr:col>67</xdr:col>
      <xdr:colOff>101600</xdr:colOff>
      <xdr:row>83</xdr:row>
      <xdr:rowOff>15421</xdr:rowOff>
    </xdr:to>
    <xdr:sp macro="" textlink="">
      <xdr:nvSpPr>
        <xdr:cNvPr id="767" name="楕円 766">
          <a:extLst>
            <a:ext uri="{FF2B5EF4-FFF2-40B4-BE49-F238E27FC236}">
              <a16:creationId xmlns:a16="http://schemas.microsoft.com/office/drawing/2014/main" id="{ED9FA849-0457-4B11-987E-240C10E1B0D2}"/>
            </a:ext>
          </a:extLst>
        </xdr:cNvPr>
        <xdr:cNvSpPr/>
      </xdr:nvSpPr>
      <xdr:spPr>
        <a:xfrm>
          <a:off x="11487150" y="13623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136071</xdr:rowOff>
    </xdr:from>
    <xdr:to>
      <xdr:col>71</xdr:col>
      <xdr:colOff>177800</xdr:colOff>
      <xdr:row>82</xdr:row>
      <xdr:rowOff>168729</xdr:rowOff>
    </xdr:to>
    <xdr:cxnSp macro="">
      <xdr:nvCxnSpPr>
        <xdr:cNvPr id="768" name="直線コネクタ 767">
          <a:extLst>
            <a:ext uri="{FF2B5EF4-FFF2-40B4-BE49-F238E27FC236}">
              <a16:creationId xmlns:a16="http://schemas.microsoft.com/office/drawing/2014/main" id="{E087C585-5409-40E6-88D1-BE1EE4FB0FF8}"/>
            </a:ext>
          </a:extLst>
        </xdr:cNvPr>
        <xdr:cNvCxnSpPr/>
      </xdr:nvCxnSpPr>
      <xdr:spPr>
        <a:xfrm>
          <a:off x="11537950" y="13674271"/>
          <a:ext cx="80645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69" name="n_1aveValue【児童館】&#10;有形固定資産減価償却率">
          <a:extLst>
            <a:ext uri="{FF2B5EF4-FFF2-40B4-BE49-F238E27FC236}">
              <a16:creationId xmlns:a16="http://schemas.microsoft.com/office/drawing/2014/main" id="{BDFCB8A2-7D1B-40C9-821E-3BCACCF47F90}"/>
            </a:ext>
          </a:extLst>
        </xdr:cNvPr>
        <xdr:cNvSpPr txBox="1"/>
      </xdr:nvSpPr>
      <xdr:spPr>
        <a:xfrm>
          <a:off x="137420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0" name="n_2aveValue【児童館】&#10;有形固定資産減価償却率">
          <a:extLst>
            <a:ext uri="{FF2B5EF4-FFF2-40B4-BE49-F238E27FC236}">
              <a16:creationId xmlns:a16="http://schemas.microsoft.com/office/drawing/2014/main" id="{A5E1682F-6CAF-4850-B484-CB8E4FBFF629}"/>
            </a:ext>
          </a:extLst>
        </xdr:cNvPr>
        <xdr:cNvSpPr txBox="1"/>
      </xdr:nvSpPr>
      <xdr:spPr>
        <a:xfrm>
          <a:off x="1296099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71" name="n_3aveValue【児童館】&#10;有形固定資産減価償却率">
          <a:extLst>
            <a:ext uri="{FF2B5EF4-FFF2-40B4-BE49-F238E27FC236}">
              <a16:creationId xmlns:a16="http://schemas.microsoft.com/office/drawing/2014/main" id="{7729A81D-ADB1-454B-B46B-F8A0D8236FF1}"/>
            </a:ext>
          </a:extLst>
        </xdr:cNvPr>
        <xdr:cNvSpPr txBox="1"/>
      </xdr:nvSpPr>
      <xdr:spPr>
        <a:xfrm>
          <a:off x="121672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112684</xdr:rowOff>
    </xdr:from>
    <xdr:ext cx="405111" cy="259045"/>
    <xdr:sp macro="" textlink="">
      <xdr:nvSpPr>
        <xdr:cNvPr id="772" name="n_4aveValue【児童館】&#10;有形固定資産減価償却率">
          <a:extLst>
            <a:ext uri="{FF2B5EF4-FFF2-40B4-BE49-F238E27FC236}">
              <a16:creationId xmlns:a16="http://schemas.microsoft.com/office/drawing/2014/main" id="{ABC015CD-478D-4B25-8A75-29143D86A7DA}"/>
            </a:ext>
          </a:extLst>
        </xdr:cNvPr>
        <xdr:cNvSpPr txBox="1"/>
      </xdr:nvSpPr>
      <xdr:spPr>
        <a:xfrm>
          <a:off x="11354444" y="1381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104520</xdr:rowOff>
    </xdr:from>
    <xdr:ext cx="405111" cy="259045"/>
    <xdr:sp macro="" textlink="">
      <xdr:nvSpPr>
        <xdr:cNvPr id="773" name="n_1mainValue【児童館】&#10;有形固定資産減価償却率">
          <a:extLst>
            <a:ext uri="{FF2B5EF4-FFF2-40B4-BE49-F238E27FC236}">
              <a16:creationId xmlns:a16="http://schemas.microsoft.com/office/drawing/2014/main" id="{F98517C2-C6FE-4E9B-83D4-DE82D39ECFF2}"/>
            </a:ext>
          </a:extLst>
        </xdr:cNvPr>
        <xdr:cNvSpPr txBox="1"/>
      </xdr:nvSpPr>
      <xdr:spPr>
        <a:xfrm>
          <a:off x="13742044"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774" name="n_2mainValue【児童館】&#10;有形固定資産減価償却率">
          <a:extLst>
            <a:ext uri="{FF2B5EF4-FFF2-40B4-BE49-F238E27FC236}">
              <a16:creationId xmlns:a16="http://schemas.microsoft.com/office/drawing/2014/main" id="{72A4E9E1-862B-400B-927B-7E5AC2A353A2}"/>
            </a:ext>
          </a:extLst>
        </xdr:cNvPr>
        <xdr:cNvSpPr txBox="1"/>
      </xdr:nvSpPr>
      <xdr:spPr>
        <a:xfrm>
          <a:off x="12960994" y="137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775" name="n_3mainValue【児童館】&#10;有形固定資産減価償却率">
          <a:extLst>
            <a:ext uri="{FF2B5EF4-FFF2-40B4-BE49-F238E27FC236}">
              <a16:creationId xmlns:a16="http://schemas.microsoft.com/office/drawing/2014/main" id="{82A3383A-A007-40F5-8345-A7F31A071658}"/>
            </a:ext>
          </a:extLst>
        </xdr:cNvPr>
        <xdr:cNvSpPr txBox="1"/>
      </xdr:nvSpPr>
      <xdr:spPr>
        <a:xfrm>
          <a:off x="121672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31948</xdr:rowOff>
    </xdr:from>
    <xdr:ext cx="405111" cy="259045"/>
    <xdr:sp macro="" textlink="">
      <xdr:nvSpPr>
        <xdr:cNvPr id="776" name="n_4mainValue【児童館】&#10;有形固定資産減価償却率">
          <a:extLst>
            <a:ext uri="{FF2B5EF4-FFF2-40B4-BE49-F238E27FC236}">
              <a16:creationId xmlns:a16="http://schemas.microsoft.com/office/drawing/2014/main" id="{D07671A8-F428-4955-B03C-1C9FD10D992A}"/>
            </a:ext>
          </a:extLst>
        </xdr:cNvPr>
        <xdr:cNvSpPr txBox="1"/>
      </xdr:nvSpPr>
      <xdr:spPr>
        <a:xfrm>
          <a:off x="113544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90FD2E58-00D2-4D0F-8F5A-A3687699B418}"/>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F5765233-7D12-4AE6-9EF7-238C22AA5EBB}"/>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B8817DB0-BFD6-438A-BFAC-87A1E399392A}"/>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C22FBA10-D5EC-403C-A721-954204654077}"/>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292BACFC-D962-4FDD-B8E6-9CFE6589E0C5}"/>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63B01D45-C76E-4FA0-8E13-E8D33E9CF527}"/>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A9BEC4BF-6A3F-4E73-A97E-84D6846413EF}"/>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6B8D75A2-39E4-4A54-8643-138EB62344BB}"/>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9E1A40E3-6B1F-47FA-BE7F-5849614D206C}"/>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5B644A67-C691-4EA9-99F0-50A40E485ADC}"/>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48D9BC7E-6AE2-421B-9250-618FD875ED9C}"/>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B97FABE3-62F7-400E-8755-A0253A9564F0}"/>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5F1026B4-EE86-427A-A46C-1E7CCA042994}"/>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DF502F77-E874-4819-B1C8-6277404A5181}"/>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442521F4-D90C-4E90-8E3E-453F5819246F}"/>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A99C1D63-5C20-4705-8A80-97CBFE16BA62}"/>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4AC80662-43EA-447A-B97D-5B8547149B69}"/>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1364D600-116F-43E3-A1FE-1A7AD7B48561}"/>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671C80CF-7735-4D65-853D-B1199DC6FEF6}"/>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BC30E237-DB6F-48A4-86ED-3229B021876E}"/>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D728F61E-660C-483C-AB66-D4179320D793}"/>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B45052F7-D382-4AA5-85EF-AF6B9244AC6B}"/>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98B3E714-3C61-45C0-B954-E7B1659B24C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0" name="直線コネクタ 799">
          <a:extLst>
            <a:ext uri="{FF2B5EF4-FFF2-40B4-BE49-F238E27FC236}">
              <a16:creationId xmlns:a16="http://schemas.microsoft.com/office/drawing/2014/main" id="{578645E1-EC5D-4781-A234-E7B73AC2FF62}"/>
            </a:ext>
          </a:extLst>
        </xdr:cNvPr>
        <xdr:cNvCxnSpPr/>
      </xdr:nvCxnSpPr>
      <xdr:spPr>
        <a:xfrm flipV="1">
          <a:off x="19951064" y="130225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1" name="【児童館】&#10;一人当たり面積最小値テキスト">
          <a:extLst>
            <a:ext uri="{FF2B5EF4-FFF2-40B4-BE49-F238E27FC236}">
              <a16:creationId xmlns:a16="http://schemas.microsoft.com/office/drawing/2014/main" id="{462BB387-74DC-4B36-A53F-658479844E93}"/>
            </a:ext>
          </a:extLst>
        </xdr:cNvPr>
        <xdr:cNvSpPr txBox="1"/>
      </xdr:nvSpPr>
      <xdr:spPr>
        <a:xfrm>
          <a:off x="19989800"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2" name="直線コネクタ 801">
          <a:extLst>
            <a:ext uri="{FF2B5EF4-FFF2-40B4-BE49-F238E27FC236}">
              <a16:creationId xmlns:a16="http://schemas.microsoft.com/office/drawing/2014/main" id="{217FDAA4-4E46-43E9-86A5-148563A7A5A3}"/>
            </a:ext>
          </a:extLst>
        </xdr:cNvPr>
        <xdr:cNvCxnSpPr/>
      </xdr:nvCxnSpPr>
      <xdr:spPr>
        <a:xfrm>
          <a:off x="19881850" y="14297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3" name="【児童館】&#10;一人当たり面積最大値テキスト">
          <a:extLst>
            <a:ext uri="{FF2B5EF4-FFF2-40B4-BE49-F238E27FC236}">
              <a16:creationId xmlns:a16="http://schemas.microsoft.com/office/drawing/2014/main" id="{2B8B339D-00DF-4C73-9237-D684636ACFE6}"/>
            </a:ext>
          </a:extLst>
        </xdr:cNvPr>
        <xdr:cNvSpPr txBox="1"/>
      </xdr:nvSpPr>
      <xdr:spPr>
        <a:xfrm>
          <a:off x="19989800" y="1280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4" name="直線コネクタ 803">
          <a:extLst>
            <a:ext uri="{FF2B5EF4-FFF2-40B4-BE49-F238E27FC236}">
              <a16:creationId xmlns:a16="http://schemas.microsoft.com/office/drawing/2014/main" id="{A46062EC-2407-4984-AC97-E513859B8814}"/>
            </a:ext>
          </a:extLst>
        </xdr:cNvPr>
        <xdr:cNvCxnSpPr/>
      </xdr:nvCxnSpPr>
      <xdr:spPr>
        <a:xfrm>
          <a:off x="19881850" y="1302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5" name="【児童館】&#10;一人当たり面積平均値テキスト">
          <a:extLst>
            <a:ext uri="{FF2B5EF4-FFF2-40B4-BE49-F238E27FC236}">
              <a16:creationId xmlns:a16="http://schemas.microsoft.com/office/drawing/2014/main" id="{31F3179A-91CA-4A91-8D44-DE31EC635CC7}"/>
            </a:ext>
          </a:extLst>
        </xdr:cNvPr>
        <xdr:cNvSpPr txBox="1"/>
      </xdr:nvSpPr>
      <xdr:spPr>
        <a:xfrm>
          <a:off x="19989800" y="1387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06" name="フローチャート: 判断 805">
          <a:extLst>
            <a:ext uri="{FF2B5EF4-FFF2-40B4-BE49-F238E27FC236}">
              <a16:creationId xmlns:a16="http://schemas.microsoft.com/office/drawing/2014/main" id="{0DF0FC49-9A2D-4894-93A0-ADCFEACFDDF4}"/>
            </a:ext>
          </a:extLst>
        </xdr:cNvPr>
        <xdr:cNvSpPr/>
      </xdr:nvSpPr>
      <xdr:spPr>
        <a:xfrm>
          <a:off x="19900900" y="14023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7" name="フローチャート: 判断 806">
          <a:extLst>
            <a:ext uri="{FF2B5EF4-FFF2-40B4-BE49-F238E27FC236}">
              <a16:creationId xmlns:a16="http://schemas.microsoft.com/office/drawing/2014/main" id="{7861153E-908D-4C99-A20A-D642DB7877CA}"/>
            </a:ext>
          </a:extLst>
        </xdr:cNvPr>
        <xdr:cNvSpPr/>
      </xdr:nvSpPr>
      <xdr:spPr>
        <a:xfrm>
          <a:off x="19157950" y="14039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8" name="フローチャート: 判断 807">
          <a:extLst>
            <a:ext uri="{FF2B5EF4-FFF2-40B4-BE49-F238E27FC236}">
              <a16:creationId xmlns:a16="http://schemas.microsoft.com/office/drawing/2014/main" id="{031A38C4-0566-4EF4-8F23-C8A6C9E1FD93}"/>
            </a:ext>
          </a:extLst>
        </xdr:cNvPr>
        <xdr:cNvSpPr/>
      </xdr:nvSpPr>
      <xdr:spPr>
        <a:xfrm>
          <a:off x="1834515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809" name="フローチャート: 判断 808">
          <a:extLst>
            <a:ext uri="{FF2B5EF4-FFF2-40B4-BE49-F238E27FC236}">
              <a16:creationId xmlns:a16="http://schemas.microsoft.com/office/drawing/2014/main" id="{EE17EC53-8AFC-4909-8A20-E932366483E8}"/>
            </a:ext>
          </a:extLst>
        </xdr:cNvPr>
        <xdr:cNvSpPr/>
      </xdr:nvSpPr>
      <xdr:spPr>
        <a:xfrm>
          <a:off x="17551400" y="1409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0" name="フローチャート: 判断 809">
          <a:extLst>
            <a:ext uri="{FF2B5EF4-FFF2-40B4-BE49-F238E27FC236}">
              <a16:creationId xmlns:a16="http://schemas.microsoft.com/office/drawing/2014/main" id="{EA8DD217-B944-4509-96D6-636F5B4C3DD4}"/>
            </a:ext>
          </a:extLst>
        </xdr:cNvPr>
        <xdr:cNvSpPr/>
      </xdr:nvSpPr>
      <xdr:spPr>
        <a:xfrm>
          <a:off x="16757650" y="14100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6FBE152-C2AA-4F83-8FCE-6C55C8AF8C2F}"/>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844647A-B7A3-4A6A-AE2F-7A358769EA27}"/>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3C1EC3D-D1FA-46DB-AB21-C8112DD95866}"/>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C65B201-83F7-43DC-BD78-78682C1EFD20}"/>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7852418-2E37-436C-B1D1-EECECBF42E09}"/>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816" name="楕円 815">
          <a:extLst>
            <a:ext uri="{FF2B5EF4-FFF2-40B4-BE49-F238E27FC236}">
              <a16:creationId xmlns:a16="http://schemas.microsoft.com/office/drawing/2014/main" id="{AB3BE9E7-7112-40BC-908F-3210E1AE96F3}"/>
            </a:ext>
          </a:extLst>
        </xdr:cNvPr>
        <xdr:cNvSpPr/>
      </xdr:nvSpPr>
      <xdr:spPr>
        <a:xfrm>
          <a:off x="199009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817" name="【児童館】&#10;一人当たり面積該当値テキスト">
          <a:extLst>
            <a:ext uri="{FF2B5EF4-FFF2-40B4-BE49-F238E27FC236}">
              <a16:creationId xmlns:a16="http://schemas.microsoft.com/office/drawing/2014/main" id="{6CAAE55F-2C17-4CA0-BDD8-E05C5A391A29}"/>
            </a:ext>
          </a:extLst>
        </xdr:cNvPr>
        <xdr:cNvSpPr txBox="1"/>
      </xdr:nvSpPr>
      <xdr:spPr>
        <a:xfrm>
          <a:off x="19989800"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818" name="楕円 817">
          <a:extLst>
            <a:ext uri="{FF2B5EF4-FFF2-40B4-BE49-F238E27FC236}">
              <a16:creationId xmlns:a16="http://schemas.microsoft.com/office/drawing/2014/main" id="{69AC2636-FB43-4346-8132-06A834856278}"/>
            </a:ext>
          </a:extLst>
        </xdr:cNvPr>
        <xdr:cNvSpPr/>
      </xdr:nvSpPr>
      <xdr:spPr>
        <a:xfrm>
          <a:off x="19157950" y="142087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819" name="直線コネクタ 818">
          <a:extLst>
            <a:ext uri="{FF2B5EF4-FFF2-40B4-BE49-F238E27FC236}">
              <a16:creationId xmlns:a16="http://schemas.microsoft.com/office/drawing/2014/main" id="{DF66164E-CC1A-4D82-85E9-D36CF2D44478}"/>
            </a:ext>
          </a:extLst>
        </xdr:cNvPr>
        <xdr:cNvCxnSpPr/>
      </xdr:nvCxnSpPr>
      <xdr:spPr>
        <a:xfrm>
          <a:off x="19202400" y="142595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820" name="楕円 819">
          <a:extLst>
            <a:ext uri="{FF2B5EF4-FFF2-40B4-BE49-F238E27FC236}">
              <a16:creationId xmlns:a16="http://schemas.microsoft.com/office/drawing/2014/main" id="{CA91E74A-2D91-4D70-82EB-B1CACF4B51AF}"/>
            </a:ext>
          </a:extLst>
        </xdr:cNvPr>
        <xdr:cNvSpPr/>
      </xdr:nvSpPr>
      <xdr:spPr>
        <a:xfrm>
          <a:off x="1834515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821" name="直線コネクタ 820">
          <a:extLst>
            <a:ext uri="{FF2B5EF4-FFF2-40B4-BE49-F238E27FC236}">
              <a16:creationId xmlns:a16="http://schemas.microsoft.com/office/drawing/2014/main" id="{32A80E92-5A4A-48EC-B1CD-63012E126A29}"/>
            </a:ext>
          </a:extLst>
        </xdr:cNvPr>
        <xdr:cNvCxnSpPr/>
      </xdr:nvCxnSpPr>
      <xdr:spPr>
        <a:xfrm>
          <a:off x="18395950" y="142595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22" name="楕円 821">
          <a:extLst>
            <a:ext uri="{FF2B5EF4-FFF2-40B4-BE49-F238E27FC236}">
              <a16:creationId xmlns:a16="http://schemas.microsoft.com/office/drawing/2014/main" id="{781187EC-B080-4F24-9439-EE4EA91FD65A}"/>
            </a:ext>
          </a:extLst>
        </xdr:cNvPr>
        <xdr:cNvSpPr/>
      </xdr:nvSpPr>
      <xdr:spPr>
        <a:xfrm>
          <a:off x="175514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823" name="直線コネクタ 822">
          <a:extLst>
            <a:ext uri="{FF2B5EF4-FFF2-40B4-BE49-F238E27FC236}">
              <a16:creationId xmlns:a16="http://schemas.microsoft.com/office/drawing/2014/main" id="{304391F8-E95C-4903-AD72-9CACFC8B9252}"/>
            </a:ext>
          </a:extLst>
        </xdr:cNvPr>
        <xdr:cNvCxnSpPr/>
      </xdr:nvCxnSpPr>
      <xdr:spPr>
        <a:xfrm>
          <a:off x="17602200" y="142595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824" name="楕円 823">
          <a:extLst>
            <a:ext uri="{FF2B5EF4-FFF2-40B4-BE49-F238E27FC236}">
              <a16:creationId xmlns:a16="http://schemas.microsoft.com/office/drawing/2014/main" id="{74C1118B-717E-4938-8374-A2FC977514CB}"/>
            </a:ext>
          </a:extLst>
        </xdr:cNvPr>
        <xdr:cNvSpPr/>
      </xdr:nvSpPr>
      <xdr:spPr>
        <a:xfrm>
          <a:off x="16757650" y="142087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825" name="直線コネクタ 824">
          <a:extLst>
            <a:ext uri="{FF2B5EF4-FFF2-40B4-BE49-F238E27FC236}">
              <a16:creationId xmlns:a16="http://schemas.microsoft.com/office/drawing/2014/main" id="{8CAABB6F-C871-4BE7-8C30-1D34BD6B2F34}"/>
            </a:ext>
          </a:extLst>
        </xdr:cNvPr>
        <xdr:cNvCxnSpPr/>
      </xdr:nvCxnSpPr>
      <xdr:spPr>
        <a:xfrm>
          <a:off x="16802100" y="142595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26" name="n_1aveValue【児童館】&#10;一人当たり面積">
          <a:extLst>
            <a:ext uri="{FF2B5EF4-FFF2-40B4-BE49-F238E27FC236}">
              <a16:creationId xmlns:a16="http://schemas.microsoft.com/office/drawing/2014/main" id="{15B912D6-0764-4B76-8B6D-55F9231640D0}"/>
            </a:ext>
          </a:extLst>
        </xdr:cNvPr>
        <xdr:cNvSpPr txBox="1"/>
      </xdr:nvSpPr>
      <xdr:spPr>
        <a:xfrm>
          <a:off x="18980227"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7" name="n_2aveValue【児童館】&#10;一人当たり面積">
          <a:extLst>
            <a:ext uri="{FF2B5EF4-FFF2-40B4-BE49-F238E27FC236}">
              <a16:creationId xmlns:a16="http://schemas.microsoft.com/office/drawing/2014/main" id="{E418945B-5F12-4381-A11B-64CC460950A4}"/>
            </a:ext>
          </a:extLst>
        </xdr:cNvPr>
        <xdr:cNvSpPr txBox="1"/>
      </xdr:nvSpPr>
      <xdr:spPr>
        <a:xfrm>
          <a:off x="18180127" y="1383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828" name="n_3aveValue【児童館】&#10;一人当たり面積">
          <a:extLst>
            <a:ext uri="{FF2B5EF4-FFF2-40B4-BE49-F238E27FC236}">
              <a16:creationId xmlns:a16="http://schemas.microsoft.com/office/drawing/2014/main" id="{5ED9D67F-B9AF-4FA2-B458-1F8D79233AC4}"/>
            </a:ext>
          </a:extLst>
        </xdr:cNvPr>
        <xdr:cNvSpPr txBox="1"/>
      </xdr:nvSpPr>
      <xdr:spPr>
        <a:xfrm>
          <a:off x="1738637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29" name="n_4aveValue【児童館】&#10;一人当たり面積">
          <a:extLst>
            <a:ext uri="{FF2B5EF4-FFF2-40B4-BE49-F238E27FC236}">
              <a16:creationId xmlns:a16="http://schemas.microsoft.com/office/drawing/2014/main" id="{84C1C498-B090-4DC3-AFAF-053A507ACC88}"/>
            </a:ext>
          </a:extLst>
        </xdr:cNvPr>
        <xdr:cNvSpPr txBox="1"/>
      </xdr:nvSpPr>
      <xdr:spPr>
        <a:xfrm>
          <a:off x="165926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830" name="n_1mainValue【児童館】&#10;一人当たり面積">
          <a:extLst>
            <a:ext uri="{FF2B5EF4-FFF2-40B4-BE49-F238E27FC236}">
              <a16:creationId xmlns:a16="http://schemas.microsoft.com/office/drawing/2014/main" id="{CCC95EF7-11E7-4E4F-96F3-9BE832A4BB20}"/>
            </a:ext>
          </a:extLst>
        </xdr:cNvPr>
        <xdr:cNvSpPr txBox="1"/>
      </xdr:nvSpPr>
      <xdr:spPr>
        <a:xfrm>
          <a:off x="189802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831" name="n_2mainValue【児童館】&#10;一人当たり面積">
          <a:extLst>
            <a:ext uri="{FF2B5EF4-FFF2-40B4-BE49-F238E27FC236}">
              <a16:creationId xmlns:a16="http://schemas.microsoft.com/office/drawing/2014/main" id="{51BB93D6-D194-4B02-AFCA-F702E277E87C}"/>
            </a:ext>
          </a:extLst>
        </xdr:cNvPr>
        <xdr:cNvSpPr txBox="1"/>
      </xdr:nvSpPr>
      <xdr:spPr>
        <a:xfrm>
          <a:off x="181801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32" name="n_3mainValue【児童館】&#10;一人当たり面積">
          <a:extLst>
            <a:ext uri="{FF2B5EF4-FFF2-40B4-BE49-F238E27FC236}">
              <a16:creationId xmlns:a16="http://schemas.microsoft.com/office/drawing/2014/main" id="{59432DD0-AF4C-4689-81BF-99CA79687E07}"/>
            </a:ext>
          </a:extLst>
        </xdr:cNvPr>
        <xdr:cNvSpPr txBox="1"/>
      </xdr:nvSpPr>
      <xdr:spPr>
        <a:xfrm>
          <a:off x="1738637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833" name="n_4mainValue【児童館】&#10;一人当たり面積">
          <a:extLst>
            <a:ext uri="{FF2B5EF4-FFF2-40B4-BE49-F238E27FC236}">
              <a16:creationId xmlns:a16="http://schemas.microsoft.com/office/drawing/2014/main" id="{C46CE661-56D2-45CA-AE21-81A6F90621D3}"/>
            </a:ext>
          </a:extLst>
        </xdr:cNvPr>
        <xdr:cNvSpPr txBox="1"/>
      </xdr:nvSpPr>
      <xdr:spPr>
        <a:xfrm>
          <a:off x="165926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47F8B028-5C6A-4546-BB50-9ECE8592832E}"/>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B60D18C9-5AE0-4C81-92F7-34B271FF6CAC}"/>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BBFE74D8-8A35-4053-B292-D5ABFD58E027}"/>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105AC862-860F-4D78-852A-5DF3C7354BFB}"/>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C62962EF-2A9C-4703-A32C-141041771653}"/>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CAA8A6C5-B6B1-4862-86AF-123A7CFE0BFA}"/>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4862E1ED-9EE3-4C96-9C73-4BE7BB6FA6B1}"/>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D02C792F-3C92-4479-88CB-DEE1530CA7B9}"/>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AD971983-B881-49FE-8EAE-2DE3F81A9958}"/>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94F68686-8323-4C13-A144-E8F857FB39FD}"/>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1F64732C-BF06-4505-A42F-E222358B01E4}"/>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ADA4D7B5-F10C-48B7-9618-AAD10DEB97F7}"/>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673A9061-08D5-4E05-8E88-901C41622808}"/>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2830DEED-DAB1-4E99-88C5-ADDDAF9C0273}"/>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613F810D-0A92-41C8-A294-43EC1F2D3C6D}"/>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06E50A57-6321-4DA1-A193-816B6176FBE7}"/>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410CF979-004E-4034-BE5B-E02EC615A2A5}"/>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902A3337-6D15-48D7-B694-9D872649E277}"/>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E7146B73-63E7-4A21-969A-DD6AA4CD437B}"/>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AF342368-256C-4DDF-99E0-1A109C666B7D}"/>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75D44F25-135D-4881-BEB4-40C66DD0BFA4}"/>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FF422C10-2CD7-4DBD-AC49-22B1776364ED}"/>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15F128B8-302F-4C59-AAFE-4E05F2E8B7CB}"/>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DDAEB8A3-6807-4A18-9B17-36ACB23B628C}"/>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99D6FB11-A5C1-47F8-875D-BB2817B59933}"/>
            </a:ext>
          </a:extLst>
        </xdr:cNvPr>
        <xdr:cNvCxnSpPr/>
      </xdr:nvCxnSpPr>
      <xdr:spPr>
        <a:xfrm flipV="1">
          <a:off x="14699614" y="16529050"/>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40701B57-7559-4FA9-9DED-D7B579226B50}"/>
            </a:ext>
          </a:extLst>
        </xdr:cNvPr>
        <xdr:cNvSpPr txBox="1"/>
      </xdr:nvSpPr>
      <xdr:spPr>
        <a:xfrm>
          <a:off x="147383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BF902958-ABBA-4DFF-B736-5A78B3516F30}"/>
            </a:ext>
          </a:extLst>
        </xdr:cNvPr>
        <xdr:cNvCxnSpPr/>
      </xdr:nvCxnSpPr>
      <xdr:spPr>
        <a:xfrm>
          <a:off x="146113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1" name="【公民館】&#10;有形固定資産減価償却率最大値テキスト">
          <a:extLst>
            <a:ext uri="{FF2B5EF4-FFF2-40B4-BE49-F238E27FC236}">
              <a16:creationId xmlns:a16="http://schemas.microsoft.com/office/drawing/2014/main" id="{F08C6420-2E0F-4DA2-B840-0B7FCD6CA2A6}"/>
            </a:ext>
          </a:extLst>
        </xdr:cNvPr>
        <xdr:cNvSpPr txBox="1"/>
      </xdr:nvSpPr>
      <xdr:spPr>
        <a:xfrm>
          <a:off x="14738350" y="1631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2" name="直線コネクタ 861">
          <a:extLst>
            <a:ext uri="{FF2B5EF4-FFF2-40B4-BE49-F238E27FC236}">
              <a16:creationId xmlns:a16="http://schemas.microsoft.com/office/drawing/2014/main" id="{440F3C19-B450-4F7D-8580-8457F6915361}"/>
            </a:ext>
          </a:extLst>
        </xdr:cNvPr>
        <xdr:cNvCxnSpPr/>
      </xdr:nvCxnSpPr>
      <xdr:spPr>
        <a:xfrm>
          <a:off x="14611350" y="16529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3" name="【公民館】&#10;有形固定資産減価償却率平均値テキスト">
          <a:extLst>
            <a:ext uri="{FF2B5EF4-FFF2-40B4-BE49-F238E27FC236}">
              <a16:creationId xmlns:a16="http://schemas.microsoft.com/office/drawing/2014/main" id="{FF5488FC-4B30-438C-B7DA-26D8E7423137}"/>
            </a:ext>
          </a:extLst>
        </xdr:cNvPr>
        <xdr:cNvSpPr txBox="1"/>
      </xdr:nvSpPr>
      <xdr:spPr>
        <a:xfrm>
          <a:off x="14738350" y="17273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4" name="フローチャート: 判断 863">
          <a:extLst>
            <a:ext uri="{FF2B5EF4-FFF2-40B4-BE49-F238E27FC236}">
              <a16:creationId xmlns:a16="http://schemas.microsoft.com/office/drawing/2014/main" id="{622D43DF-9ABE-44E1-9DC4-7BBA9EA4478F}"/>
            </a:ext>
          </a:extLst>
        </xdr:cNvPr>
        <xdr:cNvSpPr/>
      </xdr:nvSpPr>
      <xdr:spPr>
        <a:xfrm>
          <a:off x="14649450" y="172948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5" name="フローチャート: 判断 864">
          <a:extLst>
            <a:ext uri="{FF2B5EF4-FFF2-40B4-BE49-F238E27FC236}">
              <a16:creationId xmlns:a16="http://schemas.microsoft.com/office/drawing/2014/main" id="{3CEE60ED-448D-4C63-9480-D95C09E93BC2}"/>
            </a:ext>
          </a:extLst>
        </xdr:cNvPr>
        <xdr:cNvSpPr/>
      </xdr:nvSpPr>
      <xdr:spPr>
        <a:xfrm>
          <a:off x="13887450" y="1727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66" name="フローチャート: 判断 865">
          <a:extLst>
            <a:ext uri="{FF2B5EF4-FFF2-40B4-BE49-F238E27FC236}">
              <a16:creationId xmlns:a16="http://schemas.microsoft.com/office/drawing/2014/main" id="{2569558E-59CC-4FFE-992D-81A058B3F876}"/>
            </a:ext>
          </a:extLst>
        </xdr:cNvPr>
        <xdr:cNvSpPr/>
      </xdr:nvSpPr>
      <xdr:spPr>
        <a:xfrm>
          <a:off x="13093700" y="17260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867" name="フローチャート: 判断 866">
          <a:extLst>
            <a:ext uri="{FF2B5EF4-FFF2-40B4-BE49-F238E27FC236}">
              <a16:creationId xmlns:a16="http://schemas.microsoft.com/office/drawing/2014/main" id="{6572101E-C110-4C5A-8B58-9F21148C44DB}"/>
            </a:ext>
          </a:extLst>
        </xdr:cNvPr>
        <xdr:cNvSpPr/>
      </xdr:nvSpPr>
      <xdr:spPr>
        <a:xfrm>
          <a:off x="12299950" y="17222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868" name="フローチャート: 判断 867">
          <a:extLst>
            <a:ext uri="{FF2B5EF4-FFF2-40B4-BE49-F238E27FC236}">
              <a16:creationId xmlns:a16="http://schemas.microsoft.com/office/drawing/2014/main" id="{760601B4-A4DA-4414-A166-9CE467AF2B48}"/>
            </a:ext>
          </a:extLst>
        </xdr:cNvPr>
        <xdr:cNvSpPr/>
      </xdr:nvSpPr>
      <xdr:spPr>
        <a:xfrm>
          <a:off x="11487150" y="1723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8B0BB18-7DCA-45FF-9805-F6C92303DA27}"/>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5E1D7E2-0488-45BA-A622-04776A22DA02}"/>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3FF90237-F7EE-43BA-8791-FD5574DE9557}"/>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B44E99A-9A0B-427C-ADF6-B280EA2D4266}"/>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5649D70-839B-416E-8AB0-276E511A3337}"/>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4" name="楕円 873">
          <a:extLst>
            <a:ext uri="{FF2B5EF4-FFF2-40B4-BE49-F238E27FC236}">
              <a16:creationId xmlns:a16="http://schemas.microsoft.com/office/drawing/2014/main" id="{D8904488-BB15-401B-884F-E69B39398B4F}"/>
            </a:ext>
          </a:extLst>
        </xdr:cNvPr>
        <xdr:cNvSpPr/>
      </xdr:nvSpPr>
      <xdr:spPr>
        <a:xfrm>
          <a:off x="14649450" y="17156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2557</xdr:rowOff>
    </xdr:from>
    <xdr:ext cx="405111" cy="259045"/>
    <xdr:sp macro="" textlink="">
      <xdr:nvSpPr>
        <xdr:cNvPr id="875" name="【公民館】&#10;有形固定資産減価償却率該当値テキスト">
          <a:extLst>
            <a:ext uri="{FF2B5EF4-FFF2-40B4-BE49-F238E27FC236}">
              <a16:creationId xmlns:a16="http://schemas.microsoft.com/office/drawing/2014/main" id="{EB26DC70-745C-4C30-AC3A-B2F5AA94AA19}"/>
            </a:ext>
          </a:extLst>
        </xdr:cNvPr>
        <xdr:cNvSpPr txBox="1"/>
      </xdr:nvSpPr>
      <xdr:spPr>
        <a:xfrm>
          <a:off x="1473835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109220</xdr:rowOff>
    </xdr:from>
    <xdr:to>
      <xdr:col>81</xdr:col>
      <xdr:colOff>101600</xdr:colOff>
      <xdr:row>104</xdr:row>
      <xdr:rowOff>39370</xdr:rowOff>
    </xdr:to>
    <xdr:sp macro="" textlink="">
      <xdr:nvSpPr>
        <xdr:cNvPr id="876" name="楕円 875">
          <a:extLst>
            <a:ext uri="{FF2B5EF4-FFF2-40B4-BE49-F238E27FC236}">
              <a16:creationId xmlns:a16="http://schemas.microsoft.com/office/drawing/2014/main" id="{F7BF994C-7313-470D-9042-73AC8F51A2EE}"/>
            </a:ext>
          </a:extLst>
        </xdr:cNvPr>
        <xdr:cNvSpPr/>
      </xdr:nvSpPr>
      <xdr:spPr>
        <a:xfrm>
          <a:off x="13887450" y="17114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160020</xdr:rowOff>
    </xdr:from>
    <xdr:to>
      <xdr:col>85</xdr:col>
      <xdr:colOff>127000</xdr:colOff>
      <xdr:row>104</xdr:row>
      <xdr:rowOff>30480</xdr:rowOff>
    </xdr:to>
    <xdr:cxnSp macro="">
      <xdr:nvCxnSpPr>
        <xdr:cNvPr id="877" name="直線コネクタ 876">
          <a:extLst>
            <a:ext uri="{FF2B5EF4-FFF2-40B4-BE49-F238E27FC236}">
              <a16:creationId xmlns:a16="http://schemas.microsoft.com/office/drawing/2014/main" id="{B897D510-13E9-4179-93A8-297FAF7E6135}"/>
            </a:ext>
          </a:extLst>
        </xdr:cNvPr>
        <xdr:cNvCxnSpPr/>
      </xdr:nvCxnSpPr>
      <xdr:spPr>
        <a:xfrm>
          <a:off x="13938250" y="17165320"/>
          <a:ext cx="762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164464</xdr:rowOff>
    </xdr:from>
    <xdr:to>
      <xdr:col>76</xdr:col>
      <xdr:colOff>165100</xdr:colOff>
      <xdr:row>105</xdr:row>
      <xdr:rowOff>94614</xdr:rowOff>
    </xdr:to>
    <xdr:sp macro="" textlink="">
      <xdr:nvSpPr>
        <xdr:cNvPr id="878" name="楕円 877">
          <a:extLst>
            <a:ext uri="{FF2B5EF4-FFF2-40B4-BE49-F238E27FC236}">
              <a16:creationId xmlns:a16="http://schemas.microsoft.com/office/drawing/2014/main" id="{578570C5-CA2F-4818-AE0C-B19B093FAD1F}"/>
            </a:ext>
          </a:extLst>
        </xdr:cNvPr>
        <xdr:cNvSpPr/>
      </xdr:nvSpPr>
      <xdr:spPr>
        <a:xfrm>
          <a:off x="13093700" y="17334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105</xdr:row>
      <xdr:rowOff>43814</xdr:rowOff>
    </xdr:to>
    <xdr:cxnSp macro="">
      <xdr:nvCxnSpPr>
        <xdr:cNvPr id="879" name="直線コネクタ 878">
          <a:extLst>
            <a:ext uri="{FF2B5EF4-FFF2-40B4-BE49-F238E27FC236}">
              <a16:creationId xmlns:a16="http://schemas.microsoft.com/office/drawing/2014/main" id="{86F4BB30-A485-4FE0-AC8F-43BFD2A5FD54}"/>
            </a:ext>
          </a:extLst>
        </xdr:cNvPr>
        <xdr:cNvCxnSpPr/>
      </xdr:nvCxnSpPr>
      <xdr:spPr>
        <a:xfrm flipV="1">
          <a:off x="13144500" y="17165320"/>
          <a:ext cx="793750" cy="2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80" name="楕円 879">
          <a:extLst>
            <a:ext uri="{FF2B5EF4-FFF2-40B4-BE49-F238E27FC236}">
              <a16:creationId xmlns:a16="http://schemas.microsoft.com/office/drawing/2014/main" id="{EE240C89-BE3E-4F65-A32A-2BF5B74CB642}"/>
            </a:ext>
          </a:extLst>
        </xdr:cNvPr>
        <xdr:cNvSpPr/>
      </xdr:nvSpPr>
      <xdr:spPr>
        <a:xfrm>
          <a:off x="12299950" y="17298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43814</xdr:rowOff>
    </xdr:to>
    <xdr:cxnSp macro="">
      <xdr:nvCxnSpPr>
        <xdr:cNvPr id="881" name="直線コネクタ 880">
          <a:extLst>
            <a:ext uri="{FF2B5EF4-FFF2-40B4-BE49-F238E27FC236}">
              <a16:creationId xmlns:a16="http://schemas.microsoft.com/office/drawing/2014/main" id="{3F02B1B6-251E-4C64-8CF7-38396E04F60D}"/>
            </a:ext>
          </a:extLst>
        </xdr:cNvPr>
        <xdr:cNvCxnSpPr/>
      </xdr:nvCxnSpPr>
      <xdr:spPr>
        <a:xfrm>
          <a:off x="12344400" y="17343120"/>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103505</xdr:rowOff>
    </xdr:from>
    <xdr:to>
      <xdr:col>67</xdr:col>
      <xdr:colOff>101600</xdr:colOff>
      <xdr:row>105</xdr:row>
      <xdr:rowOff>33655</xdr:rowOff>
    </xdr:to>
    <xdr:sp macro="" textlink="">
      <xdr:nvSpPr>
        <xdr:cNvPr id="882" name="楕円 881">
          <a:extLst>
            <a:ext uri="{FF2B5EF4-FFF2-40B4-BE49-F238E27FC236}">
              <a16:creationId xmlns:a16="http://schemas.microsoft.com/office/drawing/2014/main" id="{4C363107-7A05-41FE-9DE0-6005FB4973B0}"/>
            </a:ext>
          </a:extLst>
        </xdr:cNvPr>
        <xdr:cNvSpPr/>
      </xdr:nvSpPr>
      <xdr:spPr>
        <a:xfrm>
          <a:off x="11487150" y="17273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154305</xdr:rowOff>
    </xdr:from>
    <xdr:to>
      <xdr:col>71</xdr:col>
      <xdr:colOff>177800</xdr:colOff>
      <xdr:row>105</xdr:row>
      <xdr:rowOff>7620</xdr:rowOff>
    </xdr:to>
    <xdr:cxnSp macro="">
      <xdr:nvCxnSpPr>
        <xdr:cNvPr id="883" name="直線コネクタ 882">
          <a:extLst>
            <a:ext uri="{FF2B5EF4-FFF2-40B4-BE49-F238E27FC236}">
              <a16:creationId xmlns:a16="http://schemas.microsoft.com/office/drawing/2014/main" id="{3166E21C-1775-4EA0-8D38-8FD9EC38B3B9}"/>
            </a:ext>
          </a:extLst>
        </xdr:cNvPr>
        <xdr:cNvCxnSpPr/>
      </xdr:nvCxnSpPr>
      <xdr:spPr>
        <a:xfrm>
          <a:off x="11537950" y="17324705"/>
          <a:ext cx="80645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4" name="n_1aveValue【公民館】&#10;有形固定資産減価償却率">
          <a:extLst>
            <a:ext uri="{FF2B5EF4-FFF2-40B4-BE49-F238E27FC236}">
              <a16:creationId xmlns:a16="http://schemas.microsoft.com/office/drawing/2014/main" id="{D4ACE5C7-89C9-48DA-8C7B-4CF8112E19EB}"/>
            </a:ext>
          </a:extLst>
        </xdr:cNvPr>
        <xdr:cNvSpPr txBox="1"/>
      </xdr:nvSpPr>
      <xdr:spPr>
        <a:xfrm>
          <a:off x="137420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5" name="n_2aveValue【公民館】&#10;有形固定資産減価償却率">
          <a:extLst>
            <a:ext uri="{FF2B5EF4-FFF2-40B4-BE49-F238E27FC236}">
              <a16:creationId xmlns:a16="http://schemas.microsoft.com/office/drawing/2014/main" id="{B4D7151E-78AB-4678-9070-C8015262BAE7}"/>
            </a:ext>
          </a:extLst>
        </xdr:cNvPr>
        <xdr:cNvSpPr txBox="1"/>
      </xdr:nvSpPr>
      <xdr:spPr>
        <a:xfrm>
          <a:off x="12960994"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170197</xdr:rowOff>
    </xdr:from>
    <xdr:ext cx="405111" cy="259045"/>
    <xdr:sp macro="" textlink="">
      <xdr:nvSpPr>
        <xdr:cNvPr id="886" name="n_3aveValue【公民館】&#10;有形固定資産減価償却率">
          <a:extLst>
            <a:ext uri="{FF2B5EF4-FFF2-40B4-BE49-F238E27FC236}">
              <a16:creationId xmlns:a16="http://schemas.microsoft.com/office/drawing/2014/main" id="{552A9C28-17E1-4BB5-94CC-A9EAA44E7360}"/>
            </a:ext>
          </a:extLst>
        </xdr:cNvPr>
        <xdr:cNvSpPr txBox="1"/>
      </xdr:nvSpPr>
      <xdr:spPr>
        <a:xfrm>
          <a:off x="12167244"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887" name="n_4aveValue【公民館】&#10;有形固定資産減価償却率">
          <a:extLst>
            <a:ext uri="{FF2B5EF4-FFF2-40B4-BE49-F238E27FC236}">
              <a16:creationId xmlns:a16="http://schemas.microsoft.com/office/drawing/2014/main" id="{34ABE0E7-E068-436C-87A0-44AFF47930BC}"/>
            </a:ext>
          </a:extLst>
        </xdr:cNvPr>
        <xdr:cNvSpPr txBox="1"/>
      </xdr:nvSpPr>
      <xdr:spPr>
        <a:xfrm>
          <a:off x="11354444" y="1701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55897</xdr:rowOff>
    </xdr:from>
    <xdr:ext cx="405111" cy="259045"/>
    <xdr:sp macro="" textlink="">
      <xdr:nvSpPr>
        <xdr:cNvPr id="888" name="n_1mainValue【公民館】&#10;有形固定資産減価償却率">
          <a:extLst>
            <a:ext uri="{FF2B5EF4-FFF2-40B4-BE49-F238E27FC236}">
              <a16:creationId xmlns:a16="http://schemas.microsoft.com/office/drawing/2014/main" id="{36C8026E-013E-449B-9A18-A515B6458231}"/>
            </a:ext>
          </a:extLst>
        </xdr:cNvPr>
        <xdr:cNvSpPr txBox="1"/>
      </xdr:nvSpPr>
      <xdr:spPr>
        <a:xfrm>
          <a:off x="13742044" y="1689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85741</xdr:rowOff>
    </xdr:from>
    <xdr:ext cx="405111" cy="259045"/>
    <xdr:sp macro="" textlink="">
      <xdr:nvSpPr>
        <xdr:cNvPr id="889" name="n_2mainValue【公民館】&#10;有形固定資産減価償却率">
          <a:extLst>
            <a:ext uri="{FF2B5EF4-FFF2-40B4-BE49-F238E27FC236}">
              <a16:creationId xmlns:a16="http://schemas.microsoft.com/office/drawing/2014/main" id="{67A4E689-B1D3-4755-993F-7AED5E665E02}"/>
            </a:ext>
          </a:extLst>
        </xdr:cNvPr>
        <xdr:cNvSpPr txBox="1"/>
      </xdr:nvSpPr>
      <xdr:spPr>
        <a:xfrm>
          <a:off x="12960994" y="1742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90" name="n_3mainValue【公民館】&#10;有形固定資産減価償却率">
          <a:extLst>
            <a:ext uri="{FF2B5EF4-FFF2-40B4-BE49-F238E27FC236}">
              <a16:creationId xmlns:a16="http://schemas.microsoft.com/office/drawing/2014/main" id="{DAB55AB0-E316-47EF-9BAC-9924603B1036}"/>
            </a:ext>
          </a:extLst>
        </xdr:cNvPr>
        <xdr:cNvSpPr txBox="1"/>
      </xdr:nvSpPr>
      <xdr:spPr>
        <a:xfrm>
          <a:off x="1216724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24782</xdr:rowOff>
    </xdr:from>
    <xdr:ext cx="405111" cy="259045"/>
    <xdr:sp macro="" textlink="">
      <xdr:nvSpPr>
        <xdr:cNvPr id="891" name="n_4mainValue【公民館】&#10;有形固定資産減価償却率">
          <a:extLst>
            <a:ext uri="{FF2B5EF4-FFF2-40B4-BE49-F238E27FC236}">
              <a16:creationId xmlns:a16="http://schemas.microsoft.com/office/drawing/2014/main" id="{4C284F9A-D86A-47D1-B052-815B2A3C815F}"/>
            </a:ext>
          </a:extLst>
        </xdr:cNvPr>
        <xdr:cNvSpPr txBox="1"/>
      </xdr:nvSpPr>
      <xdr:spPr>
        <a:xfrm>
          <a:off x="11354444" y="1736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87343E51-D09D-42BE-8B2E-273A7C7015CF}"/>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B93F000E-610A-468A-BC22-A9CCDCAC1181}"/>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34FC0775-D30C-4113-A5BC-2775BF661445}"/>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2CF137B5-9BC5-4571-B4C5-1A1CDAB115B7}"/>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D8965E12-84E6-4C7F-B293-680DC8072E84}"/>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85BBF9A3-8EA0-44DB-8B58-182CEB026692}"/>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925220C3-EBF6-4488-9799-959BC6C4F814}"/>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2EF34751-22BD-428A-A5AB-3F670F1F39BF}"/>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A65FD5C-E00A-44AA-AD8C-8699C2703D35}"/>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E7764A9-3C17-44D5-BBCA-03C7052F3D89}"/>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670308D0-1C3E-49FD-9B27-907982129B15}"/>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48763493-5DFA-459A-A041-37F0A7414626}"/>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1C339C29-5BBA-4944-9695-086975BC5B6E}"/>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CECEB092-1E8A-4C07-9323-64101EF83B9E}"/>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C90CA2F5-2C30-4DC2-9014-3B46075B9E1B}"/>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85561BBB-2F00-4F59-9C22-083817B38BB8}"/>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D75F4D50-3BE7-467B-BC79-78B01F7E0777}"/>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240C7B4E-656B-4C9D-8E81-1A20DCA49924}"/>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0D19D694-8527-46BE-A14D-B01EFF38BE60}"/>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B44BC21F-8452-4E70-B0B3-514A783ABAEA}"/>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1372A5D0-A502-44D8-9321-8B32F553D6CF}"/>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215E5F8D-AC8D-4B58-B28A-5499D4DC2903}"/>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D452D5B0-CA02-49E5-82D9-B78E1D3BC33F}"/>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623E4315-6039-45D2-9753-12EB8C1668F9}"/>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414244FB-26C5-48D4-9BED-D95AACB71586}"/>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DA83515C-CBE9-490D-834F-7D3238C0625C}"/>
            </a:ext>
          </a:extLst>
        </xdr:cNvPr>
        <xdr:cNvCxnSpPr/>
      </xdr:nvCxnSpPr>
      <xdr:spPr>
        <a:xfrm flipV="1">
          <a:off x="19951064" y="16635186"/>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9A2A0125-DB9E-467C-B974-8944C49B8100}"/>
            </a:ext>
          </a:extLst>
        </xdr:cNvPr>
        <xdr:cNvSpPr txBox="1"/>
      </xdr:nvSpPr>
      <xdr:spPr>
        <a:xfrm>
          <a:off x="19989800" y="180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F61BBF4E-E4E9-4906-B2B8-49887F398716}"/>
            </a:ext>
          </a:extLst>
        </xdr:cNvPr>
        <xdr:cNvCxnSpPr/>
      </xdr:nvCxnSpPr>
      <xdr:spPr>
        <a:xfrm>
          <a:off x="19881850" y="18016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0" name="【公民館】&#10;一人当たり面積最大値テキスト">
          <a:extLst>
            <a:ext uri="{FF2B5EF4-FFF2-40B4-BE49-F238E27FC236}">
              <a16:creationId xmlns:a16="http://schemas.microsoft.com/office/drawing/2014/main" id="{E2B295E8-A0D5-4C6C-AFEF-1370129A91E7}"/>
            </a:ext>
          </a:extLst>
        </xdr:cNvPr>
        <xdr:cNvSpPr txBox="1"/>
      </xdr:nvSpPr>
      <xdr:spPr>
        <a:xfrm>
          <a:off x="19989800" y="1641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1" name="直線コネクタ 920">
          <a:extLst>
            <a:ext uri="{FF2B5EF4-FFF2-40B4-BE49-F238E27FC236}">
              <a16:creationId xmlns:a16="http://schemas.microsoft.com/office/drawing/2014/main" id="{79AD4646-7248-4255-A36A-E231558DF1D7}"/>
            </a:ext>
          </a:extLst>
        </xdr:cNvPr>
        <xdr:cNvCxnSpPr/>
      </xdr:nvCxnSpPr>
      <xdr:spPr>
        <a:xfrm>
          <a:off x="19881850" y="16635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22" name="【公民館】&#10;一人当たり面積平均値テキスト">
          <a:extLst>
            <a:ext uri="{FF2B5EF4-FFF2-40B4-BE49-F238E27FC236}">
              <a16:creationId xmlns:a16="http://schemas.microsoft.com/office/drawing/2014/main" id="{834E5C85-D3CA-475A-9C3F-8C59E299FD94}"/>
            </a:ext>
          </a:extLst>
        </xdr:cNvPr>
        <xdr:cNvSpPr txBox="1"/>
      </xdr:nvSpPr>
      <xdr:spPr>
        <a:xfrm>
          <a:off x="19989800" y="17506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3" name="フローチャート: 判断 922">
          <a:extLst>
            <a:ext uri="{FF2B5EF4-FFF2-40B4-BE49-F238E27FC236}">
              <a16:creationId xmlns:a16="http://schemas.microsoft.com/office/drawing/2014/main" id="{9F4D31E2-4348-403C-8780-C818DFCE6209}"/>
            </a:ext>
          </a:extLst>
        </xdr:cNvPr>
        <xdr:cNvSpPr/>
      </xdr:nvSpPr>
      <xdr:spPr>
        <a:xfrm>
          <a:off x="19900900" y="17654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4" name="フローチャート: 判断 923">
          <a:extLst>
            <a:ext uri="{FF2B5EF4-FFF2-40B4-BE49-F238E27FC236}">
              <a16:creationId xmlns:a16="http://schemas.microsoft.com/office/drawing/2014/main" id="{A43560FF-7FCB-4BCD-B72E-5D6049FD37F3}"/>
            </a:ext>
          </a:extLst>
        </xdr:cNvPr>
        <xdr:cNvSpPr/>
      </xdr:nvSpPr>
      <xdr:spPr>
        <a:xfrm>
          <a:off x="19157950" y="176615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5" name="フローチャート: 判断 924">
          <a:extLst>
            <a:ext uri="{FF2B5EF4-FFF2-40B4-BE49-F238E27FC236}">
              <a16:creationId xmlns:a16="http://schemas.microsoft.com/office/drawing/2014/main" id="{1EA36166-89AD-42BE-996B-F662EB0F9EE4}"/>
            </a:ext>
          </a:extLst>
        </xdr:cNvPr>
        <xdr:cNvSpPr/>
      </xdr:nvSpPr>
      <xdr:spPr>
        <a:xfrm>
          <a:off x="18345150" y="17643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926" name="フローチャート: 判断 925">
          <a:extLst>
            <a:ext uri="{FF2B5EF4-FFF2-40B4-BE49-F238E27FC236}">
              <a16:creationId xmlns:a16="http://schemas.microsoft.com/office/drawing/2014/main" id="{68815FC1-C586-4A38-9AD4-9514C682027E}"/>
            </a:ext>
          </a:extLst>
        </xdr:cNvPr>
        <xdr:cNvSpPr/>
      </xdr:nvSpPr>
      <xdr:spPr>
        <a:xfrm>
          <a:off x="17551400" y="17606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927" name="フローチャート: 判断 926">
          <a:extLst>
            <a:ext uri="{FF2B5EF4-FFF2-40B4-BE49-F238E27FC236}">
              <a16:creationId xmlns:a16="http://schemas.microsoft.com/office/drawing/2014/main" id="{62E144C9-50AC-442D-AE2D-A1AD59DFEC65}"/>
            </a:ext>
          </a:extLst>
        </xdr:cNvPr>
        <xdr:cNvSpPr/>
      </xdr:nvSpPr>
      <xdr:spPr>
        <a:xfrm>
          <a:off x="16757650" y="175798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8B4FFDB-E8E4-40FD-AA6F-7B1C08E9101F}"/>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B4E6C64-CBEF-416C-BDFE-C5F4E0909A18}"/>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7757176-FF92-47E9-9963-8A27ABCB13BF}"/>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0EB2B24-1479-4C7A-BC08-CBB17EE1B2FA}"/>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D2E0F0C-F6ED-4823-A7F4-AFC953C83B20}"/>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80918</xdr:rowOff>
    </xdr:from>
    <xdr:to>
      <xdr:col>116</xdr:col>
      <xdr:colOff>114300</xdr:colOff>
      <xdr:row>108</xdr:row>
      <xdr:rowOff>11068</xdr:rowOff>
    </xdr:to>
    <xdr:sp macro="" textlink="">
      <xdr:nvSpPr>
        <xdr:cNvPr id="933" name="楕円 932">
          <a:extLst>
            <a:ext uri="{FF2B5EF4-FFF2-40B4-BE49-F238E27FC236}">
              <a16:creationId xmlns:a16="http://schemas.microsoft.com/office/drawing/2014/main" id="{202917BD-AEE1-454C-8A7F-F941E1DE56BD}"/>
            </a:ext>
          </a:extLst>
        </xdr:cNvPr>
        <xdr:cNvSpPr/>
      </xdr:nvSpPr>
      <xdr:spPr>
        <a:xfrm>
          <a:off x="19900900" y="177466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59345</xdr:rowOff>
    </xdr:from>
    <xdr:ext cx="469744" cy="259045"/>
    <xdr:sp macro="" textlink="">
      <xdr:nvSpPr>
        <xdr:cNvPr id="934" name="【公民館】&#10;一人当たり面積該当値テキスト">
          <a:extLst>
            <a:ext uri="{FF2B5EF4-FFF2-40B4-BE49-F238E27FC236}">
              <a16:creationId xmlns:a16="http://schemas.microsoft.com/office/drawing/2014/main" id="{40922947-7757-4745-9ABD-86169C382AEF}"/>
            </a:ext>
          </a:extLst>
        </xdr:cNvPr>
        <xdr:cNvSpPr txBox="1"/>
      </xdr:nvSpPr>
      <xdr:spPr>
        <a:xfrm>
          <a:off x="19989800" y="177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935" name="楕円 934">
          <a:extLst>
            <a:ext uri="{FF2B5EF4-FFF2-40B4-BE49-F238E27FC236}">
              <a16:creationId xmlns:a16="http://schemas.microsoft.com/office/drawing/2014/main" id="{C2F8D8FA-A619-449B-B17D-BB1F06D9EEA0}"/>
            </a:ext>
          </a:extLst>
        </xdr:cNvPr>
        <xdr:cNvSpPr/>
      </xdr:nvSpPr>
      <xdr:spPr>
        <a:xfrm>
          <a:off x="19157950" y="17751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131718</xdr:rowOff>
    </xdr:from>
    <xdr:to>
      <xdr:col>116</xdr:col>
      <xdr:colOff>63500</xdr:colOff>
      <xdr:row>107</xdr:row>
      <xdr:rowOff>136616</xdr:rowOff>
    </xdr:to>
    <xdr:cxnSp macro="">
      <xdr:nvCxnSpPr>
        <xdr:cNvPr id="936" name="直線コネクタ 935">
          <a:extLst>
            <a:ext uri="{FF2B5EF4-FFF2-40B4-BE49-F238E27FC236}">
              <a16:creationId xmlns:a16="http://schemas.microsoft.com/office/drawing/2014/main" id="{8D66A480-1E39-4EA5-A5D5-28B9A553A535}"/>
            </a:ext>
          </a:extLst>
        </xdr:cNvPr>
        <xdr:cNvCxnSpPr/>
      </xdr:nvCxnSpPr>
      <xdr:spPr>
        <a:xfrm flipV="1">
          <a:off x="19202400" y="17797418"/>
          <a:ext cx="7493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90714</xdr:rowOff>
    </xdr:from>
    <xdr:to>
      <xdr:col>107</xdr:col>
      <xdr:colOff>101600</xdr:colOff>
      <xdr:row>108</xdr:row>
      <xdr:rowOff>20864</xdr:rowOff>
    </xdr:to>
    <xdr:sp macro="" textlink="">
      <xdr:nvSpPr>
        <xdr:cNvPr id="937" name="楕円 936">
          <a:extLst>
            <a:ext uri="{FF2B5EF4-FFF2-40B4-BE49-F238E27FC236}">
              <a16:creationId xmlns:a16="http://schemas.microsoft.com/office/drawing/2014/main" id="{66313ABB-BF29-4E91-9391-373A719164C1}"/>
            </a:ext>
          </a:extLst>
        </xdr:cNvPr>
        <xdr:cNvSpPr/>
      </xdr:nvSpPr>
      <xdr:spPr>
        <a:xfrm>
          <a:off x="18345150" y="177564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141514</xdr:rowOff>
    </xdr:to>
    <xdr:cxnSp macro="">
      <xdr:nvCxnSpPr>
        <xdr:cNvPr id="938" name="直線コネクタ 937">
          <a:extLst>
            <a:ext uri="{FF2B5EF4-FFF2-40B4-BE49-F238E27FC236}">
              <a16:creationId xmlns:a16="http://schemas.microsoft.com/office/drawing/2014/main" id="{0590803C-CE50-4B33-A965-12C48B90BC76}"/>
            </a:ext>
          </a:extLst>
        </xdr:cNvPr>
        <xdr:cNvCxnSpPr/>
      </xdr:nvCxnSpPr>
      <xdr:spPr>
        <a:xfrm flipV="1">
          <a:off x="18395950" y="17802316"/>
          <a:ext cx="8064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939" name="楕円 938">
          <a:extLst>
            <a:ext uri="{FF2B5EF4-FFF2-40B4-BE49-F238E27FC236}">
              <a16:creationId xmlns:a16="http://schemas.microsoft.com/office/drawing/2014/main" id="{1AC538BC-60A9-490D-A0B1-9B8662DFD42E}"/>
            </a:ext>
          </a:extLst>
        </xdr:cNvPr>
        <xdr:cNvSpPr/>
      </xdr:nvSpPr>
      <xdr:spPr>
        <a:xfrm>
          <a:off x="17551400" y="17761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141514</xdr:rowOff>
    </xdr:from>
    <xdr:to>
      <xdr:col>107</xdr:col>
      <xdr:colOff>50800</xdr:colOff>
      <xdr:row>107</xdr:row>
      <xdr:rowOff>146413</xdr:rowOff>
    </xdr:to>
    <xdr:cxnSp macro="">
      <xdr:nvCxnSpPr>
        <xdr:cNvPr id="940" name="直線コネクタ 939">
          <a:extLst>
            <a:ext uri="{FF2B5EF4-FFF2-40B4-BE49-F238E27FC236}">
              <a16:creationId xmlns:a16="http://schemas.microsoft.com/office/drawing/2014/main" id="{E8C578E8-EC00-4413-B38B-C4E93B91B7FA}"/>
            </a:ext>
          </a:extLst>
        </xdr:cNvPr>
        <xdr:cNvCxnSpPr/>
      </xdr:nvCxnSpPr>
      <xdr:spPr>
        <a:xfrm flipV="1">
          <a:off x="17602200" y="17807214"/>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100512</xdr:rowOff>
    </xdr:from>
    <xdr:to>
      <xdr:col>98</xdr:col>
      <xdr:colOff>38100</xdr:colOff>
      <xdr:row>108</xdr:row>
      <xdr:rowOff>30662</xdr:rowOff>
    </xdr:to>
    <xdr:sp macro="" textlink="">
      <xdr:nvSpPr>
        <xdr:cNvPr id="941" name="楕円 940">
          <a:extLst>
            <a:ext uri="{FF2B5EF4-FFF2-40B4-BE49-F238E27FC236}">
              <a16:creationId xmlns:a16="http://schemas.microsoft.com/office/drawing/2014/main" id="{74A08DA7-E459-46DC-9F0C-145DB2A747E0}"/>
            </a:ext>
          </a:extLst>
        </xdr:cNvPr>
        <xdr:cNvSpPr/>
      </xdr:nvSpPr>
      <xdr:spPr>
        <a:xfrm>
          <a:off x="16757650" y="177662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146413</xdr:rowOff>
    </xdr:from>
    <xdr:to>
      <xdr:col>102</xdr:col>
      <xdr:colOff>114300</xdr:colOff>
      <xdr:row>107</xdr:row>
      <xdr:rowOff>151312</xdr:rowOff>
    </xdr:to>
    <xdr:cxnSp macro="">
      <xdr:nvCxnSpPr>
        <xdr:cNvPr id="942" name="直線コネクタ 941">
          <a:extLst>
            <a:ext uri="{FF2B5EF4-FFF2-40B4-BE49-F238E27FC236}">
              <a16:creationId xmlns:a16="http://schemas.microsoft.com/office/drawing/2014/main" id="{70B3C3D0-95A3-495F-948B-EA76230E341C}"/>
            </a:ext>
          </a:extLst>
        </xdr:cNvPr>
        <xdr:cNvCxnSpPr/>
      </xdr:nvCxnSpPr>
      <xdr:spPr>
        <a:xfrm flipV="1">
          <a:off x="16802100" y="17812113"/>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3" name="n_1aveValue【公民館】&#10;一人当たり面積">
          <a:extLst>
            <a:ext uri="{FF2B5EF4-FFF2-40B4-BE49-F238E27FC236}">
              <a16:creationId xmlns:a16="http://schemas.microsoft.com/office/drawing/2014/main" id="{5B5E6C92-9077-447B-815F-3EFBB4F995B0}"/>
            </a:ext>
          </a:extLst>
        </xdr:cNvPr>
        <xdr:cNvSpPr txBox="1"/>
      </xdr:nvSpPr>
      <xdr:spPr>
        <a:xfrm>
          <a:off x="18980227" y="1744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4" name="n_2aveValue【公民館】&#10;一人当たり面積">
          <a:extLst>
            <a:ext uri="{FF2B5EF4-FFF2-40B4-BE49-F238E27FC236}">
              <a16:creationId xmlns:a16="http://schemas.microsoft.com/office/drawing/2014/main" id="{11BCDBB9-7126-4963-A725-D1BFAE282C2B}"/>
            </a:ext>
          </a:extLst>
        </xdr:cNvPr>
        <xdr:cNvSpPr txBox="1"/>
      </xdr:nvSpPr>
      <xdr:spPr>
        <a:xfrm>
          <a:off x="18180127" y="174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945" name="n_3aveValue【公民館】&#10;一人当たり面積">
          <a:extLst>
            <a:ext uri="{FF2B5EF4-FFF2-40B4-BE49-F238E27FC236}">
              <a16:creationId xmlns:a16="http://schemas.microsoft.com/office/drawing/2014/main" id="{B6666274-831D-4362-AC45-E42862809A42}"/>
            </a:ext>
          </a:extLst>
        </xdr:cNvPr>
        <xdr:cNvSpPr txBox="1"/>
      </xdr:nvSpPr>
      <xdr:spPr>
        <a:xfrm>
          <a:off x="1738637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946" name="n_4aveValue【公民館】&#10;一人当たり面積">
          <a:extLst>
            <a:ext uri="{FF2B5EF4-FFF2-40B4-BE49-F238E27FC236}">
              <a16:creationId xmlns:a16="http://schemas.microsoft.com/office/drawing/2014/main" id="{FDDF869D-2487-42BE-958B-BDB596675799}"/>
            </a:ext>
          </a:extLst>
        </xdr:cNvPr>
        <xdr:cNvSpPr txBox="1"/>
      </xdr:nvSpPr>
      <xdr:spPr>
        <a:xfrm>
          <a:off x="16592627" y="1736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947" name="n_1mainValue【公民館】&#10;一人当たり面積">
          <a:extLst>
            <a:ext uri="{FF2B5EF4-FFF2-40B4-BE49-F238E27FC236}">
              <a16:creationId xmlns:a16="http://schemas.microsoft.com/office/drawing/2014/main" id="{9B5A8FE4-2904-43B0-998F-9F42DA0AAB6B}"/>
            </a:ext>
          </a:extLst>
        </xdr:cNvPr>
        <xdr:cNvSpPr txBox="1"/>
      </xdr:nvSpPr>
      <xdr:spPr>
        <a:xfrm>
          <a:off x="18980227" y="178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11991</xdr:rowOff>
    </xdr:from>
    <xdr:ext cx="469744" cy="259045"/>
    <xdr:sp macro="" textlink="">
      <xdr:nvSpPr>
        <xdr:cNvPr id="948" name="n_2mainValue【公民館】&#10;一人当たり面積">
          <a:extLst>
            <a:ext uri="{FF2B5EF4-FFF2-40B4-BE49-F238E27FC236}">
              <a16:creationId xmlns:a16="http://schemas.microsoft.com/office/drawing/2014/main" id="{8914B635-AD64-4DCA-9D2E-A1E1959EAD79}"/>
            </a:ext>
          </a:extLst>
        </xdr:cNvPr>
        <xdr:cNvSpPr txBox="1"/>
      </xdr:nvSpPr>
      <xdr:spPr>
        <a:xfrm>
          <a:off x="18180127" y="1784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949" name="n_3mainValue【公民館】&#10;一人当たり面積">
          <a:extLst>
            <a:ext uri="{FF2B5EF4-FFF2-40B4-BE49-F238E27FC236}">
              <a16:creationId xmlns:a16="http://schemas.microsoft.com/office/drawing/2014/main" id="{CF7AADA7-178B-4ED1-8895-600F0FF20102}"/>
            </a:ext>
          </a:extLst>
        </xdr:cNvPr>
        <xdr:cNvSpPr txBox="1"/>
      </xdr:nvSpPr>
      <xdr:spPr>
        <a:xfrm>
          <a:off x="17386377" y="178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21789</xdr:rowOff>
    </xdr:from>
    <xdr:ext cx="469744" cy="259045"/>
    <xdr:sp macro="" textlink="">
      <xdr:nvSpPr>
        <xdr:cNvPr id="950" name="n_4mainValue【公民館】&#10;一人当たり面積">
          <a:extLst>
            <a:ext uri="{FF2B5EF4-FFF2-40B4-BE49-F238E27FC236}">
              <a16:creationId xmlns:a16="http://schemas.microsoft.com/office/drawing/2014/main" id="{C9C5C4F1-AB45-4739-93B0-82B15FCA7CF7}"/>
            </a:ext>
          </a:extLst>
        </xdr:cNvPr>
        <xdr:cNvSpPr txBox="1"/>
      </xdr:nvSpPr>
      <xdr:spPr>
        <a:xfrm>
          <a:off x="16592627" y="1785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7659EBD8-2CE8-4363-9EB6-20B37EB113E1}"/>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A57FFB35-5671-4CA3-9FD5-DA183930C3DA}"/>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EB9A3BBE-00FB-4869-BAF9-CCC6AAB3CACF}"/>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類似団体と比較して、有形固定資産減価償却率が高くなっているのは、橋りょう・トンネル及び児童館である。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橋りょう・トンネルは、市道橋長寿命化計画に基づき、計画的な点検及び改修の実施により、適正な維持管理に努める。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児童館は、１施設のみであり、施設の老朽化が進んでおり、解体等を含めて今後の管理方法について検討する。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その他の施設も、公共施設総合管理計画及び個別施設計画に基づき、引き続き適正な維持管理に努める。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7178B9-BE2F-400C-8339-6DCCEA73A95F}"/>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C309B9-718F-4E73-8ABA-73C41F4996D4}"/>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5FCC9D-B815-4FD3-904D-43CA23264F42}"/>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D45FB3-69AA-49BC-A6B8-C100546E6BBB}"/>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C559FB-7495-40DB-9FAE-1DB06E920BC3}"/>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8C0B89-53FB-4025-B9A4-E8B65DD138BF}"/>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5180CE-D06C-44F4-B904-94D780C2E01C}"/>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40E71D-9873-4FE1-B915-84E32974E2F8}"/>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69105B-B5ED-4B8B-836D-D8B85B25CB1C}"/>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E9C7DF-CC58-44E0-A782-9E51198B70C2}"/>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27,900
27,570
152.86
20,298,349
18,717,339
1,359,149
10,807,778
18,435,711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238C7E-3577-46FC-882A-553721AD65D8}"/>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532AE8-C931-488F-ADEC-2D89EEE37FA6}"/>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67EA53-6302-4BCF-913B-929A308B1E69}"/>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3A4AFA-C51B-4CA4-B765-579264B97B1E}"/>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20B155-11E2-46A5-AF6A-747226898A1D}"/>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339AC2-461D-4B18-BEEC-8A6E4DE9649D}"/>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20A6E4-87EB-4E54-98F3-83DF00D3F6AC}"/>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890A46-B2AF-4D6E-A801-F2E62E245FCF}"/>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C9B687-DCC2-4D9A-96F9-4C017852C7DB}"/>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F1F3AA-E478-4748-BC3E-856658B0E80D}"/>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D20018-4BC1-4AB4-AFD3-C3321D893E5E}"/>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DD51ED-DBCB-4C2A-9DA4-BCB8E72BAE81}"/>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BF6FE5-2A21-4E63-8675-3B5C88D56411}"/>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ADCF4F-EE97-426E-8EC7-BB52549482CC}"/>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439F8A-0468-4244-83B0-65EDB3BC773E}"/>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7B3F7A-27D3-4E26-A085-8C4E3A8D0D76}"/>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C64B20-36E0-4723-B099-4951146B8502}"/>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9BDFE5-591F-428F-9916-24329E2CC7ED}"/>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24F6CE-65CC-4892-8933-52C8D181CF5B}"/>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922B54-9D1B-4E73-8430-FB31395B1ECE}"/>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D58BAC-3C1D-40D0-957B-0476CD169E39}"/>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4FA6DF-ED6E-40D3-BBA3-2CC2476B531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41FDAA-1CB3-46F4-9379-CC17CD42BA23}"/>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AC22D9-0A8A-414F-B7AE-3947AA00B10A}"/>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A894FC-1FBB-4BA9-85C7-233A2A124A56}"/>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CFF9D6-8094-4AF9-9C37-F7460F13FC94}"/>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A72ED5-1A09-4A81-A8E4-E3D2CF2D3B6F}"/>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41585C-800C-441E-8B5D-DE2DE4BB3B3B}"/>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F2ECF6-389C-4940-9D18-CFDA020F3184}"/>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744D96-E536-4DAC-802F-EF15356C6A1A}"/>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FBC7679-51B1-4534-83FC-B362FC341A24}"/>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385674-7B7E-46F0-B0AB-8B81D1942216}"/>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89583C5-FB78-4A09-80C1-B494D436BFE6}"/>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53190D4-B6B8-487F-B538-EEC3620C4D4E}"/>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DB882C-9782-469D-B703-3CF3B74A4BC4}"/>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5A079CF-AFA7-43C5-BA3D-F0FFE71B5308}"/>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FC707BD-F6A9-49FE-BA7E-00BD8D64AE12}"/>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E964A33-1699-444E-AFEC-29AEDED56024}"/>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777EDFC-18DA-491D-9EAE-B1D8BB58313C}"/>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4338DB3-987C-4909-8ABC-2B432F2B6CB2}"/>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8E4F23F-F482-408E-B5B5-CE7A37DCD7E3}"/>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A3F7C57-14CC-45B9-BAD6-37338E51DABE}"/>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315C524-3687-4949-AE29-CE9DD5771C29}"/>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6579757-0639-4A55-A0D6-715CD1219384}"/>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AB5DF46-E4FE-499E-B286-2B87A4D93E82}"/>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F1A4F8C-C627-45AB-AF95-5A7A182C64E9}"/>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AD050CC-25D8-4845-96E4-13AEE9CBBD8A}"/>
            </a:ext>
          </a:extLst>
        </xdr:cNvPr>
        <xdr:cNvCxnSpPr/>
      </xdr:nvCxnSpPr>
      <xdr:spPr>
        <a:xfrm flipV="1">
          <a:off x="4177665" y="54836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CFCACBA-BD4B-4122-B883-73CF6D03E647}"/>
            </a:ext>
          </a:extLst>
        </xdr:cNvPr>
        <xdr:cNvSpPr txBox="1"/>
      </xdr:nvSpPr>
      <xdr:spPr>
        <a:xfrm>
          <a:off x="421640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B36F098-5558-4580-93A2-03DE2E0332C9}"/>
            </a:ext>
          </a:extLst>
        </xdr:cNvPr>
        <xdr:cNvCxnSpPr/>
      </xdr:nvCxnSpPr>
      <xdr:spPr>
        <a:xfrm>
          <a:off x="41084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B9516744-A8D2-4C0F-B561-BBDFD25CC002}"/>
            </a:ext>
          </a:extLst>
        </xdr:cNvPr>
        <xdr:cNvSpPr txBox="1"/>
      </xdr:nvSpPr>
      <xdr:spPr>
        <a:xfrm>
          <a:off x="4216400" y="5271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156102D-DB4D-417D-B573-8F5201E38577}"/>
            </a:ext>
          </a:extLst>
        </xdr:cNvPr>
        <xdr:cNvCxnSpPr/>
      </xdr:nvCxnSpPr>
      <xdr:spPr>
        <a:xfrm>
          <a:off x="4108450" y="54836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DA9AE3A7-2202-4D3E-B64F-CA71ACDCD0AC}"/>
            </a:ext>
          </a:extLst>
        </xdr:cNvPr>
        <xdr:cNvSpPr txBox="1"/>
      </xdr:nvSpPr>
      <xdr:spPr>
        <a:xfrm>
          <a:off x="4216400" y="5986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CE16B1A4-605E-4284-9A0A-937CA7805AA2}"/>
            </a:ext>
          </a:extLst>
        </xdr:cNvPr>
        <xdr:cNvSpPr/>
      </xdr:nvSpPr>
      <xdr:spPr>
        <a:xfrm>
          <a:off x="4127500" y="612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9B45BE22-4F2C-4C37-B3DF-6AA69AA9C050}"/>
            </a:ext>
          </a:extLst>
        </xdr:cNvPr>
        <xdr:cNvSpPr/>
      </xdr:nvSpPr>
      <xdr:spPr>
        <a:xfrm>
          <a:off x="3384550" y="6111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72C9FA55-A78A-4D02-B082-436DCD9713FD}"/>
            </a:ext>
          </a:extLst>
        </xdr:cNvPr>
        <xdr:cNvSpPr/>
      </xdr:nvSpPr>
      <xdr:spPr>
        <a:xfrm>
          <a:off x="2571750" y="61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39CFECBA-0DBB-409A-B0C8-F854F87CA5C8}"/>
            </a:ext>
          </a:extLst>
        </xdr:cNvPr>
        <xdr:cNvSpPr/>
      </xdr:nvSpPr>
      <xdr:spPr>
        <a:xfrm>
          <a:off x="1778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8C045AAA-3376-4074-B56E-F49B03A9104C}"/>
            </a:ext>
          </a:extLst>
        </xdr:cNvPr>
        <xdr:cNvSpPr/>
      </xdr:nvSpPr>
      <xdr:spPr>
        <a:xfrm>
          <a:off x="984250" y="61079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A1AE9C-4CBF-41D8-B1A2-B3E110BD7041}"/>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BAEC57-9817-4353-972B-BE912A4DAACD}"/>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7A9EA8-BC6F-4F46-BF11-2C5FF528597B}"/>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70629F-E6E2-4586-9E8C-4796B8BBAF10}"/>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BF6926-005C-4FD4-89F7-832575B12C83}"/>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a:extLst>
            <a:ext uri="{FF2B5EF4-FFF2-40B4-BE49-F238E27FC236}">
              <a16:creationId xmlns:a16="http://schemas.microsoft.com/office/drawing/2014/main" id="{625A4074-E618-4E26-99C0-A9288C52371D}"/>
            </a:ext>
          </a:extLst>
        </xdr:cNvPr>
        <xdr:cNvSpPr/>
      </xdr:nvSpPr>
      <xdr:spPr>
        <a:xfrm>
          <a:off x="4127500" y="6380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id="{C4BB6375-84D9-45C5-B2E2-0A83AC78DA2F}"/>
            </a:ext>
          </a:extLst>
        </xdr:cNvPr>
        <xdr:cNvSpPr txBox="1"/>
      </xdr:nvSpPr>
      <xdr:spPr>
        <a:xfrm>
          <a:off x="42164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id="{00EBD1FD-3A9B-4380-B45F-6F05A721D17E}"/>
            </a:ext>
          </a:extLst>
        </xdr:cNvPr>
        <xdr:cNvSpPr/>
      </xdr:nvSpPr>
      <xdr:spPr>
        <a:xfrm>
          <a:off x="3384550" y="6348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7" name="直線コネクタ 76">
          <a:extLst>
            <a:ext uri="{FF2B5EF4-FFF2-40B4-BE49-F238E27FC236}">
              <a16:creationId xmlns:a16="http://schemas.microsoft.com/office/drawing/2014/main" id="{FB2E5249-662C-42B0-97CC-86AF234666FC}"/>
            </a:ext>
          </a:extLst>
        </xdr:cNvPr>
        <xdr:cNvCxnSpPr/>
      </xdr:nvCxnSpPr>
      <xdr:spPr>
        <a:xfrm>
          <a:off x="3429000" y="6398985"/>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a:extLst>
            <a:ext uri="{FF2B5EF4-FFF2-40B4-BE49-F238E27FC236}">
              <a16:creationId xmlns:a16="http://schemas.microsoft.com/office/drawing/2014/main" id="{B954AF6D-D9BC-4213-BE8A-816DFCEB674C}"/>
            </a:ext>
          </a:extLst>
        </xdr:cNvPr>
        <xdr:cNvSpPr/>
      </xdr:nvSpPr>
      <xdr:spPr>
        <a:xfrm>
          <a:off x="2571750" y="63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id="{E08C51BF-BDAC-48DA-A331-46028BEBBC29}"/>
            </a:ext>
          </a:extLst>
        </xdr:cNvPr>
        <xdr:cNvCxnSpPr/>
      </xdr:nvCxnSpPr>
      <xdr:spPr>
        <a:xfrm>
          <a:off x="2622550" y="6366328"/>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a16="http://schemas.microsoft.com/office/drawing/2014/main" id="{FD0E7ED2-D1B7-4236-BFA4-15023D64A636}"/>
            </a:ext>
          </a:extLst>
        </xdr:cNvPr>
        <xdr:cNvSpPr/>
      </xdr:nvSpPr>
      <xdr:spPr>
        <a:xfrm>
          <a:off x="1778000" y="62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50B7403E-A32D-4DE0-81B6-ABE173F4F714}"/>
            </a:ext>
          </a:extLst>
        </xdr:cNvPr>
        <xdr:cNvCxnSpPr/>
      </xdr:nvCxnSpPr>
      <xdr:spPr>
        <a:xfrm>
          <a:off x="1828800" y="6333672"/>
          <a:ext cx="7937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a16="http://schemas.microsoft.com/office/drawing/2014/main" id="{B4C68270-DFBC-4A41-96F5-4EE7DBBE564E}"/>
            </a:ext>
          </a:extLst>
        </xdr:cNvPr>
        <xdr:cNvSpPr/>
      </xdr:nvSpPr>
      <xdr:spPr>
        <a:xfrm>
          <a:off x="984250" y="62565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a:extLst>
            <a:ext uri="{FF2B5EF4-FFF2-40B4-BE49-F238E27FC236}">
              <a16:creationId xmlns:a16="http://schemas.microsoft.com/office/drawing/2014/main" id="{28ABE35A-AFD2-4F19-9CCD-82B45EC18B03}"/>
            </a:ext>
          </a:extLst>
        </xdr:cNvPr>
        <xdr:cNvCxnSpPr/>
      </xdr:nvCxnSpPr>
      <xdr:spPr>
        <a:xfrm>
          <a:off x="1028700" y="6301015"/>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DF05DA8C-1B05-4F01-AC15-322BBEDCF6AF}"/>
            </a:ext>
          </a:extLst>
        </xdr:cNvPr>
        <xdr:cNvSpPr txBox="1"/>
      </xdr:nvSpPr>
      <xdr:spPr>
        <a:xfrm>
          <a:off x="32391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2DB7BE6C-FE7B-479F-806C-4B5679C43204}"/>
            </a:ext>
          </a:extLst>
        </xdr:cNvPr>
        <xdr:cNvSpPr txBox="1"/>
      </xdr:nvSpPr>
      <xdr:spPr>
        <a:xfrm>
          <a:off x="2439044" y="589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711CE296-1739-48BE-AC37-ADF6A76015D2}"/>
            </a:ext>
          </a:extLst>
        </xdr:cNvPr>
        <xdr:cNvSpPr txBox="1"/>
      </xdr:nvSpPr>
      <xdr:spPr>
        <a:xfrm>
          <a:off x="1645294" y="5941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ADF1F6BF-FB56-45BA-9210-E12195D5747E}"/>
            </a:ext>
          </a:extLst>
        </xdr:cNvPr>
        <xdr:cNvSpPr txBox="1"/>
      </xdr:nvSpPr>
      <xdr:spPr>
        <a:xfrm>
          <a:off x="851544" y="5895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FAFBACC3-0232-420C-B3D4-225EF6D61D0C}"/>
            </a:ext>
          </a:extLst>
        </xdr:cNvPr>
        <xdr:cNvSpPr txBox="1"/>
      </xdr:nvSpPr>
      <xdr:spPr>
        <a:xfrm>
          <a:off x="3239144" y="644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5261B150-5853-4B06-922E-13A28B25E8E3}"/>
            </a:ext>
          </a:extLst>
        </xdr:cNvPr>
        <xdr:cNvSpPr txBox="1"/>
      </xdr:nvSpPr>
      <xdr:spPr>
        <a:xfrm>
          <a:off x="2439044"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a:extLst>
            <a:ext uri="{FF2B5EF4-FFF2-40B4-BE49-F238E27FC236}">
              <a16:creationId xmlns:a16="http://schemas.microsoft.com/office/drawing/2014/main" id="{0AC455DD-3AEA-44A9-8E6F-0603C6E22F71}"/>
            </a:ext>
          </a:extLst>
        </xdr:cNvPr>
        <xdr:cNvSpPr txBox="1"/>
      </xdr:nvSpPr>
      <xdr:spPr>
        <a:xfrm>
          <a:off x="1645294" y="637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3297B69C-AA7F-4784-B539-20789AE6036F}"/>
            </a:ext>
          </a:extLst>
        </xdr:cNvPr>
        <xdr:cNvSpPr txBox="1"/>
      </xdr:nvSpPr>
      <xdr:spPr>
        <a:xfrm>
          <a:off x="851544" y="634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7BD8784-ECFB-4DB4-A963-EE19F19765B1}"/>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9656A26-5487-46CD-80F9-CFCC471D0C22}"/>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298C7C9-697B-49DA-A5AF-342E2C55D308}"/>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F41CDEF-29DC-49F1-B402-B60729B20118}"/>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D0F763A-9D17-4BA8-89D5-64C4E4D94C1B}"/>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A43D4CA-B866-45F4-9202-A77CEC33CE6B}"/>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1A94A4C-563B-4298-A768-968A226A024B}"/>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735504-DBD9-4284-8D11-1DC83726D47E}"/>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8587318-465C-4DB4-BCBE-3CDC89194DBF}"/>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DEA16A5-E670-4C13-BCE5-E41965F3DB16}"/>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6B480F9-987E-49B9-A710-DE76964D159F}"/>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D02D807-7302-450B-B93E-C76601A9DA72}"/>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EC2E6FC-15ED-4226-BC9E-45E6215FE5C7}"/>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33E295B-D58D-4439-B653-862DF28E58CE}"/>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F22A598-3932-405F-A205-F9551CA4E405}"/>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6B810CD-050B-4043-A90E-0B51E47EF5D5}"/>
            </a:ext>
          </a:extLst>
        </xdr:cNvPr>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E37A163-7891-4746-8688-036825444DFF}"/>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3B9EA31-31FA-46C2-BD12-D556181671FA}"/>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7A31274-C306-4BAB-A531-233B793EDF72}"/>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735A0FA-6709-4132-B542-7F1810B5B482}"/>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2C26B19-68F5-4B2C-9620-E51A03E3DB51}"/>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F4A13B1E-AC75-419D-AECF-8226BB00A5CB}"/>
            </a:ext>
          </a:extLst>
        </xdr:cNvPr>
        <xdr:cNvCxnSpPr/>
      </xdr:nvCxnSpPr>
      <xdr:spPr>
        <a:xfrm flipV="1">
          <a:off x="9429115" y="544906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8927A38C-239D-436B-B3DD-C83A5270E5B1}"/>
            </a:ext>
          </a:extLst>
        </xdr:cNvPr>
        <xdr:cNvSpPr txBox="1"/>
      </xdr:nvSpPr>
      <xdr:spPr>
        <a:xfrm>
          <a:off x="9467850" y="686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F241A8C6-6E3E-4772-B48C-3B92B5196986}"/>
            </a:ext>
          </a:extLst>
        </xdr:cNvPr>
        <xdr:cNvCxnSpPr/>
      </xdr:nvCxnSpPr>
      <xdr:spPr>
        <a:xfrm>
          <a:off x="9359900" y="6861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F539ED34-C499-4C14-8A55-C285666E3F00}"/>
            </a:ext>
          </a:extLst>
        </xdr:cNvPr>
        <xdr:cNvSpPr txBox="1"/>
      </xdr:nvSpPr>
      <xdr:spPr>
        <a:xfrm>
          <a:off x="9467850" y="523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EEB08EB5-DCE6-49AB-88D8-4042C722B6A7}"/>
            </a:ext>
          </a:extLst>
        </xdr:cNvPr>
        <xdr:cNvCxnSpPr/>
      </xdr:nvCxnSpPr>
      <xdr:spPr>
        <a:xfrm>
          <a:off x="9359900" y="5449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1EE41342-8192-4B1C-AB74-66943B8DB824}"/>
            </a:ext>
          </a:extLst>
        </xdr:cNvPr>
        <xdr:cNvSpPr txBox="1"/>
      </xdr:nvSpPr>
      <xdr:spPr>
        <a:xfrm>
          <a:off x="9467850" y="6402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9D342349-FF6B-46CE-886C-332D76C8F2FD}"/>
            </a:ext>
          </a:extLst>
        </xdr:cNvPr>
        <xdr:cNvSpPr/>
      </xdr:nvSpPr>
      <xdr:spPr>
        <a:xfrm>
          <a:off x="9398000" y="6544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611D14E1-CD43-4CF2-A84E-A4F2EEC40697}"/>
            </a:ext>
          </a:extLst>
        </xdr:cNvPr>
        <xdr:cNvSpPr/>
      </xdr:nvSpPr>
      <xdr:spPr>
        <a:xfrm>
          <a:off x="8636000" y="6548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33066333-D604-4BCB-810A-371177638FAF}"/>
            </a:ext>
          </a:extLst>
        </xdr:cNvPr>
        <xdr:cNvSpPr/>
      </xdr:nvSpPr>
      <xdr:spPr>
        <a:xfrm>
          <a:off x="7842250" y="6553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A8917F7C-3FE6-43B1-933B-90CF0C14B993}"/>
            </a:ext>
          </a:extLst>
        </xdr:cNvPr>
        <xdr:cNvSpPr/>
      </xdr:nvSpPr>
      <xdr:spPr>
        <a:xfrm>
          <a:off x="7029450" y="66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E3796D95-1B39-41EE-B784-3B19CDE92059}"/>
            </a:ext>
          </a:extLst>
        </xdr:cNvPr>
        <xdr:cNvSpPr/>
      </xdr:nvSpPr>
      <xdr:spPr>
        <a:xfrm>
          <a:off x="6235700" y="66037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34908FD-D8BA-4E82-805A-984F933064F6}"/>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7366D0-2B1E-4E0E-BA31-B27587B1DAC4}"/>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2A5358-7D8E-423E-AB51-28F3726899E0}"/>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AC90D5-A2F5-48FC-8B91-7BA7FD63D0D5}"/>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568302-DA31-4A56-BAFD-62E696E93E68}"/>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29" name="楕円 128">
          <a:extLst>
            <a:ext uri="{FF2B5EF4-FFF2-40B4-BE49-F238E27FC236}">
              <a16:creationId xmlns:a16="http://schemas.microsoft.com/office/drawing/2014/main" id="{E7D800D0-419A-4C54-8BB5-52E110B3E66A}"/>
            </a:ext>
          </a:extLst>
        </xdr:cNvPr>
        <xdr:cNvSpPr/>
      </xdr:nvSpPr>
      <xdr:spPr>
        <a:xfrm>
          <a:off x="9398000" y="66934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4335</xdr:rowOff>
    </xdr:from>
    <xdr:ext cx="469744" cy="259045"/>
    <xdr:sp macro="" textlink="">
      <xdr:nvSpPr>
        <xdr:cNvPr id="130" name="【図書館】&#10;一人当たり面積該当値テキスト">
          <a:extLst>
            <a:ext uri="{FF2B5EF4-FFF2-40B4-BE49-F238E27FC236}">
              <a16:creationId xmlns:a16="http://schemas.microsoft.com/office/drawing/2014/main" id="{25C00A53-E3CB-4092-9930-F98A611F4AA5}"/>
            </a:ext>
          </a:extLst>
        </xdr:cNvPr>
        <xdr:cNvSpPr txBox="1"/>
      </xdr:nvSpPr>
      <xdr:spPr>
        <a:xfrm>
          <a:off x="9467850"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1" name="楕円 130">
          <a:extLst>
            <a:ext uri="{FF2B5EF4-FFF2-40B4-BE49-F238E27FC236}">
              <a16:creationId xmlns:a16="http://schemas.microsoft.com/office/drawing/2014/main" id="{D0AD6B7E-991C-4420-9321-C1EF36BE2A7A}"/>
            </a:ext>
          </a:extLst>
        </xdr:cNvPr>
        <xdr:cNvSpPr/>
      </xdr:nvSpPr>
      <xdr:spPr>
        <a:xfrm>
          <a:off x="8636000" y="6697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140208</xdr:rowOff>
    </xdr:from>
    <xdr:to>
      <xdr:col>55</xdr:col>
      <xdr:colOff>0</xdr:colOff>
      <xdr:row>40</xdr:row>
      <xdr:rowOff>144780</xdr:rowOff>
    </xdr:to>
    <xdr:cxnSp macro="">
      <xdr:nvCxnSpPr>
        <xdr:cNvPr id="132" name="直線コネクタ 131">
          <a:extLst>
            <a:ext uri="{FF2B5EF4-FFF2-40B4-BE49-F238E27FC236}">
              <a16:creationId xmlns:a16="http://schemas.microsoft.com/office/drawing/2014/main" id="{318C8B33-D067-44A9-B3B0-DB9C804391EA}"/>
            </a:ext>
          </a:extLst>
        </xdr:cNvPr>
        <xdr:cNvCxnSpPr/>
      </xdr:nvCxnSpPr>
      <xdr:spPr>
        <a:xfrm flipV="1">
          <a:off x="8686800" y="6744208"/>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3" name="楕円 132">
          <a:extLst>
            <a:ext uri="{FF2B5EF4-FFF2-40B4-BE49-F238E27FC236}">
              <a16:creationId xmlns:a16="http://schemas.microsoft.com/office/drawing/2014/main" id="{175EDFF0-88A8-46B3-9437-3D7AD11CFB31}"/>
            </a:ext>
          </a:extLst>
        </xdr:cNvPr>
        <xdr:cNvSpPr/>
      </xdr:nvSpPr>
      <xdr:spPr>
        <a:xfrm>
          <a:off x="7842250" y="6697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4" name="直線コネクタ 133">
          <a:extLst>
            <a:ext uri="{FF2B5EF4-FFF2-40B4-BE49-F238E27FC236}">
              <a16:creationId xmlns:a16="http://schemas.microsoft.com/office/drawing/2014/main" id="{46B4F95D-12A2-40E8-A1DA-0F7704277821}"/>
            </a:ext>
          </a:extLst>
        </xdr:cNvPr>
        <xdr:cNvCxnSpPr/>
      </xdr:nvCxnSpPr>
      <xdr:spPr>
        <a:xfrm>
          <a:off x="7886700" y="67487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98552</xdr:rowOff>
    </xdr:from>
    <xdr:to>
      <xdr:col>41</xdr:col>
      <xdr:colOff>101600</xdr:colOff>
      <xdr:row>41</xdr:row>
      <xdr:rowOff>28702</xdr:rowOff>
    </xdr:to>
    <xdr:sp macro="" textlink="">
      <xdr:nvSpPr>
        <xdr:cNvPr id="135" name="楕円 134">
          <a:extLst>
            <a:ext uri="{FF2B5EF4-FFF2-40B4-BE49-F238E27FC236}">
              <a16:creationId xmlns:a16="http://schemas.microsoft.com/office/drawing/2014/main" id="{4F7AB838-8C24-4F1B-88FC-2E605033415C}"/>
            </a:ext>
          </a:extLst>
        </xdr:cNvPr>
        <xdr:cNvSpPr/>
      </xdr:nvSpPr>
      <xdr:spPr>
        <a:xfrm>
          <a:off x="7029450" y="6702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149352</xdr:rowOff>
    </xdr:to>
    <xdr:cxnSp macro="">
      <xdr:nvCxnSpPr>
        <xdr:cNvPr id="136" name="直線コネクタ 135">
          <a:extLst>
            <a:ext uri="{FF2B5EF4-FFF2-40B4-BE49-F238E27FC236}">
              <a16:creationId xmlns:a16="http://schemas.microsoft.com/office/drawing/2014/main" id="{ADACDA83-7B45-4374-A2F9-63BEF0DB1F02}"/>
            </a:ext>
          </a:extLst>
        </xdr:cNvPr>
        <xdr:cNvCxnSpPr/>
      </xdr:nvCxnSpPr>
      <xdr:spPr>
        <a:xfrm flipV="1">
          <a:off x="7080250" y="674878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103124</xdr:rowOff>
    </xdr:from>
    <xdr:to>
      <xdr:col>36</xdr:col>
      <xdr:colOff>165100</xdr:colOff>
      <xdr:row>41</xdr:row>
      <xdr:rowOff>33274</xdr:rowOff>
    </xdr:to>
    <xdr:sp macro="" textlink="">
      <xdr:nvSpPr>
        <xdr:cNvPr id="137" name="楕円 136">
          <a:extLst>
            <a:ext uri="{FF2B5EF4-FFF2-40B4-BE49-F238E27FC236}">
              <a16:creationId xmlns:a16="http://schemas.microsoft.com/office/drawing/2014/main" id="{74750B84-AC79-49AC-A3C6-7FF0CC128193}"/>
            </a:ext>
          </a:extLst>
        </xdr:cNvPr>
        <xdr:cNvSpPr/>
      </xdr:nvSpPr>
      <xdr:spPr>
        <a:xfrm>
          <a:off x="6235700" y="6707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149352</xdr:rowOff>
    </xdr:from>
    <xdr:to>
      <xdr:col>41</xdr:col>
      <xdr:colOff>50800</xdr:colOff>
      <xdr:row>40</xdr:row>
      <xdr:rowOff>153924</xdr:rowOff>
    </xdr:to>
    <xdr:cxnSp macro="">
      <xdr:nvCxnSpPr>
        <xdr:cNvPr id="138" name="直線コネクタ 137">
          <a:extLst>
            <a:ext uri="{FF2B5EF4-FFF2-40B4-BE49-F238E27FC236}">
              <a16:creationId xmlns:a16="http://schemas.microsoft.com/office/drawing/2014/main" id="{24A03E98-C967-4477-92C0-2550B16C13F7}"/>
            </a:ext>
          </a:extLst>
        </xdr:cNvPr>
        <xdr:cNvCxnSpPr/>
      </xdr:nvCxnSpPr>
      <xdr:spPr>
        <a:xfrm flipV="1">
          <a:off x="6286500" y="675335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4C15A762-C89F-4850-87A6-3C5C23D922FD}"/>
            </a:ext>
          </a:extLst>
        </xdr:cNvPr>
        <xdr:cNvSpPr txBox="1"/>
      </xdr:nvSpPr>
      <xdr:spPr>
        <a:xfrm>
          <a:off x="8458277"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E616336-1AA2-4728-943A-FDED7BCF323B}"/>
            </a:ext>
          </a:extLst>
        </xdr:cNvPr>
        <xdr:cNvSpPr txBox="1"/>
      </xdr:nvSpPr>
      <xdr:spPr>
        <a:xfrm>
          <a:off x="7677227" y="633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a:extLst>
            <a:ext uri="{FF2B5EF4-FFF2-40B4-BE49-F238E27FC236}">
              <a16:creationId xmlns:a16="http://schemas.microsoft.com/office/drawing/2014/main" id="{EF444273-8E6B-43C8-825A-E8EA4F803175}"/>
            </a:ext>
          </a:extLst>
        </xdr:cNvPr>
        <xdr:cNvSpPr txBox="1"/>
      </xdr:nvSpPr>
      <xdr:spPr>
        <a:xfrm>
          <a:off x="6864427" y="63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DF839B5F-3E5C-4FD0-B200-0589F84BF1F8}"/>
            </a:ext>
          </a:extLst>
        </xdr:cNvPr>
        <xdr:cNvSpPr txBox="1"/>
      </xdr:nvSpPr>
      <xdr:spPr>
        <a:xfrm>
          <a:off x="6070677" y="638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3" name="n_1mainValue【図書館】&#10;一人当たり面積">
          <a:extLst>
            <a:ext uri="{FF2B5EF4-FFF2-40B4-BE49-F238E27FC236}">
              <a16:creationId xmlns:a16="http://schemas.microsoft.com/office/drawing/2014/main" id="{3A64E29F-7F59-45DA-8A19-F2F841914E68}"/>
            </a:ext>
          </a:extLst>
        </xdr:cNvPr>
        <xdr:cNvSpPr txBox="1"/>
      </xdr:nvSpPr>
      <xdr:spPr>
        <a:xfrm>
          <a:off x="8458277"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4" name="n_2mainValue【図書館】&#10;一人当たり面積">
          <a:extLst>
            <a:ext uri="{FF2B5EF4-FFF2-40B4-BE49-F238E27FC236}">
              <a16:creationId xmlns:a16="http://schemas.microsoft.com/office/drawing/2014/main" id="{1A0C32E9-7FCB-43A4-919B-A5C41469221A}"/>
            </a:ext>
          </a:extLst>
        </xdr:cNvPr>
        <xdr:cNvSpPr txBox="1"/>
      </xdr:nvSpPr>
      <xdr:spPr>
        <a:xfrm>
          <a:off x="7677227"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19829</xdr:rowOff>
    </xdr:from>
    <xdr:ext cx="469744" cy="259045"/>
    <xdr:sp macro="" textlink="">
      <xdr:nvSpPr>
        <xdr:cNvPr id="145" name="n_3mainValue【図書館】&#10;一人当たり面積">
          <a:extLst>
            <a:ext uri="{FF2B5EF4-FFF2-40B4-BE49-F238E27FC236}">
              <a16:creationId xmlns:a16="http://schemas.microsoft.com/office/drawing/2014/main" id="{08451CB0-1AF4-4319-B4E5-924FE2F2B46B}"/>
            </a:ext>
          </a:extLst>
        </xdr:cNvPr>
        <xdr:cNvSpPr txBox="1"/>
      </xdr:nvSpPr>
      <xdr:spPr>
        <a:xfrm>
          <a:off x="6864427" y="67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24401</xdr:rowOff>
    </xdr:from>
    <xdr:ext cx="469744" cy="259045"/>
    <xdr:sp macro="" textlink="">
      <xdr:nvSpPr>
        <xdr:cNvPr id="146" name="n_4mainValue【図書館】&#10;一人当たり面積">
          <a:extLst>
            <a:ext uri="{FF2B5EF4-FFF2-40B4-BE49-F238E27FC236}">
              <a16:creationId xmlns:a16="http://schemas.microsoft.com/office/drawing/2014/main" id="{182DEC3C-35C8-4765-ACFF-415CFE699DA0}"/>
            </a:ext>
          </a:extLst>
        </xdr:cNvPr>
        <xdr:cNvSpPr txBox="1"/>
      </xdr:nvSpPr>
      <xdr:spPr>
        <a:xfrm>
          <a:off x="6070677"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E61CFBC-D353-45F9-9E10-7B86357A4DD3}"/>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847F56A-944D-4790-BB2E-7AAF63520524}"/>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0BC93FC-536A-4C50-88DD-6755CE58E16C}"/>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64BE2E0-D018-4712-BD5B-1BE2BB5F6F07}"/>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F1A75BB-BE64-4051-82BF-2B561DADE94A}"/>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9A7E851-8A1C-4444-BFE6-68DFC45DDD98}"/>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242BFB4-A364-4168-AA33-085AC3EB7B41}"/>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1029597-899E-4A75-AC72-E00169C65743}"/>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31917C2-BF22-45B7-A5C2-25560C9BBE6C}"/>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7AFC3FA-C5B6-48D9-B208-CE5D096F7B89}"/>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A448E09-DC1A-476E-845C-F2964B879FCD}"/>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945EC2D-D936-4DFA-8149-8AC163E0C4E9}"/>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2132009-0DDE-41AE-8EF2-8F81B37693C5}"/>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A7951B7-93D9-4DAD-BB37-0C42DDC0ADAC}"/>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0DDC8B4-62BA-432C-8B17-5D8AAAFB366A}"/>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B6C1473-F262-4011-9EA8-3F54451E04BD}"/>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7202EEA-7D67-4EFA-A301-D7353956DF58}"/>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5DDDFD8-A9E2-4278-894B-5FCA19EA8388}"/>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B06DC89-A4E0-472F-A3F7-8FAA7F95D5E5}"/>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EC418FB-8152-4E2C-8669-79A952DB5501}"/>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F7F12A6-7F09-4197-805F-DAF8C8493AFB}"/>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936FF89-6E2A-49F4-974E-871FD43C023B}"/>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1430EAB-11DA-4FAA-8ACE-3A82F0D51FE7}"/>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8722C47-F89C-46EA-96AE-494BD462DB35}"/>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44D0674-9713-4934-8EB0-2319BD1FBD86}"/>
            </a:ext>
          </a:extLst>
        </xdr:cNvPr>
        <xdr:cNvCxnSpPr/>
      </xdr:nvCxnSpPr>
      <xdr:spPr>
        <a:xfrm flipV="1">
          <a:off x="4177665" y="91833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0A40921-5303-4FB5-9698-24FFCFEEEDE3}"/>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B404B6F-179D-4B8B-9AE5-C89D4DACA029}"/>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A07CAC3-9DF6-4761-8C5E-260C7B8AEA70}"/>
            </a:ext>
          </a:extLst>
        </xdr:cNvPr>
        <xdr:cNvSpPr txBox="1"/>
      </xdr:nvSpPr>
      <xdr:spPr>
        <a:xfrm>
          <a:off x="4216400" y="896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BB976196-9360-4925-89FD-4E794AC757A5}"/>
            </a:ext>
          </a:extLst>
        </xdr:cNvPr>
        <xdr:cNvCxnSpPr/>
      </xdr:nvCxnSpPr>
      <xdr:spPr>
        <a:xfrm>
          <a:off x="4108450" y="918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9F7A76C-9E98-4184-84A2-9DB7BAF0E031}"/>
            </a:ext>
          </a:extLst>
        </xdr:cNvPr>
        <xdr:cNvSpPr txBox="1"/>
      </xdr:nvSpPr>
      <xdr:spPr>
        <a:xfrm>
          <a:off x="4216400" y="9844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63BC6A6-4ED0-45C1-B2FE-6DACBA101B11}"/>
            </a:ext>
          </a:extLst>
        </xdr:cNvPr>
        <xdr:cNvSpPr/>
      </xdr:nvSpPr>
      <xdr:spPr>
        <a:xfrm>
          <a:off x="4127500" y="9986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476C79EB-30AC-4FA7-B30E-9E33CC4F5617}"/>
            </a:ext>
          </a:extLst>
        </xdr:cNvPr>
        <xdr:cNvSpPr/>
      </xdr:nvSpPr>
      <xdr:spPr>
        <a:xfrm>
          <a:off x="3384550" y="99752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6FD2A627-AE41-458C-B973-3B1303739A99}"/>
            </a:ext>
          </a:extLst>
        </xdr:cNvPr>
        <xdr:cNvSpPr/>
      </xdr:nvSpPr>
      <xdr:spPr>
        <a:xfrm>
          <a:off x="257175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a:extLst>
            <a:ext uri="{FF2B5EF4-FFF2-40B4-BE49-F238E27FC236}">
              <a16:creationId xmlns:a16="http://schemas.microsoft.com/office/drawing/2014/main" id="{9E333077-3F8A-440A-8955-6513A4B2ED63}"/>
            </a:ext>
          </a:extLst>
        </xdr:cNvPr>
        <xdr:cNvSpPr/>
      </xdr:nvSpPr>
      <xdr:spPr>
        <a:xfrm>
          <a:off x="1778000" y="9834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a:extLst>
            <a:ext uri="{FF2B5EF4-FFF2-40B4-BE49-F238E27FC236}">
              <a16:creationId xmlns:a16="http://schemas.microsoft.com/office/drawing/2014/main" id="{0DA36861-88C0-4CD6-8CB7-0BDA2F2B1E9E}"/>
            </a:ext>
          </a:extLst>
        </xdr:cNvPr>
        <xdr:cNvSpPr/>
      </xdr:nvSpPr>
      <xdr:spPr>
        <a:xfrm>
          <a:off x="984250" y="98425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B92840-7139-4D46-9FB1-6442826AEA60}"/>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F36F2B2-2BB9-4D9B-8D5D-8226B9A4CF6C}"/>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C5C981-DD40-45EF-82D6-56628E6D0EB8}"/>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2A9F51-C4DD-4676-8270-664FC3A294CD}"/>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F8B1117-ED75-4FEA-865B-10023D2CFA00}"/>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187" name="楕円 186">
          <a:extLst>
            <a:ext uri="{FF2B5EF4-FFF2-40B4-BE49-F238E27FC236}">
              <a16:creationId xmlns:a16="http://schemas.microsoft.com/office/drawing/2014/main" id="{8E82FCAF-84FE-40E5-AB0B-1FEA906A2363}"/>
            </a:ext>
          </a:extLst>
        </xdr:cNvPr>
        <xdr:cNvSpPr/>
      </xdr:nvSpPr>
      <xdr:spPr>
        <a:xfrm>
          <a:off x="4127500" y="1001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E0C433D-637D-4887-9BB6-3FFDFE9281ED}"/>
            </a:ext>
          </a:extLst>
        </xdr:cNvPr>
        <xdr:cNvSpPr txBox="1"/>
      </xdr:nvSpPr>
      <xdr:spPr>
        <a:xfrm>
          <a:off x="4216400" y="999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89" name="楕円 188">
          <a:extLst>
            <a:ext uri="{FF2B5EF4-FFF2-40B4-BE49-F238E27FC236}">
              <a16:creationId xmlns:a16="http://schemas.microsoft.com/office/drawing/2014/main" id="{AA51CA6F-560E-46B9-AF7C-3C4599197C2C}"/>
            </a:ext>
          </a:extLst>
        </xdr:cNvPr>
        <xdr:cNvSpPr/>
      </xdr:nvSpPr>
      <xdr:spPr>
        <a:xfrm>
          <a:off x="3384550" y="996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158115</xdr:rowOff>
    </xdr:to>
    <xdr:cxnSp macro="">
      <xdr:nvCxnSpPr>
        <xdr:cNvPr id="190" name="直線コネクタ 189">
          <a:extLst>
            <a:ext uri="{FF2B5EF4-FFF2-40B4-BE49-F238E27FC236}">
              <a16:creationId xmlns:a16="http://schemas.microsoft.com/office/drawing/2014/main" id="{B25991A1-4ADE-4A46-A4D2-F04FC2275F29}"/>
            </a:ext>
          </a:extLst>
        </xdr:cNvPr>
        <xdr:cNvCxnSpPr/>
      </xdr:nvCxnSpPr>
      <xdr:spPr>
        <a:xfrm>
          <a:off x="3429000" y="10020300"/>
          <a:ext cx="7493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1" name="楕円 190">
          <a:extLst>
            <a:ext uri="{FF2B5EF4-FFF2-40B4-BE49-F238E27FC236}">
              <a16:creationId xmlns:a16="http://schemas.microsoft.com/office/drawing/2014/main" id="{7DD63069-1061-49AA-AC78-803C7E18518A}"/>
            </a:ext>
          </a:extLst>
        </xdr:cNvPr>
        <xdr:cNvSpPr/>
      </xdr:nvSpPr>
      <xdr:spPr>
        <a:xfrm>
          <a:off x="2571750" y="9980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125730</xdr:rowOff>
    </xdr:to>
    <xdr:cxnSp macro="">
      <xdr:nvCxnSpPr>
        <xdr:cNvPr id="192" name="直線コネクタ 191">
          <a:extLst>
            <a:ext uri="{FF2B5EF4-FFF2-40B4-BE49-F238E27FC236}">
              <a16:creationId xmlns:a16="http://schemas.microsoft.com/office/drawing/2014/main" id="{C9E43AD8-5C28-48F9-92C9-051DBC4D15A5}"/>
            </a:ext>
          </a:extLst>
        </xdr:cNvPr>
        <xdr:cNvCxnSpPr/>
      </xdr:nvCxnSpPr>
      <xdr:spPr>
        <a:xfrm flipV="1">
          <a:off x="2622550" y="1002030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69215</xdr:rowOff>
    </xdr:from>
    <xdr:to>
      <xdr:col>10</xdr:col>
      <xdr:colOff>165100</xdr:colOff>
      <xdr:row>60</xdr:row>
      <xdr:rowOff>170815</xdr:rowOff>
    </xdr:to>
    <xdr:sp macro="" textlink="">
      <xdr:nvSpPr>
        <xdr:cNvPr id="193" name="楕円 192">
          <a:extLst>
            <a:ext uri="{FF2B5EF4-FFF2-40B4-BE49-F238E27FC236}">
              <a16:creationId xmlns:a16="http://schemas.microsoft.com/office/drawing/2014/main" id="{CAB99877-CAEF-4196-BB6C-DD7208BBCCF9}"/>
            </a:ext>
          </a:extLst>
        </xdr:cNvPr>
        <xdr:cNvSpPr/>
      </xdr:nvSpPr>
      <xdr:spPr>
        <a:xfrm>
          <a:off x="1778000" y="9975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120015</xdr:rowOff>
    </xdr:from>
    <xdr:to>
      <xdr:col>15</xdr:col>
      <xdr:colOff>50800</xdr:colOff>
      <xdr:row>60</xdr:row>
      <xdr:rowOff>125730</xdr:rowOff>
    </xdr:to>
    <xdr:cxnSp macro="">
      <xdr:nvCxnSpPr>
        <xdr:cNvPr id="194" name="直線コネクタ 193">
          <a:extLst>
            <a:ext uri="{FF2B5EF4-FFF2-40B4-BE49-F238E27FC236}">
              <a16:creationId xmlns:a16="http://schemas.microsoft.com/office/drawing/2014/main" id="{3B262449-CA13-42D5-A64C-029C65A3A9B6}"/>
            </a:ext>
          </a:extLst>
        </xdr:cNvPr>
        <xdr:cNvCxnSpPr/>
      </xdr:nvCxnSpPr>
      <xdr:spPr>
        <a:xfrm>
          <a:off x="1828800" y="1002601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38735</xdr:rowOff>
    </xdr:from>
    <xdr:to>
      <xdr:col>6</xdr:col>
      <xdr:colOff>38100</xdr:colOff>
      <xdr:row>60</xdr:row>
      <xdr:rowOff>140335</xdr:rowOff>
    </xdr:to>
    <xdr:sp macro="" textlink="">
      <xdr:nvSpPr>
        <xdr:cNvPr id="195" name="楕円 194">
          <a:extLst>
            <a:ext uri="{FF2B5EF4-FFF2-40B4-BE49-F238E27FC236}">
              <a16:creationId xmlns:a16="http://schemas.microsoft.com/office/drawing/2014/main" id="{EFE84A21-5FC3-4146-83EB-B8516044076D}"/>
            </a:ext>
          </a:extLst>
        </xdr:cNvPr>
        <xdr:cNvSpPr/>
      </xdr:nvSpPr>
      <xdr:spPr>
        <a:xfrm>
          <a:off x="984250" y="9944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89535</xdr:rowOff>
    </xdr:from>
    <xdr:to>
      <xdr:col>10</xdr:col>
      <xdr:colOff>114300</xdr:colOff>
      <xdr:row>60</xdr:row>
      <xdr:rowOff>120015</xdr:rowOff>
    </xdr:to>
    <xdr:cxnSp macro="">
      <xdr:nvCxnSpPr>
        <xdr:cNvPr id="196" name="直線コネクタ 195">
          <a:extLst>
            <a:ext uri="{FF2B5EF4-FFF2-40B4-BE49-F238E27FC236}">
              <a16:creationId xmlns:a16="http://schemas.microsoft.com/office/drawing/2014/main" id="{3CE00DA1-4AC6-4FA1-9670-5BA3E8CB0D02}"/>
            </a:ext>
          </a:extLst>
        </xdr:cNvPr>
        <xdr:cNvCxnSpPr/>
      </xdr:nvCxnSpPr>
      <xdr:spPr>
        <a:xfrm>
          <a:off x="1028700" y="9995535"/>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74ED6098-568C-4E06-BE60-AFCB9CF21A77}"/>
            </a:ext>
          </a:extLst>
        </xdr:cNvPr>
        <xdr:cNvSpPr txBox="1"/>
      </xdr:nvSpPr>
      <xdr:spPr>
        <a:xfrm>
          <a:off x="32391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FE94000F-9B42-4C37-B193-2962E4602728}"/>
            </a:ext>
          </a:extLst>
        </xdr:cNvPr>
        <xdr:cNvSpPr txBox="1"/>
      </xdr:nvSpPr>
      <xdr:spPr>
        <a:xfrm>
          <a:off x="2439044" y="971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9" name="n_3aveValue【体育館・プール】&#10;有形固定資産減価償却率">
          <a:extLst>
            <a:ext uri="{FF2B5EF4-FFF2-40B4-BE49-F238E27FC236}">
              <a16:creationId xmlns:a16="http://schemas.microsoft.com/office/drawing/2014/main" id="{4EA049CD-C9D4-4CC8-9E60-E22D8AB9595A}"/>
            </a:ext>
          </a:extLst>
        </xdr:cNvPr>
        <xdr:cNvSpPr txBox="1"/>
      </xdr:nvSpPr>
      <xdr:spPr>
        <a:xfrm>
          <a:off x="1645294" y="961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0" name="n_4aveValue【体育館・プール】&#10;有形固定資産減価償却率">
          <a:extLst>
            <a:ext uri="{FF2B5EF4-FFF2-40B4-BE49-F238E27FC236}">
              <a16:creationId xmlns:a16="http://schemas.microsoft.com/office/drawing/2014/main" id="{FCF2EBB3-D4E8-4267-A1C0-AF3BEFEC2F60}"/>
            </a:ext>
          </a:extLst>
        </xdr:cNvPr>
        <xdr:cNvSpPr txBox="1"/>
      </xdr:nvSpPr>
      <xdr:spPr>
        <a:xfrm>
          <a:off x="851544" y="962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10177</xdr:rowOff>
    </xdr:from>
    <xdr:ext cx="405111" cy="259045"/>
    <xdr:sp macro="" textlink="">
      <xdr:nvSpPr>
        <xdr:cNvPr id="201" name="n_1mainValue【体育館・プール】&#10;有形固定資産減価償却率">
          <a:extLst>
            <a:ext uri="{FF2B5EF4-FFF2-40B4-BE49-F238E27FC236}">
              <a16:creationId xmlns:a16="http://schemas.microsoft.com/office/drawing/2014/main" id="{B42A4C6A-A36C-4A99-A07A-3DD3B8224AFE}"/>
            </a:ext>
          </a:extLst>
        </xdr:cNvPr>
        <xdr:cNvSpPr txBox="1"/>
      </xdr:nvSpPr>
      <xdr:spPr>
        <a:xfrm>
          <a:off x="3239144"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167657</xdr:rowOff>
    </xdr:from>
    <xdr:ext cx="405111" cy="259045"/>
    <xdr:sp macro="" textlink="">
      <xdr:nvSpPr>
        <xdr:cNvPr id="202" name="n_2mainValue【体育館・プール】&#10;有形固定資産減価償却率">
          <a:extLst>
            <a:ext uri="{FF2B5EF4-FFF2-40B4-BE49-F238E27FC236}">
              <a16:creationId xmlns:a16="http://schemas.microsoft.com/office/drawing/2014/main" id="{64A1C1E9-DA21-498E-851A-FE3892428F0A}"/>
            </a:ext>
          </a:extLst>
        </xdr:cNvPr>
        <xdr:cNvSpPr txBox="1"/>
      </xdr:nvSpPr>
      <xdr:spPr>
        <a:xfrm>
          <a:off x="2439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161942</xdr:rowOff>
    </xdr:from>
    <xdr:ext cx="405111" cy="259045"/>
    <xdr:sp macro="" textlink="">
      <xdr:nvSpPr>
        <xdr:cNvPr id="203" name="n_3mainValue【体育館・プール】&#10;有形固定資産減価償却率">
          <a:extLst>
            <a:ext uri="{FF2B5EF4-FFF2-40B4-BE49-F238E27FC236}">
              <a16:creationId xmlns:a16="http://schemas.microsoft.com/office/drawing/2014/main" id="{44F230B0-1C4E-460D-ABE1-E78BC934BA08}"/>
            </a:ext>
          </a:extLst>
        </xdr:cNvPr>
        <xdr:cNvSpPr txBox="1"/>
      </xdr:nvSpPr>
      <xdr:spPr>
        <a:xfrm>
          <a:off x="164529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131462</xdr:rowOff>
    </xdr:from>
    <xdr:ext cx="405111" cy="259045"/>
    <xdr:sp macro="" textlink="">
      <xdr:nvSpPr>
        <xdr:cNvPr id="204" name="n_4mainValue【体育館・プール】&#10;有形固定資産減価償却率">
          <a:extLst>
            <a:ext uri="{FF2B5EF4-FFF2-40B4-BE49-F238E27FC236}">
              <a16:creationId xmlns:a16="http://schemas.microsoft.com/office/drawing/2014/main" id="{6158DEA6-9CDA-4DB5-B013-A141C0882B34}"/>
            </a:ext>
          </a:extLst>
        </xdr:cNvPr>
        <xdr:cNvSpPr txBox="1"/>
      </xdr:nvSpPr>
      <xdr:spPr>
        <a:xfrm>
          <a:off x="851544"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8F820F4-EFB5-4D45-8033-88E8EFB9F9D6}"/>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55A9B50-531B-4958-9561-7D7CCC0F9165}"/>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09044B9-AE24-4437-9AF0-568B37EA285A}"/>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950F281-D879-4126-8DAE-74D6F7A71E4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B4E90DB-F088-4818-B226-6309EC9C4909}"/>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CD14371-E13B-4E97-B53B-DB25E9F79E9D}"/>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00CA4E4-32E8-4B5E-8313-7C87A2AC4FD5}"/>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6A2ABBC-ED1C-45E6-A840-A2AE491B9139}"/>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DBF3422-EF80-4FA7-9091-1DD07EAC1F77}"/>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2D5F2F3-734A-4912-83AD-4682FA0DCDA0}"/>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25CD053-2E6C-4A52-A04E-14C4C8D5CDF1}"/>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7B07C7E-09ED-4A4F-9A58-88D60B012799}"/>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CE83390-0183-4CB3-8792-C83510CCDB70}"/>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2039601-9E37-46E5-AE84-2000691001D2}"/>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0A47500-8638-4528-B678-F8CB66070D35}"/>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5493A31-3A6B-457E-88FA-64FD2D154F61}"/>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FC3908F-C888-4632-A3A3-00AC8AA1A008}"/>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4BB89BA-2081-40C9-BD9E-5761C3BBFB17}"/>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B189DF8-4177-4F77-A56B-2626129539E9}"/>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5F9A8F4-E02C-41FB-8F11-F0FD31D30F96}"/>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9FB9D96-789E-4F04-8045-92A554FEA1C5}"/>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F7ABDA2-0CF6-4BBD-BE7A-07D6BDBF21EB}"/>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BBBA332-C7BE-42D2-894A-02701FD0D7B2}"/>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E2650792-A7AC-4B28-825F-527A4372BA10}"/>
            </a:ext>
          </a:extLst>
        </xdr:cNvPr>
        <xdr:cNvCxnSpPr/>
      </xdr:nvCxnSpPr>
      <xdr:spPr>
        <a:xfrm flipV="1">
          <a:off x="9429115" y="9380855"/>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F986D0D0-C125-4FBF-B285-37E83246D5FE}"/>
            </a:ext>
          </a:extLst>
        </xdr:cNvPr>
        <xdr:cNvSpPr txBox="1"/>
      </xdr:nvSpPr>
      <xdr:spPr>
        <a:xfrm>
          <a:off x="9467850" y="1064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2C8D002F-5A75-48BB-A1E8-073FEBAEE480}"/>
            </a:ext>
          </a:extLst>
        </xdr:cNvPr>
        <xdr:cNvCxnSpPr/>
      </xdr:nvCxnSpPr>
      <xdr:spPr>
        <a:xfrm>
          <a:off x="9359900" y="10642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AB314A36-2D01-46FC-9298-79A79B36C856}"/>
            </a:ext>
          </a:extLst>
        </xdr:cNvPr>
        <xdr:cNvSpPr txBox="1"/>
      </xdr:nvSpPr>
      <xdr:spPr>
        <a:xfrm>
          <a:off x="9467850" y="916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8C9EAB0-7516-47D7-B41F-5D05FE422037}"/>
            </a:ext>
          </a:extLst>
        </xdr:cNvPr>
        <xdr:cNvCxnSpPr/>
      </xdr:nvCxnSpPr>
      <xdr:spPr>
        <a:xfrm>
          <a:off x="9359900" y="9380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A0223EC2-6308-4809-AD05-FDFD13995075}"/>
            </a:ext>
          </a:extLst>
        </xdr:cNvPr>
        <xdr:cNvSpPr txBox="1"/>
      </xdr:nvSpPr>
      <xdr:spPr>
        <a:xfrm>
          <a:off x="9467850" y="10414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ADF8E460-0BFD-4544-8D61-ABB4CFF55C6D}"/>
            </a:ext>
          </a:extLst>
        </xdr:cNvPr>
        <xdr:cNvSpPr/>
      </xdr:nvSpPr>
      <xdr:spPr>
        <a:xfrm>
          <a:off x="9398000" y="104358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B83B5C46-ABD9-453E-B622-78D0D84E4BDF}"/>
            </a:ext>
          </a:extLst>
        </xdr:cNvPr>
        <xdr:cNvSpPr/>
      </xdr:nvSpPr>
      <xdr:spPr>
        <a:xfrm>
          <a:off x="863600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4AC0075B-1024-4132-892B-ADDB0976FDB7}"/>
            </a:ext>
          </a:extLst>
        </xdr:cNvPr>
        <xdr:cNvSpPr/>
      </xdr:nvSpPr>
      <xdr:spPr>
        <a:xfrm>
          <a:off x="7842250" y="104453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a:extLst>
            <a:ext uri="{FF2B5EF4-FFF2-40B4-BE49-F238E27FC236}">
              <a16:creationId xmlns:a16="http://schemas.microsoft.com/office/drawing/2014/main" id="{27868D50-20D6-4EE6-9602-E734179D698E}"/>
            </a:ext>
          </a:extLst>
        </xdr:cNvPr>
        <xdr:cNvSpPr/>
      </xdr:nvSpPr>
      <xdr:spPr>
        <a:xfrm>
          <a:off x="702945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a:extLst>
            <a:ext uri="{FF2B5EF4-FFF2-40B4-BE49-F238E27FC236}">
              <a16:creationId xmlns:a16="http://schemas.microsoft.com/office/drawing/2014/main" id="{30A1A66B-4819-4BCC-A569-D78979207E13}"/>
            </a:ext>
          </a:extLst>
        </xdr:cNvPr>
        <xdr:cNvSpPr/>
      </xdr:nvSpPr>
      <xdr:spPr>
        <a:xfrm>
          <a:off x="6235700" y="104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B7CA2FE-EF16-4FEC-82BF-990C757252B7}"/>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7F705FE-2EE6-44B6-B633-49114223CBD4}"/>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50BB469-9DEB-40DA-A356-D366C060E1E7}"/>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01EC816-740F-44DC-A565-35324BC97740}"/>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56B7AB-B4DF-42D7-B959-14BE6462E5DC}"/>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4" name="楕円 243">
          <a:extLst>
            <a:ext uri="{FF2B5EF4-FFF2-40B4-BE49-F238E27FC236}">
              <a16:creationId xmlns:a16="http://schemas.microsoft.com/office/drawing/2014/main" id="{28A3637E-6534-41B5-B693-08DC551DC5F8}"/>
            </a:ext>
          </a:extLst>
        </xdr:cNvPr>
        <xdr:cNvSpPr/>
      </xdr:nvSpPr>
      <xdr:spPr>
        <a:xfrm>
          <a:off x="9398000" y="10400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15892</xdr:rowOff>
    </xdr:from>
    <xdr:ext cx="469744" cy="259045"/>
    <xdr:sp macro="" textlink="">
      <xdr:nvSpPr>
        <xdr:cNvPr id="245" name="【体育館・プール】&#10;一人当たり面積該当値テキスト">
          <a:extLst>
            <a:ext uri="{FF2B5EF4-FFF2-40B4-BE49-F238E27FC236}">
              <a16:creationId xmlns:a16="http://schemas.microsoft.com/office/drawing/2014/main" id="{CD12BB8B-C56A-4AB7-9B51-DB02F161C8D9}"/>
            </a:ext>
          </a:extLst>
        </xdr:cNvPr>
        <xdr:cNvSpPr txBox="1"/>
      </xdr:nvSpPr>
      <xdr:spPr>
        <a:xfrm>
          <a:off x="9467850" y="1025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168656</xdr:rowOff>
    </xdr:from>
    <xdr:to>
      <xdr:col>50</xdr:col>
      <xdr:colOff>165100</xdr:colOff>
      <xdr:row>63</xdr:row>
      <xdr:rowOff>98806</xdr:rowOff>
    </xdr:to>
    <xdr:sp macro="" textlink="">
      <xdr:nvSpPr>
        <xdr:cNvPr id="246" name="楕円 245">
          <a:extLst>
            <a:ext uri="{FF2B5EF4-FFF2-40B4-BE49-F238E27FC236}">
              <a16:creationId xmlns:a16="http://schemas.microsoft.com/office/drawing/2014/main" id="{2EF69B0E-0DA3-4FB7-82FC-297B5D747959}"/>
            </a:ext>
          </a:extLst>
        </xdr:cNvPr>
        <xdr:cNvSpPr/>
      </xdr:nvSpPr>
      <xdr:spPr>
        <a:xfrm>
          <a:off x="86360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48006</xdr:rowOff>
    </xdr:to>
    <xdr:cxnSp macro="">
      <xdr:nvCxnSpPr>
        <xdr:cNvPr id="247" name="直線コネクタ 246">
          <a:extLst>
            <a:ext uri="{FF2B5EF4-FFF2-40B4-BE49-F238E27FC236}">
              <a16:creationId xmlns:a16="http://schemas.microsoft.com/office/drawing/2014/main" id="{A9CD2A1A-E719-45E0-9A71-370054DCD352}"/>
            </a:ext>
          </a:extLst>
        </xdr:cNvPr>
        <xdr:cNvCxnSpPr/>
      </xdr:nvCxnSpPr>
      <xdr:spPr>
        <a:xfrm flipV="1">
          <a:off x="8686800" y="10445115"/>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xdr:rowOff>
    </xdr:from>
    <xdr:to>
      <xdr:col>46</xdr:col>
      <xdr:colOff>38100</xdr:colOff>
      <xdr:row>63</xdr:row>
      <xdr:rowOff>102616</xdr:rowOff>
    </xdr:to>
    <xdr:sp macro="" textlink="">
      <xdr:nvSpPr>
        <xdr:cNvPr id="248" name="楕円 247">
          <a:extLst>
            <a:ext uri="{FF2B5EF4-FFF2-40B4-BE49-F238E27FC236}">
              <a16:creationId xmlns:a16="http://schemas.microsoft.com/office/drawing/2014/main" id="{6F331124-649C-4CBF-9132-5E6DDC972CFA}"/>
            </a:ext>
          </a:extLst>
        </xdr:cNvPr>
        <xdr:cNvSpPr/>
      </xdr:nvSpPr>
      <xdr:spPr>
        <a:xfrm>
          <a:off x="7842250" y="104023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48006</xdr:rowOff>
    </xdr:from>
    <xdr:to>
      <xdr:col>50</xdr:col>
      <xdr:colOff>114300</xdr:colOff>
      <xdr:row>63</xdr:row>
      <xdr:rowOff>51816</xdr:rowOff>
    </xdr:to>
    <xdr:cxnSp macro="">
      <xdr:nvCxnSpPr>
        <xdr:cNvPr id="249" name="直線コネクタ 248">
          <a:extLst>
            <a:ext uri="{FF2B5EF4-FFF2-40B4-BE49-F238E27FC236}">
              <a16:creationId xmlns:a16="http://schemas.microsoft.com/office/drawing/2014/main" id="{F500C896-CD08-4A96-9827-0C04F069A579}"/>
            </a:ext>
          </a:extLst>
        </xdr:cNvPr>
        <xdr:cNvCxnSpPr/>
      </xdr:nvCxnSpPr>
      <xdr:spPr>
        <a:xfrm flipV="1">
          <a:off x="7886700" y="10449306"/>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4826</xdr:rowOff>
    </xdr:from>
    <xdr:to>
      <xdr:col>41</xdr:col>
      <xdr:colOff>101600</xdr:colOff>
      <xdr:row>63</xdr:row>
      <xdr:rowOff>106426</xdr:rowOff>
    </xdr:to>
    <xdr:sp macro="" textlink="">
      <xdr:nvSpPr>
        <xdr:cNvPr id="250" name="楕円 249">
          <a:extLst>
            <a:ext uri="{FF2B5EF4-FFF2-40B4-BE49-F238E27FC236}">
              <a16:creationId xmlns:a16="http://schemas.microsoft.com/office/drawing/2014/main" id="{B6168FD6-C5A5-4554-AA3C-7D0DCBC94FF4}"/>
            </a:ext>
          </a:extLst>
        </xdr:cNvPr>
        <xdr:cNvSpPr/>
      </xdr:nvSpPr>
      <xdr:spPr>
        <a:xfrm>
          <a:off x="7029450" y="104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51816</xdr:rowOff>
    </xdr:from>
    <xdr:to>
      <xdr:col>45</xdr:col>
      <xdr:colOff>177800</xdr:colOff>
      <xdr:row>63</xdr:row>
      <xdr:rowOff>55626</xdr:rowOff>
    </xdr:to>
    <xdr:cxnSp macro="">
      <xdr:nvCxnSpPr>
        <xdr:cNvPr id="251" name="直線コネクタ 250">
          <a:extLst>
            <a:ext uri="{FF2B5EF4-FFF2-40B4-BE49-F238E27FC236}">
              <a16:creationId xmlns:a16="http://schemas.microsoft.com/office/drawing/2014/main" id="{0C70B873-CF77-4E22-BFC2-CE2DA4EB934C}"/>
            </a:ext>
          </a:extLst>
        </xdr:cNvPr>
        <xdr:cNvCxnSpPr/>
      </xdr:nvCxnSpPr>
      <xdr:spPr>
        <a:xfrm flipV="1">
          <a:off x="7080250" y="10453116"/>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xdr:rowOff>
    </xdr:from>
    <xdr:to>
      <xdr:col>36</xdr:col>
      <xdr:colOff>165100</xdr:colOff>
      <xdr:row>63</xdr:row>
      <xdr:rowOff>110236</xdr:rowOff>
    </xdr:to>
    <xdr:sp macro="" textlink="">
      <xdr:nvSpPr>
        <xdr:cNvPr id="252" name="楕円 251">
          <a:extLst>
            <a:ext uri="{FF2B5EF4-FFF2-40B4-BE49-F238E27FC236}">
              <a16:creationId xmlns:a16="http://schemas.microsoft.com/office/drawing/2014/main" id="{6F3B14E5-EE9F-435D-84E5-088667AD8C8E}"/>
            </a:ext>
          </a:extLst>
        </xdr:cNvPr>
        <xdr:cNvSpPr/>
      </xdr:nvSpPr>
      <xdr:spPr>
        <a:xfrm>
          <a:off x="62357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55626</xdr:rowOff>
    </xdr:from>
    <xdr:to>
      <xdr:col>41</xdr:col>
      <xdr:colOff>50800</xdr:colOff>
      <xdr:row>63</xdr:row>
      <xdr:rowOff>59436</xdr:rowOff>
    </xdr:to>
    <xdr:cxnSp macro="">
      <xdr:nvCxnSpPr>
        <xdr:cNvPr id="253" name="直線コネクタ 252">
          <a:extLst>
            <a:ext uri="{FF2B5EF4-FFF2-40B4-BE49-F238E27FC236}">
              <a16:creationId xmlns:a16="http://schemas.microsoft.com/office/drawing/2014/main" id="{D5C7708B-E9F5-4603-993F-C072369DBA21}"/>
            </a:ext>
          </a:extLst>
        </xdr:cNvPr>
        <xdr:cNvCxnSpPr/>
      </xdr:nvCxnSpPr>
      <xdr:spPr>
        <a:xfrm flipV="1">
          <a:off x="6286500" y="10456926"/>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5F439E96-ABDE-49E7-B40A-7B5DAD99217F}"/>
            </a:ext>
          </a:extLst>
        </xdr:cNvPr>
        <xdr:cNvSpPr txBox="1"/>
      </xdr:nvSpPr>
      <xdr:spPr>
        <a:xfrm>
          <a:off x="8458277" y="1053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16A86650-EF65-444F-86A5-629D821A1B6E}"/>
            </a:ext>
          </a:extLst>
        </xdr:cNvPr>
        <xdr:cNvSpPr txBox="1"/>
      </xdr:nvSpPr>
      <xdr:spPr>
        <a:xfrm>
          <a:off x="7677227" y="1053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6" name="n_3aveValue【体育館・プール】&#10;一人当たり面積">
          <a:extLst>
            <a:ext uri="{FF2B5EF4-FFF2-40B4-BE49-F238E27FC236}">
              <a16:creationId xmlns:a16="http://schemas.microsoft.com/office/drawing/2014/main" id="{F8FB1B87-36A8-462F-A8F2-E646C2337C00}"/>
            </a:ext>
          </a:extLst>
        </xdr:cNvPr>
        <xdr:cNvSpPr txBox="1"/>
      </xdr:nvSpPr>
      <xdr:spPr>
        <a:xfrm>
          <a:off x="68644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150131</xdr:rowOff>
    </xdr:from>
    <xdr:ext cx="469744" cy="259045"/>
    <xdr:sp macro="" textlink="">
      <xdr:nvSpPr>
        <xdr:cNvPr id="257" name="n_4aveValue【体育館・プール】&#10;一人当たり面積">
          <a:extLst>
            <a:ext uri="{FF2B5EF4-FFF2-40B4-BE49-F238E27FC236}">
              <a16:creationId xmlns:a16="http://schemas.microsoft.com/office/drawing/2014/main" id="{F0A2DC1E-5002-4FC7-892E-AFC604AB6070}"/>
            </a:ext>
          </a:extLst>
        </xdr:cNvPr>
        <xdr:cNvSpPr txBox="1"/>
      </xdr:nvSpPr>
      <xdr:spPr>
        <a:xfrm>
          <a:off x="6070677" y="1055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115333</xdr:rowOff>
    </xdr:from>
    <xdr:ext cx="469744" cy="259045"/>
    <xdr:sp macro="" textlink="">
      <xdr:nvSpPr>
        <xdr:cNvPr id="258" name="n_1mainValue【体育館・プール】&#10;一人当たり面積">
          <a:extLst>
            <a:ext uri="{FF2B5EF4-FFF2-40B4-BE49-F238E27FC236}">
              <a16:creationId xmlns:a16="http://schemas.microsoft.com/office/drawing/2014/main" id="{B9EB8938-C266-4B2D-9B5B-42F8C428A7D0}"/>
            </a:ext>
          </a:extLst>
        </xdr:cNvPr>
        <xdr:cNvSpPr txBox="1"/>
      </xdr:nvSpPr>
      <xdr:spPr>
        <a:xfrm>
          <a:off x="8458277" y="1018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119143</xdr:rowOff>
    </xdr:from>
    <xdr:ext cx="469744" cy="259045"/>
    <xdr:sp macro="" textlink="">
      <xdr:nvSpPr>
        <xdr:cNvPr id="259" name="n_2mainValue【体育館・プール】&#10;一人当たり面積">
          <a:extLst>
            <a:ext uri="{FF2B5EF4-FFF2-40B4-BE49-F238E27FC236}">
              <a16:creationId xmlns:a16="http://schemas.microsoft.com/office/drawing/2014/main" id="{84DCA73B-3DDA-4736-B018-75E2C975698E}"/>
            </a:ext>
          </a:extLst>
        </xdr:cNvPr>
        <xdr:cNvSpPr txBox="1"/>
      </xdr:nvSpPr>
      <xdr:spPr>
        <a:xfrm>
          <a:off x="7677227" y="101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122953</xdr:rowOff>
    </xdr:from>
    <xdr:ext cx="469744" cy="259045"/>
    <xdr:sp macro="" textlink="">
      <xdr:nvSpPr>
        <xdr:cNvPr id="260" name="n_3mainValue【体育館・プール】&#10;一人当たり面積">
          <a:extLst>
            <a:ext uri="{FF2B5EF4-FFF2-40B4-BE49-F238E27FC236}">
              <a16:creationId xmlns:a16="http://schemas.microsoft.com/office/drawing/2014/main" id="{4975207C-0D48-4004-A123-88E2CE116577}"/>
            </a:ext>
          </a:extLst>
        </xdr:cNvPr>
        <xdr:cNvSpPr txBox="1"/>
      </xdr:nvSpPr>
      <xdr:spPr>
        <a:xfrm>
          <a:off x="6864427" y="1019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126763</xdr:rowOff>
    </xdr:from>
    <xdr:ext cx="469744" cy="259045"/>
    <xdr:sp macro="" textlink="">
      <xdr:nvSpPr>
        <xdr:cNvPr id="261" name="n_4mainValue【体育館・プール】&#10;一人当たり面積">
          <a:extLst>
            <a:ext uri="{FF2B5EF4-FFF2-40B4-BE49-F238E27FC236}">
              <a16:creationId xmlns:a16="http://schemas.microsoft.com/office/drawing/2014/main" id="{175B588E-995A-46E3-8BE7-47816F7290B9}"/>
            </a:ext>
          </a:extLst>
        </xdr:cNvPr>
        <xdr:cNvSpPr txBox="1"/>
      </xdr:nvSpPr>
      <xdr:spPr>
        <a:xfrm>
          <a:off x="6070677" y="1019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84AF6E2-CCB3-42FF-AAC4-4A092C887AFF}"/>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202CCB2-6D47-4720-A80D-49A6D08D3AA7}"/>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EF1C601-2FCB-4FF0-B4EB-2D3AAD50F2F3}"/>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B1E649B-DA74-4281-B01B-CCF09CE229FE}"/>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D487AE9-148D-431D-9B11-59E31CCF83EB}"/>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0AE823F-EE71-45E4-9C96-3BF41D48D344}"/>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CA34F44-28F5-4B77-948A-C22BBF962DF2}"/>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702CBF6-1BE4-4B15-9901-8D538656DEF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622A171-5CFD-44A9-AB4F-163F32261731}"/>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CA58484-6CBE-4EA2-B0EE-7F64C023431C}"/>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717ED9B-2AE9-4113-88D6-5127A7E62D45}"/>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49DC79A-0F69-4F08-9821-3D6074789EF2}"/>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CC9BDB2-F3EB-40E6-9BC3-81C32D83A350}"/>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F3C6903-4B2A-4396-885E-1592F4AA133D}"/>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B365216-3A16-4388-885F-34DA274E4C3B}"/>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B4F7DACE-41C4-49A1-8D03-4FDC4D47FDA1}"/>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C22C828-1394-40C4-AB16-3161E9E02F5B}"/>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6D3DFF2-88EA-4317-BD06-5990451F4638}"/>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CFE7270-60CC-4AA2-B952-CD7DF82490E2}"/>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0422A28-3BD0-465C-BE82-1C808B5106F8}"/>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153990A-819B-406F-BCB5-0B707461CC35}"/>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51E12A4-953D-4D1D-9EDA-4A47268A99BE}"/>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2519FE8-6BDD-4A08-BAA9-CEDAC5A4778B}"/>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E95819C-CA7E-49FA-AD06-5A631A570AB9}"/>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E01D725-7E30-4AAD-868C-58A37CE2869E}"/>
            </a:ext>
          </a:extLst>
        </xdr:cNvPr>
        <xdr:cNvCxnSpPr/>
      </xdr:nvCxnSpPr>
      <xdr:spPr>
        <a:xfrm flipV="1">
          <a:off x="4177665" y="127717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C4B8F1-5420-4224-BF1C-0374A06EA341}"/>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41D1E24-2CEE-4130-B9CA-F5643C189347}"/>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DACA327-0448-4168-8FED-1ACE74EEAFFF}"/>
            </a:ext>
          </a:extLst>
        </xdr:cNvPr>
        <xdr:cNvSpPr txBox="1"/>
      </xdr:nvSpPr>
      <xdr:spPr>
        <a:xfrm>
          <a:off x="4216400" y="1255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BAC6FC6-A9D9-4719-80A9-FC848841D3A9}"/>
            </a:ext>
          </a:extLst>
        </xdr:cNvPr>
        <xdr:cNvCxnSpPr/>
      </xdr:nvCxnSpPr>
      <xdr:spPr>
        <a:xfrm>
          <a:off x="4108450" y="12771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A3433AD-2E2C-4732-BC24-9EE1ED4B290F}"/>
            </a:ext>
          </a:extLst>
        </xdr:cNvPr>
        <xdr:cNvSpPr txBox="1"/>
      </xdr:nvSpPr>
      <xdr:spPr>
        <a:xfrm>
          <a:off x="4216400" y="13379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75D6B7F6-C93D-4522-9C37-DEEEA0517033}"/>
            </a:ext>
          </a:extLst>
        </xdr:cNvPr>
        <xdr:cNvSpPr/>
      </xdr:nvSpPr>
      <xdr:spPr>
        <a:xfrm>
          <a:off x="4127500" y="13528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377A276-500C-413C-8E87-7B09BDF6231C}"/>
            </a:ext>
          </a:extLst>
        </xdr:cNvPr>
        <xdr:cNvSpPr/>
      </xdr:nvSpPr>
      <xdr:spPr>
        <a:xfrm>
          <a:off x="3384550" y="13503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8DF4A1D5-0354-434C-9A29-E3F364846C70}"/>
            </a:ext>
          </a:extLst>
        </xdr:cNvPr>
        <xdr:cNvSpPr/>
      </xdr:nvSpPr>
      <xdr:spPr>
        <a:xfrm>
          <a:off x="2571750" y="13478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a:extLst>
            <a:ext uri="{FF2B5EF4-FFF2-40B4-BE49-F238E27FC236}">
              <a16:creationId xmlns:a16="http://schemas.microsoft.com/office/drawing/2014/main" id="{8F5815C7-4F6B-4756-BDE7-400BCE6B062F}"/>
            </a:ext>
          </a:extLst>
        </xdr:cNvPr>
        <xdr:cNvSpPr/>
      </xdr:nvSpPr>
      <xdr:spPr>
        <a:xfrm>
          <a:off x="1778000" y="13618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a:extLst>
            <a:ext uri="{FF2B5EF4-FFF2-40B4-BE49-F238E27FC236}">
              <a16:creationId xmlns:a16="http://schemas.microsoft.com/office/drawing/2014/main" id="{ABF670AF-8349-43B3-9C3D-B1F6F2141AD8}"/>
            </a:ext>
          </a:extLst>
        </xdr:cNvPr>
        <xdr:cNvSpPr/>
      </xdr:nvSpPr>
      <xdr:spPr>
        <a:xfrm>
          <a:off x="984250" y="13607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DCE1995-6A79-4F44-ABB3-56F5625D17A4}"/>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4E1230A-37C8-4314-A1C8-041A1996B092}"/>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A077AC-D290-4EC3-8A0D-8519BD8D1ADF}"/>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9571649-9095-4F81-8449-DF2CD64D2CD7}"/>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0E3E676-DF99-4B6F-8B37-E000F52A2F59}"/>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128270</xdr:rowOff>
    </xdr:from>
    <xdr:to>
      <xdr:col>24</xdr:col>
      <xdr:colOff>114300</xdr:colOff>
      <xdr:row>84</xdr:row>
      <xdr:rowOff>58420</xdr:rowOff>
    </xdr:to>
    <xdr:sp macro="" textlink="">
      <xdr:nvSpPr>
        <xdr:cNvPr id="302" name="楕円 301">
          <a:extLst>
            <a:ext uri="{FF2B5EF4-FFF2-40B4-BE49-F238E27FC236}">
              <a16:creationId xmlns:a16="http://schemas.microsoft.com/office/drawing/2014/main" id="{DB75D871-B0E2-43EB-AA13-CEE0567C294E}"/>
            </a:ext>
          </a:extLst>
        </xdr:cNvPr>
        <xdr:cNvSpPr/>
      </xdr:nvSpPr>
      <xdr:spPr>
        <a:xfrm>
          <a:off x="4127500" y="1383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106697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828F8C2-8092-4CE1-8FA0-AFACC250ADC8}"/>
            </a:ext>
          </a:extLst>
        </xdr:cNvPr>
        <xdr:cNvSpPr txBox="1"/>
      </xdr:nvSpPr>
      <xdr:spPr>
        <a:xfrm>
          <a:off x="4216400"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88264</xdr:rowOff>
    </xdr:from>
    <xdr:to>
      <xdr:col>20</xdr:col>
      <xdr:colOff>38100</xdr:colOff>
      <xdr:row>84</xdr:row>
      <xdr:rowOff>18414</xdr:rowOff>
    </xdr:to>
    <xdr:sp macro="" textlink="">
      <xdr:nvSpPr>
        <xdr:cNvPr id="304" name="楕円 303">
          <a:extLst>
            <a:ext uri="{FF2B5EF4-FFF2-40B4-BE49-F238E27FC236}">
              <a16:creationId xmlns:a16="http://schemas.microsoft.com/office/drawing/2014/main" id="{46B0F9E5-7D1A-40FD-8D11-9CAAA5DD2903}"/>
            </a:ext>
          </a:extLst>
        </xdr:cNvPr>
        <xdr:cNvSpPr/>
      </xdr:nvSpPr>
      <xdr:spPr>
        <a:xfrm>
          <a:off x="3384550" y="137915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139064</xdr:rowOff>
    </xdr:from>
    <xdr:to>
      <xdr:col>24</xdr:col>
      <xdr:colOff>63500</xdr:colOff>
      <xdr:row>84</xdr:row>
      <xdr:rowOff>7620</xdr:rowOff>
    </xdr:to>
    <xdr:cxnSp macro="">
      <xdr:nvCxnSpPr>
        <xdr:cNvPr id="305" name="直線コネクタ 304">
          <a:extLst>
            <a:ext uri="{FF2B5EF4-FFF2-40B4-BE49-F238E27FC236}">
              <a16:creationId xmlns:a16="http://schemas.microsoft.com/office/drawing/2014/main" id="{8D9EA4F6-165E-4C32-8F3E-22745C9CBB38}"/>
            </a:ext>
          </a:extLst>
        </xdr:cNvPr>
        <xdr:cNvCxnSpPr/>
      </xdr:nvCxnSpPr>
      <xdr:spPr>
        <a:xfrm>
          <a:off x="3429000" y="13842364"/>
          <a:ext cx="74930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46355</xdr:rowOff>
    </xdr:from>
    <xdr:to>
      <xdr:col>15</xdr:col>
      <xdr:colOff>101600</xdr:colOff>
      <xdr:row>83</xdr:row>
      <xdr:rowOff>147955</xdr:rowOff>
    </xdr:to>
    <xdr:sp macro="" textlink="">
      <xdr:nvSpPr>
        <xdr:cNvPr id="306" name="楕円 305">
          <a:extLst>
            <a:ext uri="{FF2B5EF4-FFF2-40B4-BE49-F238E27FC236}">
              <a16:creationId xmlns:a16="http://schemas.microsoft.com/office/drawing/2014/main" id="{608D855E-9C73-458A-81A1-325477C7E394}"/>
            </a:ext>
          </a:extLst>
        </xdr:cNvPr>
        <xdr:cNvSpPr/>
      </xdr:nvSpPr>
      <xdr:spPr>
        <a:xfrm>
          <a:off x="2571750" y="137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139064</xdr:rowOff>
    </xdr:to>
    <xdr:cxnSp macro="">
      <xdr:nvCxnSpPr>
        <xdr:cNvPr id="307" name="直線コネクタ 306">
          <a:extLst>
            <a:ext uri="{FF2B5EF4-FFF2-40B4-BE49-F238E27FC236}">
              <a16:creationId xmlns:a16="http://schemas.microsoft.com/office/drawing/2014/main" id="{545104DF-533A-434E-9983-A438D40D27C6}"/>
            </a:ext>
          </a:extLst>
        </xdr:cNvPr>
        <xdr:cNvCxnSpPr/>
      </xdr:nvCxnSpPr>
      <xdr:spPr>
        <a:xfrm>
          <a:off x="2622550" y="13800455"/>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xdr:rowOff>
    </xdr:from>
    <xdr:to>
      <xdr:col>10</xdr:col>
      <xdr:colOff>165100</xdr:colOff>
      <xdr:row>83</xdr:row>
      <xdr:rowOff>106045</xdr:rowOff>
    </xdr:to>
    <xdr:sp macro="" textlink="">
      <xdr:nvSpPr>
        <xdr:cNvPr id="308" name="楕円 307">
          <a:extLst>
            <a:ext uri="{FF2B5EF4-FFF2-40B4-BE49-F238E27FC236}">
              <a16:creationId xmlns:a16="http://schemas.microsoft.com/office/drawing/2014/main" id="{29880401-F78D-4694-9786-8BB5B03713F6}"/>
            </a:ext>
          </a:extLst>
        </xdr:cNvPr>
        <xdr:cNvSpPr/>
      </xdr:nvSpPr>
      <xdr:spPr>
        <a:xfrm>
          <a:off x="1778000" y="1370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55245</xdr:rowOff>
    </xdr:from>
    <xdr:to>
      <xdr:col>15</xdr:col>
      <xdr:colOff>50800</xdr:colOff>
      <xdr:row>83</xdr:row>
      <xdr:rowOff>97155</xdr:rowOff>
    </xdr:to>
    <xdr:cxnSp macro="">
      <xdr:nvCxnSpPr>
        <xdr:cNvPr id="309" name="直線コネクタ 308">
          <a:extLst>
            <a:ext uri="{FF2B5EF4-FFF2-40B4-BE49-F238E27FC236}">
              <a16:creationId xmlns:a16="http://schemas.microsoft.com/office/drawing/2014/main" id="{7209374B-43A0-4CD9-AE53-FC3C2D972384}"/>
            </a:ext>
          </a:extLst>
        </xdr:cNvPr>
        <xdr:cNvCxnSpPr/>
      </xdr:nvCxnSpPr>
      <xdr:spPr>
        <a:xfrm>
          <a:off x="1828800" y="1375854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0" name="楕円 309">
          <a:extLst>
            <a:ext uri="{FF2B5EF4-FFF2-40B4-BE49-F238E27FC236}">
              <a16:creationId xmlns:a16="http://schemas.microsoft.com/office/drawing/2014/main" id="{D53A3CBE-50B0-43A9-8855-A5AC84C804CF}"/>
            </a:ext>
          </a:extLst>
        </xdr:cNvPr>
        <xdr:cNvSpPr/>
      </xdr:nvSpPr>
      <xdr:spPr>
        <a:xfrm>
          <a:off x="984250" y="13670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55245</xdr:rowOff>
    </xdr:to>
    <xdr:cxnSp macro="">
      <xdr:nvCxnSpPr>
        <xdr:cNvPr id="311" name="直線コネクタ 310">
          <a:extLst>
            <a:ext uri="{FF2B5EF4-FFF2-40B4-BE49-F238E27FC236}">
              <a16:creationId xmlns:a16="http://schemas.microsoft.com/office/drawing/2014/main" id="{B138592C-34DB-46C2-98C5-4444B09CECB2}"/>
            </a:ext>
          </a:extLst>
        </xdr:cNvPr>
        <xdr:cNvCxnSpPr/>
      </xdr:nvCxnSpPr>
      <xdr:spPr>
        <a:xfrm>
          <a:off x="1028700" y="13714730"/>
          <a:ext cx="8001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B5CDEA96-529A-4CA1-B4C9-4C30F7CEF07C}"/>
            </a:ext>
          </a:extLst>
        </xdr:cNvPr>
        <xdr:cNvSpPr txBox="1"/>
      </xdr:nvSpPr>
      <xdr:spPr>
        <a:xfrm>
          <a:off x="3239144" y="1328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D0F0943D-B585-468A-AD33-B8E4EDB846A1}"/>
            </a:ext>
          </a:extLst>
        </xdr:cNvPr>
        <xdr:cNvSpPr txBox="1"/>
      </xdr:nvSpPr>
      <xdr:spPr>
        <a:xfrm>
          <a:off x="2439044" y="1326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14" name="n_3aveValue【福祉施設】&#10;有形固定資産減価償却率">
          <a:extLst>
            <a:ext uri="{FF2B5EF4-FFF2-40B4-BE49-F238E27FC236}">
              <a16:creationId xmlns:a16="http://schemas.microsoft.com/office/drawing/2014/main" id="{B6D5E19C-2A27-44F3-BFA6-ABFDA2FCBC71}"/>
            </a:ext>
          </a:extLst>
        </xdr:cNvPr>
        <xdr:cNvSpPr txBox="1"/>
      </xdr:nvSpPr>
      <xdr:spPr>
        <a:xfrm>
          <a:off x="164529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5" name="n_4aveValue【福祉施設】&#10;有形固定資産減価償却率">
          <a:extLst>
            <a:ext uri="{FF2B5EF4-FFF2-40B4-BE49-F238E27FC236}">
              <a16:creationId xmlns:a16="http://schemas.microsoft.com/office/drawing/2014/main" id="{F5BD586B-E5B2-4B88-B3EB-6A3AC7C5437A}"/>
            </a:ext>
          </a:extLst>
        </xdr:cNvPr>
        <xdr:cNvSpPr txBox="1"/>
      </xdr:nvSpPr>
      <xdr:spPr>
        <a:xfrm>
          <a:off x="8515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9541</xdr:rowOff>
    </xdr:from>
    <xdr:ext cx="405111" cy="259045"/>
    <xdr:sp macro="" textlink="">
      <xdr:nvSpPr>
        <xdr:cNvPr id="316" name="n_1mainValue【福祉施設】&#10;有形固定資産減価償却率">
          <a:extLst>
            <a:ext uri="{FF2B5EF4-FFF2-40B4-BE49-F238E27FC236}">
              <a16:creationId xmlns:a16="http://schemas.microsoft.com/office/drawing/2014/main" id="{73992523-EB6D-445C-8E88-BF6DC444818C}"/>
            </a:ext>
          </a:extLst>
        </xdr:cNvPr>
        <xdr:cNvSpPr txBox="1"/>
      </xdr:nvSpPr>
      <xdr:spPr>
        <a:xfrm>
          <a:off x="3239144" y="1387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139082</xdr:rowOff>
    </xdr:from>
    <xdr:ext cx="405111" cy="259045"/>
    <xdr:sp macro="" textlink="">
      <xdr:nvSpPr>
        <xdr:cNvPr id="317" name="n_2mainValue【福祉施設】&#10;有形固定資産減価償却率">
          <a:extLst>
            <a:ext uri="{FF2B5EF4-FFF2-40B4-BE49-F238E27FC236}">
              <a16:creationId xmlns:a16="http://schemas.microsoft.com/office/drawing/2014/main" id="{CA27A98F-24D1-4D4B-A926-0593BB82F42F}"/>
            </a:ext>
          </a:extLst>
        </xdr:cNvPr>
        <xdr:cNvSpPr txBox="1"/>
      </xdr:nvSpPr>
      <xdr:spPr>
        <a:xfrm>
          <a:off x="2439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97172</xdr:rowOff>
    </xdr:from>
    <xdr:ext cx="405111" cy="259045"/>
    <xdr:sp macro="" textlink="">
      <xdr:nvSpPr>
        <xdr:cNvPr id="318" name="n_3mainValue【福祉施設】&#10;有形固定資産減価償却率">
          <a:extLst>
            <a:ext uri="{FF2B5EF4-FFF2-40B4-BE49-F238E27FC236}">
              <a16:creationId xmlns:a16="http://schemas.microsoft.com/office/drawing/2014/main" id="{8186C680-66CA-4D92-AF24-DCA3905F3ECB}"/>
            </a:ext>
          </a:extLst>
        </xdr:cNvPr>
        <xdr:cNvSpPr txBox="1"/>
      </xdr:nvSpPr>
      <xdr:spPr>
        <a:xfrm>
          <a:off x="164529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19" name="n_4mainValue【福祉施設】&#10;有形固定資産減価償却率">
          <a:extLst>
            <a:ext uri="{FF2B5EF4-FFF2-40B4-BE49-F238E27FC236}">
              <a16:creationId xmlns:a16="http://schemas.microsoft.com/office/drawing/2014/main" id="{2CE98502-3E18-4B1A-9C06-09171E0949F3}"/>
            </a:ext>
          </a:extLst>
        </xdr:cNvPr>
        <xdr:cNvSpPr txBox="1"/>
      </xdr:nvSpPr>
      <xdr:spPr>
        <a:xfrm>
          <a:off x="8515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D21CACF-2BDD-4A23-B177-116230E568C5}"/>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389424B-A97B-4967-AF58-383A936D3426}"/>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192576D-820A-46A4-8AA3-91BF90818663}"/>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B156F2A-C8A2-4CCB-BBF1-9BC3CB00C0C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460FC24-359B-4F70-9CF7-74009B0CD2DD}"/>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F83CCAB-9FF4-45C9-A722-CD46C9D9EE34}"/>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7BB6C6B-1771-49EB-9D74-7E2F84D58D44}"/>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F882A41-C528-4CC6-A59E-9169E43BAE7B}"/>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4FEBAEE-5059-449B-8639-DD2E1FC6C628}"/>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32C336B-7682-412D-A812-F89698199513}"/>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5DA83EC-18AF-4BAB-9B66-C61ACC88DB74}"/>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EA8E3C6-D8CF-49AF-8EBD-85E5F2A1CD7F}"/>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6EE2C4B-FD9D-4D92-9E1A-7EA981612EF8}"/>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97B0292F-B1F7-465C-8FAB-8D3CCBE94A94}"/>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CDC9735-F307-4DE2-8A99-9FA783A81354}"/>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95623F38-ADEA-4709-A8A9-824D68A9C2B2}"/>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379BC2F-9946-4B16-BB12-69C5577A3EAA}"/>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51B0EEB2-806A-4F4C-B260-EBD078C6A67B}"/>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6A21D24-CC7E-44AB-BB59-EAFDC8FF3C71}"/>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E87B17E-9A3A-4D87-ACF9-1B478EA54FC7}"/>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14203AF-8B53-4985-8E1A-3B5D5C1FF6E8}"/>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6A453148-E382-4AFE-B399-7378DC28A9D4}"/>
            </a:ext>
          </a:extLst>
        </xdr:cNvPr>
        <xdr:cNvCxnSpPr/>
      </xdr:nvCxnSpPr>
      <xdr:spPr>
        <a:xfrm flipV="1">
          <a:off x="9429115" y="12823952"/>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FE00C9D3-204D-4AAA-BF70-8676E41041B4}"/>
            </a:ext>
          </a:extLst>
        </xdr:cNvPr>
        <xdr:cNvSpPr txBox="1"/>
      </xdr:nvSpPr>
      <xdr:spPr>
        <a:xfrm>
          <a:off x="9467850"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9F74827F-084E-43E5-B6A6-37F850CBE28E}"/>
            </a:ext>
          </a:extLst>
        </xdr:cNvPr>
        <xdr:cNvCxnSpPr/>
      </xdr:nvCxnSpPr>
      <xdr:spPr>
        <a:xfrm>
          <a:off x="9359900" y="14225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D59A2759-928B-4751-A352-216EF9B48E07}"/>
            </a:ext>
          </a:extLst>
        </xdr:cNvPr>
        <xdr:cNvSpPr txBox="1"/>
      </xdr:nvSpPr>
      <xdr:spPr>
        <a:xfrm>
          <a:off x="9467850" y="126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1E1FA9E8-76C7-44C2-9A71-5D9EE7CCEF3D}"/>
            </a:ext>
          </a:extLst>
        </xdr:cNvPr>
        <xdr:cNvCxnSpPr/>
      </xdr:nvCxnSpPr>
      <xdr:spPr>
        <a:xfrm>
          <a:off x="9359900" y="12823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8DA16D16-F83D-4CDE-91F0-BCFE0DDAE7C5}"/>
            </a:ext>
          </a:extLst>
        </xdr:cNvPr>
        <xdr:cNvSpPr txBox="1"/>
      </xdr:nvSpPr>
      <xdr:spPr>
        <a:xfrm>
          <a:off x="9467850" y="13696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913AC58E-EA48-4FC7-A81B-9161AC344E3F}"/>
            </a:ext>
          </a:extLst>
        </xdr:cNvPr>
        <xdr:cNvSpPr/>
      </xdr:nvSpPr>
      <xdr:spPr>
        <a:xfrm>
          <a:off x="9398000" y="13839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C52DF6B2-97A9-4896-80DD-B0CE90DCFD87}"/>
            </a:ext>
          </a:extLst>
        </xdr:cNvPr>
        <xdr:cNvSpPr/>
      </xdr:nvSpPr>
      <xdr:spPr>
        <a:xfrm>
          <a:off x="8636000" y="13855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B1F88D7F-1C71-4BFD-8673-B7D363A6F675}"/>
            </a:ext>
          </a:extLst>
        </xdr:cNvPr>
        <xdr:cNvSpPr/>
      </xdr:nvSpPr>
      <xdr:spPr>
        <a:xfrm>
          <a:off x="7842250" y="13867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a:extLst>
            <a:ext uri="{FF2B5EF4-FFF2-40B4-BE49-F238E27FC236}">
              <a16:creationId xmlns:a16="http://schemas.microsoft.com/office/drawing/2014/main" id="{24CF2897-FD01-42A4-AE73-567A724AAC9D}"/>
            </a:ext>
          </a:extLst>
        </xdr:cNvPr>
        <xdr:cNvSpPr/>
      </xdr:nvSpPr>
      <xdr:spPr>
        <a:xfrm>
          <a:off x="702945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a:extLst>
            <a:ext uri="{FF2B5EF4-FFF2-40B4-BE49-F238E27FC236}">
              <a16:creationId xmlns:a16="http://schemas.microsoft.com/office/drawing/2014/main" id="{A0B42472-03D1-4456-9C04-9056D059BB3E}"/>
            </a:ext>
          </a:extLst>
        </xdr:cNvPr>
        <xdr:cNvSpPr/>
      </xdr:nvSpPr>
      <xdr:spPr>
        <a:xfrm>
          <a:off x="62357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08EE1A8-DADC-401E-9411-BC6B2BD51990}"/>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61EAAC4-3F31-496A-9C40-611C9AC3395E}"/>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1116BF0-A881-4B38-B705-65E94BC11C47}"/>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93E6163-E199-48F5-AA13-1225809A184D}"/>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656725-37D6-4405-9828-054A444CE00C}"/>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7" name="楕円 356">
          <a:extLst>
            <a:ext uri="{FF2B5EF4-FFF2-40B4-BE49-F238E27FC236}">
              <a16:creationId xmlns:a16="http://schemas.microsoft.com/office/drawing/2014/main" id="{678B18D8-D8D5-432E-9591-9FA3456BAA70}"/>
            </a:ext>
          </a:extLst>
        </xdr:cNvPr>
        <xdr:cNvSpPr/>
      </xdr:nvSpPr>
      <xdr:spPr>
        <a:xfrm>
          <a:off x="9398000" y="14043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58" name="【福祉施設】&#10;一人当たり面積該当値テキスト">
          <a:extLst>
            <a:ext uri="{FF2B5EF4-FFF2-40B4-BE49-F238E27FC236}">
              <a16:creationId xmlns:a16="http://schemas.microsoft.com/office/drawing/2014/main" id="{76419E8B-E862-475D-BF7D-06F5127DDBB5}"/>
            </a:ext>
          </a:extLst>
        </xdr:cNvPr>
        <xdr:cNvSpPr txBox="1"/>
      </xdr:nvSpPr>
      <xdr:spPr>
        <a:xfrm>
          <a:off x="9467850" y="1402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xdr:rowOff>
    </xdr:from>
    <xdr:to>
      <xdr:col>50</xdr:col>
      <xdr:colOff>165100</xdr:colOff>
      <xdr:row>85</xdr:row>
      <xdr:rowOff>114046</xdr:rowOff>
    </xdr:to>
    <xdr:sp macro="" textlink="">
      <xdr:nvSpPr>
        <xdr:cNvPr id="359" name="楕円 358">
          <a:extLst>
            <a:ext uri="{FF2B5EF4-FFF2-40B4-BE49-F238E27FC236}">
              <a16:creationId xmlns:a16="http://schemas.microsoft.com/office/drawing/2014/main" id="{4CC4233F-03A3-447D-AD3F-7E9087E21D6F}"/>
            </a:ext>
          </a:extLst>
        </xdr:cNvPr>
        <xdr:cNvSpPr/>
      </xdr:nvSpPr>
      <xdr:spPr>
        <a:xfrm>
          <a:off x="8636000" y="140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63246</xdr:rowOff>
    </xdr:to>
    <xdr:cxnSp macro="">
      <xdr:nvCxnSpPr>
        <xdr:cNvPr id="360" name="直線コネクタ 359">
          <a:extLst>
            <a:ext uri="{FF2B5EF4-FFF2-40B4-BE49-F238E27FC236}">
              <a16:creationId xmlns:a16="http://schemas.microsoft.com/office/drawing/2014/main" id="{98884944-DBA9-4404-B605-3F00E49996ED}"/>
            </a:ext>
          </a:extLst>
        </xdr:cNvPr>
        <xdr:cNvCxnSpPr/>
      </xdr:nvCxnSpPr>
      <xdr:spPr>
        <a:xfrm flipV="1">
          <a:off x="8686800" y="14094461"/>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xdr:rowOff>
    </xdr:from>
    <xdr:to>
      <xdr:col>46</xdr:col>
      <xdr:colOff>38100</xdr:colOff>
      <xdr:row>85</xdr:row>
      <xdr:rowOff>116332</xdr:rowOff>
    </xdr:to>
    <xdr:sp macro="" textlink="">
      <xdr:nvSpPr>
        <xdr:cNvPr id="361" name="楕円 360">
          <a:extLst>
            <a:ext uri="{FF2B5EF4-FFF2-40B4-BE49-F238E27FC236}">
              <a16:creationId xmlns:a16="http://schemas.microsoft.com/office/drawing/2014/main" id="{E9DDF283-2885-4935-8636-E89DD7E38462}"/>
            </a:ext>
          </a:extLst>
        </xdr:cNvPr>
        <xdr:cNvSpPr/>
      </xdr:nvSpPr>
      <xdr:spPr>
        <a:xfrm>
          <a:off x="7842250" y="14048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63246</xdr:rowOff>
    </xdr:from>
    <xdr:to>
      <xdr:col>50</xdr:col>
      <xdr:colOff>114300</xdr:colOff>
      <xdr:row>85</xdr:row>
      <xdr:rowOff>65532</xdr:rowOff>
    </xdr:to>
    <xdr:cxnSp macro="">
      <xdr:nvCxnSpPr>
        <xdr:cNvPr id="362" name="直線コネクタ 361">
          <a:extLst>
            <a:ext uri="{FF2B5EF4-FFF2-40B4-BE49-F238E27FC236}">
              <a16:creationId xmlns:a16="http://schemas.microsoft.com/office/drawing/2014/main" id="{5FF22B8A-6ACE-45DA-BA5B-110483FC8977}"/>
            </a:ext>
          </a:extLst>
        </xdr:cNvPr>
        <xdr:cNvCxnSpPr/>
      </xdr:nvCxnSpPr>
      <xdr:spPr>
        <a:xfrm flipV="1">
          <a:off x="7886700" y="14096746"/>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xdr:rowOff>
    </xdr:from>
    <xdr:to>
      <xdr:col>41</xdr:col>
      <xdr:colOff>101600</xdr:colOff>
      <xdr:row>85</xdr:row>
      <xdr:rowOff>118618</xdr:rowOff>
    </xdr:to>
    <xdr:sp macro="" textlink="">
      <xdr:nvSpPr>
        <xdr:cNvPr id="363" name="楕円 362">
          <a:extLst>
            <a:ext uri="{FF2B5EF4-FFF2-40B4-BE49-F238E27FC236}">
              <a16:creationId xmlns:a16="http://schemas.microsoft.com/office/drawing/2014/main" id="{A2E5FEF3-F800-4F51-BD0B-AE54F41C89BB}"/>
            </a:ext>
          </a:extLst>
        </xdr:cNvPr>
        <xdr:cNvSpPr/>
      </xdr:nvSpPr>
      <xdr:spPr>
        <a:xfrm>
          <a:off x="7029450" y="1405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65532</xdr:rowOff>
    </xdr:from>
    <xdr:to>
      <xdr:col>45</xdr:col>
      <xdr:colOff>177800</xdr:colOff>
      <xdr:row>85</xdr:row>
      <xdr:rowOff>67818</xdr:rowOff>
    </xdr:to>
    <xdr:cxnSp macro="">
      <xdr:nvCxnSpPr>
        <xdr:cNvPr id="364" name="直線コネクタ 363">
          <a:extLst>
            <a:ext uri="{FF2B5EF4-FFF2-40B4-BE49-F238E27FC236}">
              <a16:creationId xmlns:a16="http://schemas.microsoft.com/office/drawing/2014/main" id="{AF69AA83-550D-4366-A914-E343B010660E}"/>
            </a:ext>
          </a:extLst>
        </xdr:cNvPr>
        <xdr:cNvCxnSpPr/>
      </xdr:nvCxnSpPr>
      <xdr:spPr>
        <a:xfrm flipV="1">
          <a:off x="7080250" y="14099032"/>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19304</xdr:rowOff>
    </xdr:from>
    <xdr:to>
      <xdr:col>36</xdr:col>
      <xdr:colOff>165100</xdr:colOff>
      <xdr:row>85</xdr:row>
      <xdr:rowOff>120904</xdr:rowOff>
    </xdr:to>
    <xdr:sp macro="" textlink="">
      <xdr:nvSpPr>
        <xdr:cNvPr id="365" name="楕円 364">
          <a:extLst>
            <a:ext uri="{FF2B5EF4-FFF2-40B4-BE49-F238E27FC236}">
              <a16:creationId xmlns:a16="http://schemas.microsoft.com/office/drawing/2014/main" id="{C4820602-E08C-48B3-AD8E-F66AAEB8B76E}"/>
            </a:ext>
          </a:extLst>
        </xdr:cNvPr>
        <xdr:cNvSpPr/>
      </xdr:nvSpPr>
      <xdr:spPr>
        <a:xfrm>
          <a:off x="6235700" y="1405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67818</xdr:rowOff>
    </xdr:from>
    <xdr:to>
      <xdr:col>41</xdr:col>
      <xdr:colOff>50800</xdr:colOff>
      <xdr:row>85</xdr:row>
      <xdr:rowOff>70104</xdr:rowOff>
    </xdr:to>
    <xdr:cxnSp macro="">
      <xdr:nvCxnSpPr>
        <xdr:cNvPr id="366" name="直線コネクタ 365">
          <a:extLst>
            <a:ext uri="{FF2B5EF4-FFF2-40B4-BE49-F238E27FC236}">
              <a16:creationId xmlns:a16="http://schemas.microsoft.com/office/drawing/2014/main" id="{90C8498A-6602-4A95-A648-4AC5CC837AB1}"/>
            </a:ext>
          </a:extLst>
        </xdr:cNvPr>
        <xdr:cNvCxnSpPr/>
      </xdr:nvCxnSpPr>
      <xdr:spPr>
        <a:xfrm flipV="1">
          <a:off x="6286500" y="14101318"/>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45E8C751-1EA4-4D8E-AFAA-610F3C1AF4B3}"/>
            </a:ext>
          </a:extLst>
        </xdr:cNvPr>
        <xdr:cNvSpPr txBox="1"/>
      </xdr:nvSpPr>
      <xdr:spPr>
        <a:xfrm>
          <a:off x="8458277" y="1363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40520EFC-2261-4F49-88D7-908398B6F07B}"/>
            </a:ext>
          </a:extLst>
        </xdr:cNvPr>
        <xdr:cNvSpPr txBox="1"/>
      </xdr:nvSpPr>
      <xdr:spPr>
        <a:xfrm>
          <a:off x="7677227" y="1365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69" name="n_3aveValue【福祉施設】&#10;一人当たり面積">
          <a:extLst>
            <a:ext uri="{FF2B5EF4-FFF2-40B4-BE49-F238E27FC236}">
              <a16:creationId xmlns:a16="http://schemas.microsoft.com/office/drawing/2014/main" id="{7B6497E5-5D8E-4EEB-9C3F-5DF25F5171B3}"/>
            </a:ext>
          </a:extLst>
        </xdr:cNvPr>
        <xdr:cNvSpPr txBox="1"/>
      </xdr:nvSpPr>
      <xdr:spPr>
        <a:xfrm>
          <a:off x="6864427" y="137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70" name="n_4aveValue【福祉施設】&#10;一人当たり面積">
          <a:extLst>
            <a:ext uri="{FF2B5EF4-FFF2-40B4-BE49-F238E27FC236}">
              <a16:creationId xmlns:a16="http://schemas.microsoft.com/office/drawing/2014/main" id="{FE8C80A0-AFDB-4F5A-A5B9-6EC816080A62}"/>
            </a:ext>
          </a:extLst>
        </xdr:cNvPr>
        <xdr:cNvSpPr txBox="1"/>
      </xdr:nvSpPr>
      <xdr:spPr>
        <a:xfrm>
          <a:off x="6070677" y="137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105173</xdr:rowOff>
    </xdr:from>
    <xdr:ext cx="469744" cy="259045"/>
    <xdr:sp macro="" textlink="">
      <xdr:nvSpPr>
        <xdr:cNvPr id="371" name="n_1mainValue【福祉施設】&#10;一人当たり面積">
          <a:extLst>
            <a:ext uri="{FF2B5EF4-FFF2-40B4-BE49-F238E27FC236}">
              <a16:creationId xmlns:a16="http://schemas.microsoft.com/office/drawing/2014/main" id="{47A3F277-0F78-46D4-B2E0-AD7037D32ADC}"/>
            </a:ext>
          </a:extLst>
        </xdr:cNvPr>
        <xdr:cNvSpPr txBox="1"/>
      </xdr:nvSpPr>
      <xdr:spPr>
        <a:xfrm>
          <a:off x="8458277" y="1413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107459</xdr:rowOff>
    </xdr:from>
    <xdr:ext cx="469744" cy="259045"/>
    <xdr:sp macro="" textlink="">
      <xdr:nvSpPr>
        <xdr:cNvPr id="372" name="n_2mainValue【福祉施設】&#10;一人当たり面積">
          <a:extLst>
            <a:ext uri="{FF2B5EF4-FFF2-40B4-BE49-F238E27FC236}">
              <a16:creationId xmlns:a16="http://schemas.microsoft.com/office/drawing/2014/main" id="{FAD42FDD-AC3D-4872-AEA7-4A263F822F5C}"/>
            </a:ext>
          </a:extLst>
        </xdr:cNvPr>
        <xdr:cNvSpPr txBox="1"/>
      </xdr:nvSpPr>
      <xdr:spPr>
        <a:xfrm>
          <a:off x="7677227" y="1414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109745</xdr:rowOff>
    </xdr:from>
    <xdr:ext cx="469744" cy="259045"/>
    <xdr:sp macro="" textlink="">
      <xdr:nvSpPr>
        <xdr:cNvPr id="373" name="n_3mainValue【福祉施設】&#10;一人当たり面積">
          <a:extLst>
            <a:ext uri="{FF2B5EF4-FFF2-40B4-BE49-F238E27FC236}">
              <a16:creationId xmlns:a16="http://schemas.microsoft.com/office/drawing/2014/main" id="{0373E74C-3829-4FE3-BFA8-6508404144E6}"/>
            </a:ext>
          </a:extLst>
        </xdr:cNvPr>
        <xdr:cNvSpPr txBox="1"/>
      </xdr:nvSpPr>
      <xdr:spPr>
        <a:xfrm>
          <a:off x="6864427" y="1414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112031</xdr:rowOff>
    </xdr:from>
    <xdr:ext cx="469744" cy="259045"/>
    <xdr:sp macro="" textlink="">
      <xdr:nvSpPr>
        <xdr:cNvPr id="374" name="n_4mainValue【福祉施設】&#10;一人当たり面積">
          <a:extLst>
            <a:ext uri="{FF2B5EF4-FFF2-40B4-BE49-F238E27FC236}">
              <a16:creationId xmlns:a16="http://schemas.microsoft.com/office/drawing/2014/main" id="{230F37BC-771B-45BA-832E-0A5CC802C835}"/>
            </a:ext>
          </a:extLst>
        </xdr:cNvPr>
        <xdr:cNvSpPr txBox="1"/>
      </xdr:nvSpPr>
      <xdr:spPr>
        <a:xfrm>
          <a:off x="6070677" y="1414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036DC9C-2B28-41EF-AACE-A566F59CA9DB}"/>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F43721B-B339-43BF-9C3F-91FB6958C349}"/>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22088BA-36AC-4656-8888-0DA81A427E1D}"/>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0F200A2-D220-469D-90C9-A1FD6F2134E8}"/>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7DCD331-83D7-481D-9C83-238CAC77C390}"/>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CE2DC30-EBBE-4642-BD90-187635A87F1E}"/>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AF9626C-38B9-4C8E-B5B0-66C5CD724A12}"/>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B2515A-D583-4B45-B9CF-0D88EE458979}"/>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EAF3072-6DE1-4A31-93C1-2A55E3CEEEA7}"/>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EA57CBE-5699-4674-998C-0FCDB9630BD7}"/>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F92E49C-148E-45A8-9596-BE5E520113B9}"/>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848AD45F-0FD9-4873-AAC0-38A16FABDD38}"/>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1351E3AC-0FC6-4CBA-8859-0B06B50F5529}"/>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C5D8270A-7FC7-46BF-9C3F-654734CB8468}"/>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27D7E9A5-52BF-4B8D-A1C1-CA0270899F7A}"/>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6AF0FA32-EA3D-4B3A-9868-CA011EB4E1C7}"/>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83AC3F6A-C5CA-42CD-AFA1-9BD08C22A4FF}"/>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6D84DB6-81D0-4009-AB72-8561114E52F2}"/>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51B59E3-58EC-4DC2-9DBF-2D363CFE742D}"/>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D18EB653-5B89-4E1B-B359-E3AF5ED86942}"/>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95CC2994-D9AA-436F-810D-D3D67C13E758}"/>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8EC67ADC-F0A1-45CF-B5D5-B85B50654B8D}"/>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C882E0C0-CC32-4F27-BD23-6F190645F6F7}"/>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CA145900-0611-4196-B6E5-9F3DC89011E8}"/>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D02E27E6-54F6-4A27-88E0-90732B98AA65}"/>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B45542C6-0DAB-47AE-9489-FB2EDFDACD07}"/>
            </a:ext>
          </a:extLst>
        </xdr:cNvPr>
        <xdr:cNvCxnSpPr/>
      </xdr:nvCxnSpPr>
      <xdr:spPr>
        <a:xfrm flipV="1">
          <a:off x="4177665" y="1658620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9687410-F910-4BF5-B724-7523344BE5EB}"/>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290EB890-7D77-46A4-AE95-161350F4AA5C}"/>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7D510ABD-DF69-49F7-A572-9814F5AB1BD9}"/>
            </a:ext>
          </a:extLst>
        </xdr:cNvPr>
        <xdr:cNvSpPr txBox="1"/>
      </xdr:nvSpPr>
      <xdr:spPr>
        <a:xfrm>
          <a:off x="4216400" y="16367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223B8440-1FB3-4AF4-B540-745F81F0345D}"/>
            </a:ext>
          </a:extLst>
        </xdr:cNvPr>
        <xdr:cNvCxnSpPr/>
      </xdr:nvCxnSpPr>
      <xdr:spPr>
        <a:xfrm>
          <a:off x="4108450" y="1658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E2C1CCB3-65D0-4A25-BC61-780E22ED4F04}"/>
            </a:ext>
          </a:extLst>
        </xdr:cNvPr>
        <xdr:cNvSpPr txBox="1"/>
      </xdr:nvSpPr>
      <xdr:spPr>
        <a:xfrm>
          <a:off x="4216400" y="1723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C14E6DBA-106D-4E3D-8B78-1C27756E4F10}"/>
            </a:ext>
          </a:extLst>
        </xdr:cNvPr>
        <xdr:cNvSpPr/>
      </xdr:nvSpPr>
      <xdr:spPr>
        <a:xfrm>
          <a:off x="4127500" y="17261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A7AA42DB-6053-4C96-B6F2-0B107C385612}"/>
            </a:ext>
          </a:extLst>
        </xdr:cNvPr>
        <xdr:cNvSpPr/>
      </xdr:nvSpPr>
      <xdr:spPr>
        <a:xfrm>
          <a:off x="3384550" y="172480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F19EC139-EA02-47BC-8FAD-4DFD3B9251FD}"/>
            </a:ext>
          </a:extLst>
        </xdr:cNvPr>
        <xdr:cNvSpPr/>
      </xdr:nvSpPr>
      <xdr:spPr>
        <a:xfrm>
          <a:off x="2571750" y="1721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a:extLst>
            <a:ext uri="{FF2B5EF4-FFF2-40B4-BE49-F238E27FC236}">
              <a16:creationId xmlns:a16="http://schemas.microsoft.com/office/drawing/2014/main" id="{9BF7B320-11F5-472E-ABCE-DA36AEB15951}"/>
            </a:ext>
          </a:extLst>
        </xdr:cNvPr>
        <xdr:cNvSpPr/>
      </xdr:nvSpPr>
      <xdr:spPr>
        <a:xfrm>
          <a:off x="1778000" y="1720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a:extLst>
            <a:ext uri="{FF2B5EF4-FFF2-40B4-BE49-F238E27FC236}">
              <a16:creationId xmlns:a16="http://schemas.microsoft.com/office/drawing/2014/main" id="{B9F90F7A-3F68-44B5-9DF8-9804E60B07B8}"/>
            </a:ext>
          </a:extLst>
        </xdr:cNvPr>
        <xdr:cNvSpPr/>
      </xdr:nvSpPr>
      <xdr:spPr>
        <a:xfrm>
          <a:off x="984250" y="171860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02E6058-906D-474E-A66E-8ED730039B18}"/>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23F6D3A-8FE0-4789-A03E-D9B04A898D55}"/>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D4385BB-AE3B-49DF-8EF5-DD4F2EE57AB1}"/>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2825026-DEB0-4E39-A68E-ACC31ADC0338}"/>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DC481DD-F31C-4A5E-9AFA-CCFBDE8788FC}"/>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18869</xdr:rowOff>
    </xdr:from>
    <xdr:to>
      <xdr:col>24</xdr:col>
      <xdr:colOff>114300</xdr:colOff>
      <xdr:row>102</xdr:row>
      <xdr:rowOff>120469</xdr:rowOff>
    </xdr:to>
    <xdr:sp macro="" textlink="">
      <xdr:nvSpPr>
        <xdr:cNvPr id="416" name="楕円 415">
          <a:extLst>
            <a:ext uri="{FF2B5EF4-FFF2-40B4-BE49-F238E27FC236}">
              <a16:creationId xmlns:a16="http://schemas.microsoft.com/office/drawing/2014/main" id="{14D6E1F2-DA68-4D7A-B479-9B325D55E53A}"/>
            </a:ext>
          </a:extLst>
        </xdr:cNvPr>
        <xdr:cNvSpPr/>
      </xdr:nvSpPr>
      <xdr:spPr>
        <a:xfrm>
          <a:off x="4127500" y="168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41746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304720FE-E1E0-4F53-886B-D4EA37C0B948}"/>
            </a:ext>
          </a:extLst>
        </xdr:cNvPr>
        <xdr:cNvSpPr txBox="1"/>
      </xdr:nvSpPr>
      <xdr:spPr>
        <a:xfrm>
          <a:off x="4216400" y="1671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33564</xdr:rowOff>
    </xdr:from>
    <xdr:to>
      <xdr:col>20</xdr:col>
      <xdr:colOff>38100</xdr:colOff>
      <xdr:row>105</xdr:row>
      <xdr:rowOff>135164</xdr:rowOff>
    </xdr:to>
    <xdr:sp macro="" textlink="">
      <xdr:nvSpPr>
        <xdr:cNvPr id="418" name="楕円 417">
          <a:extLst>
            <a:ext uri="{FF2B5EF4-FFF2-40B4-BE49-F238E27FC236}">
              <a16:creationId xmlns:a16="http://schemas.microsoft.com/office/drawing/2014/main" id="{2B0A557E-041A-49AB-872D-677FAD94C3D2}"/>
            </a:ext>
          </a:extLst>
        </xdr:cNvPr>
        <xdr:cNvSpPr/>
      </xdr:nvSpPr>
      <xdr:spPr>
        <a:xfrm>
          <a:off x="3384550" y="173690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69669</xdr:rowOff>
    </xdr:from>
    <xdr:to>
      <xdr:col>24</xdr:col>
      <xdr:colOff>63500</xdr:colOff>
      <xdr:row>105</xdr:row>
      <xdr:rowOff>84364</xdr:rowOff>
    </xdr:to>
    <xdr:cxnSp macro="">
      <xdr:nvCxnSpPr>
        <xdr:cNvPr id="419" name="直線コネクタ 418">
          <a:extLst>
            <a:ext uri="{FF2B5EF4-FFF2-40B4-BE49-F238E27FC236}">
              <a16:creationId xmlns:a16="http://schemas.microsoft.com/office/drawing/2014/main" id="{C6DF56C5-FB2C-4C2A-AD43-47E4441E0A09}"/>
            </a:ext>
          </a:extLst>
        </xdr:cNvPr>
        <xdr:cNvCxnSpPr/>
      </xdr:nvCxnSpPr>
      <xdr:spPr>
        <a:xfrm flipV="1">
          <a:off x="3429000" y="16909869"/>
          <a:ext cx="749300" cy="5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159294</xdr:rowOff>
    </xdr:from>
    <xdr:to>
      <xdr:col>15</xdr:col>
      <xdr:colOff>101600</xdr:colOff>
      <xdr:row>105</xdr:row>
      <xdr:rowOff>89444</xdr:rowOff>
    </xdr:to>
    <xdr:sp macro="" textlink="">
      <xdr:nvSpPr>
        <xdr:cNvPr id="420" name="楕円 419">
          <a:extLst>
            <a:ext uri="{FF2B5EF4-FFF2-40B4-BE49-F238E27FC236}">
              <a16:creationId xmlns:a16="http://schemas.microsoft.com/office/drawing/2014/main" id="{BA2D0355-9CA3-403F-A4CA-DAE084DF3407}"/>
            </a:ext>
          </a:extLst>
        </xdr:cNvPr>
        <xdr:cNvSpPr/>
      </xdr:nvSpPr>
      <xdr:spPr>
        <a:xfrm>
          <a:off x="2571750" y="173296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38644</xdr:rowOff>
    </xdr:from>
    <xdr:to>
      <xdr:col>19</xdr:col>
      <xdr:colOff>177800</xdr:colOff>
      <xdr:row>105</xdr:row>
      <xdr:rowOff>84364</xdr:rowOff>
    </xdr:to>
    <xdr:cxnSp macro="">
      <xdr:nvCxnSpPr>
        <xdr:cNvPr id="421" name="直線コネクタ 420">
          <a:extLst>
            <a:ext uri="{FF2B5EF4-FFF2-40B4-BE49-F238E27FC236}">
              <a16:creationId xmlns:a16="http://schemas.microsoft.com/office/drawing/2014/main" id="{091B3A55-80A4-423E-8572-154A248A8C2A}"/>
            </a:ext>
          </a:extLst>
        </xdr:cNvPr>
        <xdr:cNvCxnSpPr/>
      </xdr:nvCxnSpPr>
      <xdr:spPr>
        <a:xfrm>
          <a:off x="2622550" y="17374144"/>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22" name="楕円 421">
          <a:extLst>
            <a:ext uri="{FF2B5EF4-FFF2-40B4-BE49-F238E27FC236}">
              <a16:creationId xmlns:a16="http://schemas.microsoft.com/office/drawing/2014/main" id="{AEDD0BD1-F513-4EDE-B257-D4A91B2FCCA1}"/>
            </a:ext>
          </a:extLst>
        </xdr:cNvPr>
        <xdr:cNvSpPr/>
      </xdr:nvSpPr>
      <xdr:spPr>
        <a:xfrm>
          <a:off x="1778000" y="172970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5987</xdr:rowOff>
    </xdr:from>
    <xdr:to>
      <xdr:col>15</xdr:col>
      <xdr:colOff>50800</xdr:colOff>
      <xdr:row>105</xdr:row>
      <xdr:rowOff>38644</xdr:rowOff>
    </xdr:to>
    <xdr:cxnSp macro="">
      <xdr:nvCxnSpPr>
        <xdr:cNvPr id="423" name="直線コネクタ 422">
          <a:extLst>
            <a:ext uri="{FF2B5EF4-FFF2-40B4-BE49-F238E27FC236}">
              <a16:creationId xmlns:a16="http://schemas.microsoft.com/office/drawing/2014/main" id="{790B9083-090D-4CF0-B96B-FB1FBD861E5B}"/>
            </a:ext>
          </a:extLst>
        </xdr:cNvPr>
        <xdr:cNvCxnSpPr/>
      </xdr:nvCxnSpPr>
      <xdr:spPr>
        <a:xfrm>
          <a:off x="1828800" y="1734148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84182</xdr:rowOff>
    </xdr:from>
    <xdr:to>
      <xdr:col>6</xdr:col>
      <xdr:colOff>38100</xdr:colOff>
      <xdr:row>105</xdr:row>
      <xdr:rowOff>14332</xdr:rowOff>
    </xdr:to>
    <xdr:sp macro="" textlink="">
      <xdr:nvSpPr>
        <xdr:cNvPr id="424" name="楕円 423">
          <a:extLst>
            <a:ext uri="{FF2B5EF4-FFF2-40B4-BE49-F238E27FC236}">
              <a16:creationId xmlns:a16="http://schemas.microsoft.com/office/drawing/2014/main" id="{948F5B40-AA00-4D63-AE55-00AAEB5DA0A1}"/>
            </a:ext>
          </a:extLst>
        </xdr:cNvPr>
        <xdr:cNvSpPr/>
      </xdr:nvSpPr>
      <xdr:spPr>
        <a:xfrm>
          <a:off x="984250" y="172545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134982</xdr:rowOff>
    </xdr:from>
    <xdr:to>
      <xdr:col>10</xdr:col>
      <xdr:colOff>114300</xdr:colOff>
      <xdr:row>105</xdr:row>
      <xdr:rowOff>5987</xdr:rowOff>
    </xdr:to>
    <xdr:cxnSp macro="">
      <xdr:nvCxnSpPr>
        <xdr:cNvPr id="425" name="直線コネクタ 424">
          <a:extLst>
            <a:ext uri="{FF2B5EF4-FFF2-40B4-BE49-F238E27FC236}">
              <a16:creationId xmlns:a16="http://schemas.microsoft.com/office/drawing/2014/main" id="{57C82A75-9F11-482D-8BC5-8E734869C458}"/>
            </a:ext>
          </a:extLst>
        </xdr:cNvPr>
        <xdr:cNvCxnSpPr/>
      </xdr:nvCxnSpPr>
      <xdr:spPr>
        <a:xfrm>
          <a:off x="1028700" y="17305382"/>
          <a:ext cx="80010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EB019030-BC0F-4BD4-8DCC-6A1B6BB06A31}"/>
            </a:ext>
          </a:extLst>
        </xdr:cNvPr>
        <xdr:cNvSpPr txBox="1"/>
      </xdr:nvSpPr>
      <xdr:spPr>
        <a:xfrm>
          <a:off x="3239144" y="1702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DEB60BB8-D170-469B-8010-9DD0520C371C}"/>
            </a:ext>
          </a:extLst>
        </xdr:cNvPr>
        <xdr:cNvSpPr txBox="1"/>
      </xdr:nvSpPr>
      <xdr:spPr>
        <a:xfrm>
          <a:off x="24390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a:extLst>
            <a:ext uri="{FF2B5EF4-FFF2-40B4-BE49-F238E27FC236}">
              <a16:creationId xmlns:a16="http://schemas.microsoft.com/office/drawing/2014/main" id="{537D2288-83C9-4E5F-B881-89C6C8C33394}"/>
            </a:ext>
          </a:extLst>
        </xdr:cNvPr>
        <xdr:cNvSpPr txBox="1"/>
      </xdr:nvSpPr>
      <xdr:spPr>
        <a:xfrm>
          <a:off x="1645294" y="1699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29" name="n_4aveValue【市民会館】&#10;有形固定資産減価償却率">
          <a:extLst>
            <a:ext uri="{FF2B5EF4-FFF2-40B4-BE49-F238E27FC236}">
              <a16:creationId xmlns:a16="http://schemas.microsoft.com/office/drawing/2014/main" id="{6A6F54B7-EBE9-4921-BD18-C4EB74C55316}"/>
            </a:ext>
          </a:extLst>
        </xdr:cNvPr>
        <xdr:cNvSpPr txBox="1"/>
      </xdr:nvSpPr>
      <xdr:spPr>
        <a:xfrm>
          <a:off x="851544" y="169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126291</xdr:rowOff>
    </xdr:from>
    <xdr:ext cx="405111" cy="259045"/>
    <xdr:sp macro="" textlink="">
      <xdr:nvSpPr>
        <xdr:cNvPr id="430" name="n_1mainValue【市民会館】&#10;有形固定資産減価償却率">
          <a:extLst>
            <a:ext uri="{FF2B5EF4-FFF2-40B4-BE49-F238E27FC236}">
              <a16:creationId xmlns:a16="http://schemas.microsoft.com/office/drawing/2014/main" id="{88C48B00-0D77-4914-9DC9-17B06880F096}"/>
            </a:ext>
          </a:extLst>
        </xdr:cNvPr>
        <xdr:cNvSpPr txBox="1"/>
      </xdr:nvSpPr>
      <xdr:spPr>
        <a:xfrm>
          <a:off x="3239144" y="1746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31" name="n_2mainValue【市民会館】&#10;有形固定資産減価償却率">
          <a:extLst>
            <a:ext uri="{FF2B5EF4-FFF2-40B4-BE49-F238E27FC236}">
              <a16:creationId xmlns:a16="http://schemas.microsoft.com/office/drawing/2014/main" id="{DC4305F7-4B90-4FD3-806A-B155556A1DDE}"/>
            </a:ext>
          </a:extLst>
        </xdr:cNvPr>
        <xdr:cNvSpPr txBox="1"/>
      </xdr:nvSpPr>
      <xdr:spPr>
        <a:xfrm>
          <a:off x="2439044" y="17416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47914</xdr:rowOff>
    </xdr:from>
    <xdr:ext cx="405111" cy="259045"/>
    <xdr:sp macro="" textlink="">
      <xdr:nvSpPr>
        <xdr:cNvPr id="432" name="n_3mainValue【市民会館】&#10;有形固定資産減価償却率">
          <a:extLst>
            <a:ext uri="{FF2B5EF4-FFF2-40B4-BE49-F238E27FC236}">
              <a16:creationId xmlns:a16="http://schemas.microsoft.com/office/drawing/2014/main" id="{44CBB7F0-C96E-44B7-A815-1576FF3008E0}"/>
            </a:ext>
          </a:extLst>
        </xdr:cNvPr>
        <xdr:cNvSpPr txBox="1"/>
      </xdr:nvSpPr>
      <xdr:spPr>
        <a:xfrm>
          <a:off x="1645294" y="1738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5459</xdr:rowOff>
    </xdr:from>
    <xdr:ext cx="405111" cy="259045"/>
    <xdr:sp macro="" textlink="">
      <xdr:nvSpPr>
        <xdr:cNvPr id="433" name="n_4mainValue【市民会館】&#10;有形固定資産減価償却率">
          <a:extLst>
            <a:ext uri="{FF2B5EF4-FFF2-40B4-BE49-F238E27FC236}">
              <a16:creationId xmlns:a16="http://schemas.microsoft.com/office/drawing/2014/main" id="{16724494-7B8C-4A5B-BF18-3F16A853797A}"/>
            </a:ext>
          </a:extLst>
        </xdr:cNvPr>
        <xdr:cNvSpPr txBox="1"/>
      </xdr:nvSpPr>
      <xdr:spPr>
        <a:xfrm>
          <a:off x="851544" y="17340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A64BB48-8611-464C-98E4-9BE9FF13F7F4}"/>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A4328F63-2DEA-43AE-9C32-86134926EAA3}"/>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A5A0D1C-E4AD-46C3-AC12-DDA9FCFDAA9C}"/>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63C14EB-AF09-4332-B3BB-1BA2A2149FD9}"/>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C3D3127-3E10-450E-A90D-AC6B64355BEE}"/>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4BAFE434-6FFC-490C-8BAC-7F3D0C0EF20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532FD11-4C72-42FD-A4BC-58FFA0671AA1}"/>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39FB8B84-E520-4DF2-8C66-05B8448671A5}"/>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00AD8DE-19F1-436D-80D7-9C1E6C68C699}"/>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75195CC-770D-4063-95C2-B16613E7DB07}"/>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81AB0EB5-1A37-45D8-8FF5-DD4E1D1A57D4}"/>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BE8FC460-5892-495E-9AED-143BEC5D3B82}"/>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24A23BB6-3334-4407-BA98-9AFEEA217939}"/>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A6D74CF3-FB7C-429A-8C71-C5C364EEE6FB}"/>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F2BE2BAD-EA74-4B14-AC21-3F0EB15358A0}"/>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86AFC7F-6FBB-476E-AF41-37A5E2D5E146}"/>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A1E932BF-B398-4507-B2A3-57B6A8FDEC11}"/>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C0CCF546-F5B3-4F3E-A3BF-A466ACDDE22F}"/>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ED453C82-FF82-41D3-9A10-6C8563EB2EC7}"/>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A581F55F-4A7F-4F49-BCCF-9884B3383B9B}"/>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12F0422-8438-4DB8-921A-88D3F9AB9C9A}"/>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805DA5E6-22E1-4CA7-89DA-58BEA4749137}"/>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C55968F-CD31-4C69-9BB5-661072196554}"/>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A28CA48D-1CEE-4594-9E90-A78F55F87465}"/>
            </a:ext>
          </a:extLst>
        </xdr:cNvPr>
        <xdr:cNvCxnSpPr/>
      </xdr:nvCxnSpPr>
      <xdr:spPr>
        <a:xfrm flipV="1">
          <a:off x="9429115" y="1647825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2708188C-6224-45D2-9CCF-7D792843EA0D}"/>
            </a:ext>
          </a:extLst>
        </xdr:cNvPr>
        <xdr:cNvSpPr txBox="1"/>
      </xdr:nvSpPr>
      <xdr:spPr>
        <a:xfrm>
          <a:off x="9467850" y="179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23A1AB9-B607-4BBA-9FA7-B1C5AF8840C8}"/>
            </a:ext>
          </a:extLst>
        </xdr:cNvPr>
        <xdr:cNvCxnSpPr/>
      </xdr:nvCxnSpPr>
      <xdr:spPr>
        <a:xfrm>
          <a:off x="9359900" y="17960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12E2C078-7864-4D5A-8AEE-A6C0E66B991C}"/>
            </a:ext>
          </a:extLst>
        </xdr:cNvPr>
        <xdr:cNvSpPr txBox="1"/>
      </xdr:nvSpPr>
      <xdr:spPr>
        <a:xfrm>
          <a:off x="9467850" y="162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6C55D835-5AEA-4C42-9AF7-45FB1C359E12}"/>
            </a:ext>
          </a:extLst>
        </xdr:cNvPr>
        <xdr:cNvCxnSpPr/>
      </xdr:nvCxnSpPr>
      <xdr:spPr>
        <a:xfrm>
          <a:off x="9359900" y="16478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161C4D86-5A28-4E29-8BF9-DC75D9B9CAD8}"/>
            </a:ext>
          </a:extLst>
        </xdr:cNvPr>
        <xdr:cNvSpPr txBox="1"/>
      </xdr:nvSpPr>
      <xdr:spPr>
        <a:xfrm>
          <a:off x="9467850" y="17418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99DA056F-2498-493B-BA0D-8DC1BAA44905}"/>
            </a:ext>
          </a:extLst>
        </xdr:cNvPr>
        <xdr:cNvSpPr/>
      </xdr:nvSpPr>
      <xdr:spPr>
        <a:xfrm>
          <a:off x="9398000" y="175602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8C0A0C93-8AF0-47AC-A6BD-67B86A41E0C1}"/>
            </a:ext>
          </a:extLst>
        </xdr:cNvPr>
        <xdr:cNvSpPr/>
      </xdr:nvSpPr>
      <xdr:spPr>
        <a:xfrm>
          <a:off x="8636000" y="17569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96AC3305-C014-4DD3-AB4A-E3C3154D72DA}"/>
            </a:ext>
          </a:extLst>
        </xdr:cNvPr>
        <xdr:cNvSpPr/>
      </xdr:nvSpPr>
      <xdr:spPr>
        <a:xfrm>
          <a:off x="7842250" y="17573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a:extLst>
            <a:ext uri="{FF2B5EF4-FFF2-40B4-BE49-F238E27FC236}">
              <a16:creationId xmlns:a16="http://schemas.microsoft.com/office/drawing/2014/main" id="{E2993887-F3C1-4A7F-83FC-5BDE28760DEA}"/>
            </a:ext>
          </a:extLst>
        </xdr:cNvPr>
        <xdr:cNvSpPr/>
      </xdr:nvSpPr>
      <xdr:spPr>
        <a:xfrm>
          <a:off x="7029450" y="17632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a:extLst>
            <a:ext uri="{FF2B5EF4-FFF2-40B4-BE49-F238E27FC236}">
              <a16:creationId xmlns:a16="http://schemas.microsoft.com/office/drawing/2014/main" id="{5FF88E27-F4EC-4EC4-BEFD-59B27ADD4DD9}"/>
            </a:ext>
          </a:extLst>
        </xdr:cNvPr>
        <xdr:cNvSpPr/>
      </xdr:nvSpPr>
      <xdr:spPr>
        <a:xfrm>
          <a:off x="6235700" y="176345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5838585-077A-44DB-95DD-7FD2E7F6CAE9}"/>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3DF9285-4954-49F2-B0EC-87E9D4DE1B43}"/>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4F6A7AE-2A05-4A03-9685-F7444AB776B7}"/>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8B5A909-D842-499C-B855-BE2D449118E0}"/>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4FCA88A-5719-4618-ADD4-64BD68E6A70A}"/>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46355</xdr:rowOff>
    </xdr:from>
    <xdr:to>
      <xdr:col>55</xdr:col>
      <xdr:colOff>50800</xdr:colOff>
      <xdr:row>107</xdr:row>
      <xdr:rowOff>147955</xdr:rowOff>
    </xdr:to>
    <xdr:sp macro="" textlink="">
      <xdr:nvSpPr>
        <xdr:cNvPr id="473" name="楕円 472">
          <a:extLst>
            <a:ext uri="{FF2B5EF4-FFF2-40B4-BE49-F238E27FC236}">
              <a16:creationId xmlns:a16="http://schemas.microsoft.com/office/drawing/2014/main" id="{AC786107-B0D6-4B52-B85F-12C28BC9BBF2}"/>
            </a:ext>
          </a:extLst>
        </xdr:cNvPr>
        <xdr:cNvSpPr/>
      </xdr:nvSpPr>
      <xdr:spPr>
        <a:xfrm>
          <a:off x="9398000" y="17712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24782</xdr:rowOff>
    </xdr:from>
    <xdr:ext cx="469744" cy="259045"/>
    <xdr:sp macro="" textlink="">
      <xdr:nvSpPr>
        <xdr:cNvPr id="474" name="【市民会館】&#10;一人当たり面積該当値テキスト">
          <a:extLst>
            <a:ext uri="{FF2B5EF4-FFF2-40B4-BE49-F238E27FC236}">
              <a16:creationId xmlns:a16="http://schemas.microsoft.com/office/drawing/2014/main" id="{A53023C9-FC8D-48B3-BC4F-B8F9186F17C5}"/>
            </a:ext>
          </a:extLst>
        </xdr:cNvPr>
        <xdr:cNvSpPr txBox="1"/>
      </xdr:nvSpPr>
      <xdr:spPr>
        <a:xfrm>
          <a:off x="9467850"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63500</xdr:rowOff>
    </xdr:from>
    <xdr:to>
      <xdr:col>50</xdr:col>
      <xdr:colOff>165100</xdr:colOff>
      <xdr:row>104</xdr:row>
      <xdr:rowOff>165100</xdr:rowOff>
    </xdr:to>
    <xdr:sp macro="" textlink="">
      <xdr:nvSpPr>
        <xdr:cNvPr id="475" name="楕円 474">
          <a:extLst>
            <a:ext uri="{FF2B5EF4-FFF2-40B4-BE49-F238E27FC236}">
              <a16:creationId xmlns:a16="http://schemas.microsoft.com/office/drawing/2014/main" id="{D9E817D3-F98B-4507-AEB3-23EE37C540BA}"/>
            </a:ext>
          </a:extLst>
        </xdr:cNvPr>
        <xdr:cNvSpPr/>
      </xdr:nvSpPr>
      <xdr:spPr>
        <a:xfrm>
          <a:off x="8636000" y="1723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114300</xdr:rowOff>
    </xdr:from>
    <xdr:to>
      <xdr:col>55</xdr:col>
      <xdr:colOff>0</xdr:colOff>
      <xdr:row>107</xdr:row>
      <xdr:rowOff>97155</xdr:rowOff>
    </xdr:to>
    <xdr:cxnSp macro="">
      <xdr:nvCxnSpPr>
        <xdr:cNvPr id="476" name="直線コネクタ 475">
          <a:extLst>
            <a:ext uri="{FF2B5EF4-FFF2-40B4-BE49-F238E27FC236}">
              <a16:creationId xmlns:a16="http://schemas.microsoft.com/office/drawing/2014/main" id="{6E2E303F-3D69-4CED-A05E-C3FDEDFF8F47}"/>
            </a:ext>
          </a:extLst>
        </xdr:cNvPr>
        <xdr:cNvCxnSpPr/>
      </xdr:nvCxnSpPr>
      <xdr:spPr>
        <a:xfrm>
          <a:off x="8686800" y="17284700"/>
          <a:ext cx="742950" cy="4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76836</xdr:rowOff>
    </xdr:from>
    <xdr:to>
      <xdr:col>46</xdr:col>
      <xdr:colOff>38100</xdr:colOff>
      <xdr:row>105</xdr:row>
      <xdr:rowOff>6986</xdr:rowOff>
    </xdr:to>
    <xdr:sp macro="" textlink="">
      <xdr:nvSpPr>
        <xdr:cNvPr id="477" name="楕円 476">
          <a:extLst>
            <a:ext uri="{FF2B5EF4-FFF2-40B4-BE49-F238E27FC236}">
              <a16:creationId xmlns:a16="http://schemas.microsoft.com/office/drawing/2014/main" id="{845AF280-4762-4A93-9EDD-0EB24971C0DA}"/>
            </a:ext>
          </a:extLst>
        </xdr:cNvPr>
        <xdr:cNvSpPr/>
      </xdr:nvSpPr>
      <xdr:spPr>
        <a:xfrm>
          <a:off x="7842250" y="172472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114300</xdr:rowOff>
    </xdr:from>
    <xdr:to>
      <xdr:col>50</xdr:col>
      <xdr:colOff>114300</xdr:colOff>
      <xdr:row>104</xdr:row>
      <xdr:rowOff>127636</xdr:rowOff>
    </xdr:to>
    <xdr:cxnSp macro="">
      <xdr:nvCxnSpPr>
        <xdr:cNvPr id="478" name="直線コネクタ 477">
          <a:extLst>
            <a:ext uri="{FF2B5EF4-FFF2-40B4-BE49-F238E27FC236}">
              <a16:creationId xmlns:a16="http://schemas.microsoft.com/office/drawing/2014/main" id="{9086DB8A-95DE-4DD1-9C7B-2CC718F00D26}"/>
            </a:ext>
          </a:extLst>
        </xdr:cNvPr>
        <xdr:cNvCxnSpPr/>
      </xdr:nvCxnSpPr>
      <xdr:spPr>
        <a:xfrm flipV="1">
          <a:off x="7886700" y="17284700"/>
          <a:ext cx="8001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90170</xdr:rowOff>
    </xdr:from>
    <xdr:to>
      <xdr:col>41</xdr:col>
      <xdr:colOff>101600</xdr:colOff>
      <xdr:row>105</xdr:row>
      <xdr:rowOff>20320</xdr:rowOff>
    </xdr:to>
    <xdr:sp macro="" textlink="">
      <xdr:nvSpPr>
        <xdr:cNvPr id="479" name="楕円 478">
          <a:extLst>
            <a:ext uri="{FF2B5EF4-FFF2-40B4-BE49-F238E27FC236}">
              <a16:creationId xmlns:a16="http://schemas.microsoft.com/office/drawing/2014/main" id="{2357B16E-6850-4CF3-BB55-46256A16831F}"/>
            </a:ext>
          </a:extLst>
        </xdr:cNvPr>
        <xdr:cNvSpPr/>
      </xdr:nvSpPr>
      <xdr:spPr>
        <a:xfrm>
          <a:off x="7029450" y="17260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127636</xdr:rowOff>
    </xdr:from>
    <xdr:to>
      <xdr:col>45</xdr:col>
      <xdr:colOff>177800</xdr:colOff>
      <xdr:row>104</xdr:row>
      <xdr:rowOff>140970</xdr:rowOff>
    </xdr:to>
    <xdr:cxnSp macro="">
      <xdr:nvCxnSpPr>
        <xdr:cNvPr id="480" name="直線コネクタ 479">
          <a:extLst>
            <a:ext uri="{FF2B5EF4-FFF2-40B4-BE49-F238E27FC236}">
              <a16:creationId xmlns:a16="http://schemas.microsoft.com/office/drawing/2014/main" id="{47E75504-1B17-4280-BEEC-48958CC88078}"/>
            </a:ext>
          </a:extLst>
        </xdr:cNvPr>
        <xdr:cNvCxnSpPr/>
      </xdr:nvCxnSpPr>
      <xdr:spPr>
        <a:xfrm flipV="1">
          <a:off x="7080250" y="17298036"/>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103505</xdr:rowOff>
    </xdr:from>
    <xdr:to>
      <xdr:col>36</xdr:col>
      <xdr:colOff>165100</xdr:colOff>
      <xdr:row>105</xdr:row>
      <xdr:rowOff>33655</xdr:rowOff>
    </xdr:to>
    <xdr:sp macro="" textlink="">
      <xdr:nvSpPr>
        <xdr:cNvPr id="481" name="楕円 480">
          <a:extLst>
            <a:ext uri="{FF2B5EF4-FFF2-40B4-BE49-F238E27FC236}">
              <a16:creationId xmlns:a16="http://schemas.microsoft.com/office/drawing/2014/main" id="{4B8B3EEB-0644-4F3F-A58C-0EE2E8B4FA79}"/>
            </a:ext>
          </a:extLst>
        </xdr:cNvPr>
        <xdr:cNvSpPr/>
      </xdr:nvSpPr>
      <xdr:spPr>
        <a:xfrm>
          <a:off x="6235700" y="17273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140970</xdr:rowOff>
    </xdr:from>
    <xdr:to>
      <xdr:col>41</xdr:col>
      <xdr:colOff>50800</xdr:colOff>
      <xdr:row>104</xdr:row>
      <xdr:rowOff>154305</xdr:rowOff>
    </xdr:to>
    <xdr:cxnSp macro="">
      <xdr:nvCxnSpPr>
        <xdr:cNvPr id="482" name="直線コネクタ 481">
          <a:extLst>
            <a:ext uri="{FF2B5EF4-FFF2-40B4-BE49-F238E27FC236}">
              <a16:creationId xmlns:a16="http://schemas.microsoft.com/office/drawing/2014/main" id="{362E4C83-2CC4-470B-A4D1-E0C6FC328398}"/>
            </a:ext>
          </a:extLst>
        </xdr:cNvPr>
        <xdr:cNvCxnSpPr/>
      </xdr:nvCxnSpPr>
      <xdr:spPr>
        <a:xfrm flipV="1">
          <a:off x="6286500" y="1731137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D19CA6AE-9AA5-4FB5-8224-E494D6F7FF69}"/>
            </a:ext>
          </a:extLst>
        </xdr:cNvPr>
        <xdr:cNvSpPr txBox="1"/>
      </xdr:nvSpPr>
      <xdr:spPr>
        <a:xfrm>
          <a:off x="8458277" y="1766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BE3DD9D4-0FCD-442B-A833-4DBC86777E33}"/>
            </a:ext>
          </a:extLst>
        </xdr:cNvPr>
        <xdr:cNvSpPr txBox="1"/>
      </xdr:nvSpPr>
      <xdr:spPr>
        <a:xfrm>
          <a:off x="7677227"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485" name="n_3aveValue【市民会館】&#10;一人当たり面積">
          <a:extLst>
            <a:ext uri="{FF2B5EF4-FFF2-40B4-BE49-F238E27FC236}">
              <a16:creationId xmlns:a16="http://schemas.microsoft.com/office/drawing/2014/main" id="{A582517B-8A72-4EA7-A362-B3634833A0A6}"/>
            </a:ext>
          </a:extLst>
        </xdr:cNvPr>
        <xdr:cNvSpPr txBox="1"/>
      </xdr:nvSpPr>
      <xdr:spPr>
        <a:xfrm>
          <a:off x="6864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55263</xdr:rowOff>
    </xdr:from>
    <xdr:ext cx="469744" cy="259045"/>
    <xdr:sp macro="" textlink="">
      <xdr:nvSpPr>
        <xdr:cNvPr id="486" name="n_4aveValue【市民会館】&#10;一人当たり面積">
          <a:extLst>
            <a:ext uri="{FF2B5EF4-FFF2-40B4-BE49-F238E27FC236}">
              <a16:creationId xmlns:a16="http://schemas.microsoft.com/office/drawing/2014/main" id="{621BEB5C-5F18-48CD-9333-DC88CF9CE1C1}"/>
            </a:ext>
          </a:extLst>
        </xdr:cNvPr>
        <xdr:cNvSpPr txBox="1"/>
      </xdr:nvSpPr>
      <xdr:spPr>
        <a:xfrm>
          <a:off x="6070677" y="177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10177</xdr:rowOff>
    </xdr:from>
    <xdr:ext cx="469744" cy="259045"/>
    <xdr:sp macro="" textlink="">
      <xdr:nvSpPr>
        <xdr:cNvPr id="487" name="n_1mainValue【市民会館】&#10;一人当たり面積">
          <a:extLst>
            <a:ext uri="{FF2B5EF4-FFF2-40B4-BE49-F238E27FC236}">
              <a16:creationId xmlns:a16="http://schemas.microsoft.com/office/drawing/2014/main" id="{D508D68F-E9B3-47C8-8D04-76BC46B7F08E}"/>
            </a:ext>
          </a:extLst>
        </xdr:cNvPr>
        <xdr:cNvSpPr txBox="1"/>
      </xdr:nvSpPr>
      <xdr:spPr>
        <a:xfrm>
          <a:off x="8458277"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23513</xdr:rowOff>
    </xdr:from>
    <xdr:ext cx="469744" cy="259045"/>
    <xdr:sp macro="" textlink="">
      <xdr:nvSpPr>
        <xdr:cNvPr id="488" name="n_2mainValue【市民会館】&#10;一人当たり面積">
          <a:extLst>
            <a:ext uri="{FF2B5EF4-FFF2-40B4-BE49-F238E27FC236}">
              <a16:creationId xmlns:a16="http://schemas.microsoft.com/office/drawing/2014/main" id="{71F7B23D-D995-448C-8301-B32AE0FA3DD2}"/>
            </a:ext>
          </a:extLst>
        </xdr:cNvPr>
        <xdr:cNvSpPr txBox="1"/>
      </xdr:nvSpPr>
      <xdr:spPr>
        <a:xfrm>
          <a:off x="7677227" y="1702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36847</xdr:rowOff>
    </xdr:from>
    <xdr:ext cx="469744" cy="259045"/>
    <xdr:sp macro="" textlink="">
      <xdr:nvSpPr>
        <xdr:cNvPr id="489" name="n_3mainValue【市民会館】&#10;一人当たり面積">
          <a:extLst>
            <a:ext uri="{FF2B5EF4-FFF2-40B4-BE49-F238E27FC236}">
              <a16:creationId xmlns:a16="http://schemas.microsoft.com/office/drawing/2014/main" id="{BD6F773E-F326-4F35-973F-E96FC5A0168F}"/>
            </a:ext>
          </a:extLst>
        </xdr:cNvPr>
        <xdr:cNvSpPr txBox="1"/>
      </xdr:nvSpPr>
      <xdr:spPr>
        <a:xfrm>
          <a:off x="6864427"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50182</xdr:rowOff>
    </xdr:from>
    <xdr:ext cx="469744" cy="259045"/>
    <xdr:sp macro="" textlink="">
      <xdr:nvSpPr>
        <xdr:cNvPr id="490" name="n_4mainValue【市民会館】&#10;一人当たり面積">
          <a:extLst>
            <a:ext uri="{FF2B5EF4-FFF2-40B4-BE49-F238E27FC236}">
              <a16:creationId xmlns:a16="http://schemas.microsoft.com/office/drawing/2014/main" id="{42A87451-A43E-49A0-8CAA-1EC9AFAEC4A6}"/>
            </a:ext>
          </a:extLst>
        </xdr:cNvPr>
        <xdr:cNvSpPr txBox="1"/>
      </xdr:nvSpPr>
      <xdr:spPr>
        <a:xfrm>
          <a:off x="6070677"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538C08C2-AE5A-4B6B-818E-B08C5A4EDA67}"/>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68F6BBF-A591-41D6-8A83-FB9D0C608CF6}"/>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621C725D-B016-405A-BDBA-D2B5915AA8B6}"/>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30C20247-BB41-4A5C-9F72-DB41E060F338}"/>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88156C1-50FD-443A-A92E-BD9BCC6D052D}"/>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B78C9FE-D915-428C-8C9E-1A868B7EA56B}"/>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272C07ED-2989-4125-9EBD-18A702B77970}"/>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FF1FB5E-F307-420D-BDE1-94A3050DC3BB}"/>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01F6075-841B-44B3-AD93-A34F86F08EB9}"/>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1AE6233-8713-4184-978D-5048A7A853A6}"/>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45BDB3C-B938-4C9B-B34C-94D6D280D739}"/>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1FFD1207-9526-4A0D-B4F9-ACC095570AA6}"/>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85E592D3-9AC6-4E42-8487-1053EED11257}"/>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A77790E2-E88E-4689-A994-1F96BDC97938}"/>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2FDB3EC3-317C-43DD-B5F9-E53CF5C7D733}"/>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3D3B84ED-60A0-4FFE-98DD-7A6E3828A4DD}"/>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F4B60304-2B92-49F3-8AF4-A896CC6ACB7D}"/>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CEE48ADC-20CA-4C52-A0E9-A33DC5D4C99E}"/>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BBC8D066-730A-4196-930F-4287F52DA1D9}"/>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1278505-5BFA-4D06-A142-8A170C0B7878}"/>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7EA04DD7-8FA3-4EDC-90EC-310D0B9DA9CD}"/>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6F59777-2468-4FBB-A94B-EAC0703F058E}"/>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AC2595FE-5A5D-4AC3-BBE0-D137F44DFB5C}"/>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8CB283D-9B82-4C41-92BA-6FBB2D85CF31}"/>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1D5624F5-32E7-4F73-A24E-41E4D3542A50}"/>
            </a:ext>
          </a:extLst>
        </xdr:cNvPr>
        <xdr:cNvCxnSpPr/>
      </xdr:nvCxnSpPr>
      <xdr:spPr>
        <a:xfrm flipV="1">
          <a:off x="14699614" y="544322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33374763-AF4D-4A99-A941-C4F99879950E}"/>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C1052ED7-91FB-4F91-835F-8B7671901FEA}"/>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E8360635-FEE1-4C79-B891-86EA871C216B}"/>
            </a:ext>
          </a:extLst>
        </xdr:cNvPr>
        <xdr:cNvSpPr txBox="1"/>
      </xdr:nvSpPr>
      <xdr:spPr>
        <a:xfrm>
          <a:off x="1473835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B0F8DFE7-3971-401D-BC3C-55A9D20B3AF8}"/>
            </a:ext>
          </a:extLst>
        </xdr:cNvPr>
        <xdr:cNvCxnSpPr/>
      </xdr:nvCxnSpPr>
      <xdr:spPr>
        <a:xfrm>
          <a:off x="14611350" y="5443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E1222395-67BA-416E-AB3E-82EB4CA246C6}"/>
            </a:ext>
          </a:extLst>
        </xdr:cNvPr>
        <xdr:cNvSpPr txBox="1"/>
      </xdr:nvSpPr>
      <xdr:spPr>
        <a:xfrm>
          <a:off x="14738350" y="605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C6003A70-D26D-4FC2-A1E5-E59C69867CC6}"/>
            </a:ext>
          </a:extLst>
        </xdr:cNvPr>
        <xdr:cNvSpPr/>
      </xdr:nvSpPr>
      <xdr:spPr>
        <a:xfrm>
          <a:off x="14649450" y="6200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AD654EC8-33EF-421D-A43A-E6E7A20B3239}"/>
            </a:ext>
          </a:extLst>
        </xdr:cNvPr>
        <xdr:cNvSpPr/>
      </xdr:nvSpPr>
      <xdr:spPr>
        <a:xfrm>
          <a:off x="13887450" y="6176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1B5FFA8C-A3A4-4003-A136-7881145FD78F}"/>
            </a:ext>
          </a:extLst>
        </xdr:cNvPr>
        <xdr:cNvSpPr/>
      </xdr:nvSpPr>
      <xdr:spPr>
        <a:xfrm>
          <a:off x="130937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a:extLst>
            <a:ext uri="{FF2B5EF4-FFF2-40B4-BE49-F238E27FC236}">
              <a16:creationId xmlns:a16="http://schemas.microsoft.com/office/drawing/2014/main" id="{1AC44E81-C46A-41ED-A867-B3727675049E}"/>
            </a:ext>
          </a:extLst>
        </xdr:cNvPr>
        <xdr:cNvSpPr/>
      </xdr:nvSpPr>
      <xdr:spPr>
        <a:xfrm>
          <a:off x="12299950" y="62407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a:extLst>
            <a:ext uri="{FF2B5EF4-FFF2-40B4-BE49-F238E27FC236}">
              <a16:creationId xmlns:a16="http://schemas.microsoft.com/office/drawing/2014/main" id="{8F7D92DC-4D1A-4AE7-BDC0-AE8649EBF9BD}"/>
            </a:ext>
          </a:extLst>
        </xdr:cNvPr>
        <xdr:cNvSpPr/>
      </xdr:nvSpPr>
      <xdr:spPr>
        <a:xfrm>
          <a:off x="11487150" y="6263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E8B5C43-24BB-4BE7-9D66-D4D2384ED0F1}"/>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E90B31F-1410-451C-8B44-E32FA6D4616D}"/>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FEAB2ED-7724-4749-9900-2BE5C3BF1A42}"/>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4062F55-B235-4768-8447-C2FD69A3EF7A}"/>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7A76284-0A95-4232-9E6F-5389D09BE917}"/>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141605</xdr:rowOff>
    </xdr:from>
    <xdr:to>
      <xdr:col>85</xdr:col>
      <xdr:colOff>177800</xdr:colOff>
      <xdr:row>41</xdr:row>
      <xdr:rowOff>71755</xdr:rowOff>
    </xdr:to>
    <xdr:sp macro="" textlink="">
      <xdr:nvSpPr>
        <xdr:cNvPr id="531" name="楕円 530">
          <a:extLst>
            <a:ext uri="{FF2B5EF4-FFF2-40B4-BE49-F238E27FC236}">
              <a16:creationId xmlns:a16="http://schemas.microsoft.com/office/drawing/2014/main" id="{932D8C95-50B1-45B5-82D0-7DE1C6F51D12}"/>
            </a:ext>
          </a:extLst>
        </xdr:cNvPr>
        <xdr:cNvSpPr/>
      </xdr:nvSpPr>
      <xdr:spPr>
        <a:xfrm>
          <a:off x="14649450" y="6745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120032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8A3217C-6FBD-45AE-8065-75BCC22A5AAE}"/>
            </a:ext>
          </a:extLst>
        </xdr:cNvPr>
        <xdr:cNvSpPr txBox="1"/>
      </xdr:nvSpPr>
      <xdr:spPr>
        <a:xfrm>
          <a:off x="14738350" y="672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122555</xdr:rowOff>
    </xdr:from>
    <xdr:to>
      <xdr:col>81</xdr:col>
      <xdr:colOff>101600</xdr:colOff>
      <xdr:row>41</xdr:row>
      <xdr:rowOff>52705</xdr:rowOff>
    </xdr:to>
    <xdr:sp macro="" textlink="">
      <xdr:nvSpPr>
        <xdr:cNvPr id="533" name="楕円 532">
          <a:extLst>
            <a:ext uri="{FF2B5EF4-FFF2-40B4-BE49-F238E27FC236}">
              <a16:creationId xmlns:a16="http://schemas.microsoft.com/office/drawing/2014/main" id="{5C8F71AE-E6C7-45C5-9D91-E56D39CD5356}"/>
            </a:ext>
          </a:extLst>
        </xdr:cNvPr>
        <xdr:cNvSpPr/>
      </xdr:nvSpPr>
      <xdr:spPr>
        <a:xfrm>
          <a:off x="13887450" y="6726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xdr:rowOff>
    </xdr:from>
    <xdr:to>
      <xdr:col>85</xdr:col>
      <xdr:colOff>127000</xdr:colOff>
      <xdr:row>41</xdr:row>
      <xdr:rowOff>20955</xdr:rowOff>
    </xdr:to>
    <xdr:cxnSp macro="">
      <xdr:nvCxnSpPr>
        <xdr:cNvPr id="534" name="直線コネクタ 533">
          <a:extLst>
            <a:ext uri="{FF2B5EF4-FFF2-40B4-BE49-F238E27FC236}">
              <a16:creationId xmlns:a16="http://schemas.microsoft.com/office/drawing/2014/main" id="{1BF6C032-7CA2-4DBD-AB87-4DFB832968E7}"/>
            </a:ext>
          </a:extLst>
        </xdr:cNvPr>
        <xdr:cNvCxnSpPr/>
      </xdr:nvCxnSpPr>
      <xdr:spPr>
        <a:xfrm>
          <a:off x="13938250" y="6771005"/>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101600</xdr:rowOff>
    </xdr:from>
    <xdr:to>
      <xdr:col>76</xdr:col>
      <xdr:colOff>165100</xdr:colOff>
      <xdr:row>41</xdr:row>
      <xdr:rowOff>31750</xdr:rowOff>
    </xdr:to>
    <xdr:sp macro="" textlink="">
      <xdr:nvSpPr>
        <xdr:cNvPr id="535" name="楕円 534">
          <a:extLst>
            <a:ext uri="{FF2B5EF4-FFF2-40B4-BE49-F238E27FC236}">
              <a16:creationId xmlns:a16="http://schemas.microsoft.com/office/drawing/2014/main" id="{28AAA7F4-E412-4704-8C94-9F976E87F3CC}"/>
            </a:ext>
          </a:extLst>
        </xdr:cNvPr>
        <xdr:cNvSpPr/>
      </xdr:nvSpPr>
      <xdr:spPr>
        <a:xfrm>
          <a:off x="13093700" y="6705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152400</xdr:rowOff>
    </xdr:from>
    <xdr:to>
      <xdr:col>81</xdr:col>
      <xdr:colOff>50800</xdr:colOff>
      <xdr:row>41</xdr:row>
      <xdr:rowOff>1905</xdr:rowOff>
    </xdr:to>
    <xdr:cxnSp macro="">
      <xdr:nvCxnSpPr>
        <xdr:cNvPr id="536" name="直線コネクタ 535">
          <a:extLst>
            <a:ext uri="{FF2B5EF4-FFF2-40B4-BE49-F238E27FC236}">
              <a16:creationId xmlns:a16="http://schemas.microsoft.com/office/drawing/2014/main" id="{4D66D127-EEC2-4CAE-B514-9FFE94EB8BBE}"/>
            </a:ext>
          </a:extLst>
        </xdr:cNvPr>
        <xdr:cNvCxnSpPr/>
      </xdr:nvCxnSpPr>
      <xdr:spPr>
        <a:xfrm>
          <a:off x="13144500" y="6756400"/>
          <a:ext cx="79375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82550</xdr:rowOff>
    </xdr:from>
    <xdr:to>
      <xdr:col>72</xdr:col>
      <xdr:colOff>38100</xdr:colOff>
      <xdr:row>41</xdr:row>
      <xdr:rowOff>12700</xdr:rowOff>
    </xdr:to>
    <xdr:sp macro="" textlink="">
      <xdr:nvSpPr>
        <xdr:cNvPr id="537" name="楕円 536">
          <a:extLst>
            <a:ext uri="{FF2B5EF4-FFF2-40B4-BE49-F238E27FC236}">
              <a16:creationId xmlns:a16="http://schemas.microsoft.com/office/drawing/2014/main" id="{692C8E5C-CEAC-4120-9041-B6A1F390D354}"/>
            </a:ext>
          </a:extLst>
        </xdr:cNvPr>
        <xdr:cNvSpPr/>
      </xdr:nvSpPr>
      <xdr:spPr>
        <a:xfrm>
          <a:off x="12299950" y="6686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133350</xdr:rowOff>
    </xdr:from>
    <xdr:to>
      <xdr:col>76</xdr:col>
      <xdr:colOff>114300</xdr:colOff>
      <xdr:row>40</xdr:row>
      <xdr:rowOff>152400</xdr:rowOff>
    </xdr:to>
    <xdr:cxnSp macro="">
      <xdr:nvCxnSpPr>
        <xdr:cNvPr id="538" name="直線コネクタ 537">
          <a:extLst>
            <a:ext uri="{FF2B5EF4-FFF2-40B4-BE49-F238E27FC236}">
              <a16:creationId xmlns:a16="http://schemas.microsoft.com/office/drawing/2014/main" id="{78EE800F-98FE-4DD9-AC93-CA993AB6FD13}"/>
            </a:ext>
          </a:extLst>
        </xdr:cNvPr>
        <xdr:cNvCxnSpPr/>
      </xdr:nvCxnSpPr>
      <xdr:spPr>
        <a:xfrm>
          <a:off x="12344400" y="673735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63500</xdr:rowOff>
    </xdr:from>
    <xdr:to>
      <xdr:col>67</xdr:col>
      <xdr:colOff>101600</xdr:colOff>
      <xdr:row>40</xdr:row>
      <xdr:rowOff>165100</xdr:rowOff>
    </xdr:to>
    <xdr:sp macro="" textlink="">
      <xdr:nvSpPr>
        <xdr:cNvPr id="539" name="楕円 538">
          <a:extLst>
            <a:ext uri="{FF2B5EF4-FFF2-40B4-BE49-F238E27FC236}">
              <a16:creationId xmlns:a16="http://schemas.microsoft.com/office/drawing/2014/main" id="{B46742D0-0880-444C-ADA9-0B2A1CD3F1AA}"/>
            </a:ext>
          </a:extLst>
        </xdr:cNvPr>
        <xdr:cNvSpPr/>
      </xdr:nvSpPr>
      <xdr:spPr>
        <a:xfrm>
          <a:off x="1148715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114300</xdr:rowOff>
    </xdr:from>
    <xdr:to>
      <xdr:col>71</xdr:col>
      <xdr:colOff>177800</xdr:colOff>
      <xdr:row>40</xdr:row>
      <xdr:rowOff>133350</xdr:rowOff>
    </xdr:to>
    <xdr:cxnSp macro="">
      <xdr:nvCxnSpPr>
        <xdr:cNvPr id="540" name="直線コネクタ 539">
          <a:extLst>
            <a:ext uri="{FF2B5EF4-FFF2-40B4-BE49-F238E27FC236}">
              <a16:creationId xmlns:a16="http://schemas.microsoft.com/office/drawing/2014/main" id="{72C4ACEF-4A39-451C-BE07-1723DB531AEB}"/>
            </a:ext>
          </a:extLst>
        </xdr:cNvPr>
        <xdr:cNvCxnSpPr/>
      </xdr:nvCxnSpPr>
      <xdr:spPr>
        <a:xfrm>
          <a:off x="11537950" y="671830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9D6C26A1-8EFB-4934-8F32-B510F1837175}"/>
            </a:ext>
          </a:extLst>
        </xdr:cNvPr>
        <xdr:cNvSpPr txBox="1"/>
      </xdr:nvSpPr>
      <xdr:spPr>
        <a:xfrm>
          <a:off x="137420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1C2A53E2-AA8D-4BE0-8EE4-F6D64B8B36E6}"/>
            </a:ext>
          </a:extLst>
        </xdr:cNvPr>
        <xdr:cNvSpPr txBox="1"/>
      </xdr:nvSpPr>
      <xdr:spPr>
        <a:xfrm>
          <a:off x="1296099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41DD830-ECA4-4E1E-8970-35766318E038}"/>
            </a:ext>
          </a:extLst>
        </xdr:cNvPr>
        <xdr:cNvSpPr txBox="1"/>
      </xdr:nvSpPr>
      <xdr:spPr>
        <a:xfrm>
          <a:off x="121672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101617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4C2D43D-419E-4DC4-8372-C461E4976FD5}"/>
            </a:ext>
          </a:extLst>
        </xdr:cNvPr>
        <xdr:cNvSpPr txBox="1"/>
      </xdr:nvSpPr>
      <xdr:spPr>
        <a:xfrm>
          <a:off x="113544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43832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6F0C3BB5-33C7-48D9-8FD1-0CC8D1EA810F}"/>
            </a:ext>
          </a:extLst>
        </xdr:cNvPr>
        <xdr:cNvSpPr txBox="1"/>
      </xdr:nvSpPr>
      <xdr:spPr>
        <a:xfrm>
          <a:off x="13742044" y="681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22877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8340B99-09E7-4597-AF8E-6AF66038E63A}"/>
            </a:ext>
          </a:extLst>
        </xdr:cNvPr>
        <xdr:cNvSpPr txBox="1"/>
      </xdr:nvSpPr>
      <xdr:spPr>
        <a:xfrm>
          <a:off x="12960994"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3827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D4836629-90F6-4632-A2C6-631ECFA6EAFA}"/>
            </a:ext>
          </a:extLst>
        </xdr:cNvPr>
        <xdr:cNvSpPr txBox="1"/>
      </xdr:nvSpPr>
      <xdr:spPr>
        <a:xfrm>
          <a:off x="121672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156227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1E5BDDD8-9A68-41E4-A47C-D9A31E1A7D48}"/>
            </a:ext>
          </a:extLst>
        </xdr:cNvPr>
        <xdr:cNvSpPr txBox="1"/>
      </xdr:nvSpPr>
      <xdr:spPr>
        <a:xfrm>
          <a:off x="11354444" y="676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1BC0691-E4E2-4A38-A2AE-C0A7D20B1347}"/>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11886BB6-1BA3-4CD2-BFD6-4B9AA940000B}"/>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24CD80A-6FEE-40D3-BA25-66B33DEFB044}"/>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15F9C377-F8AB-4F9E-AE70-DCCAE9082182}"/>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56EFF82-FD76-41A0-8200-97FBE42F40E6}"/>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7461C79-4B21-4C99-A084-BA565DBAC3AC}"/>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1DD00B3-6D08-4C13-BC43-F2824BA7606D}"/>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47C50673-B584-427C-BAD6-E2519D90AD82}"/>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80146280-0159-4CB2-AAA6-3ADBF1004A16}"/>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EE694509-CC06-45DE-8369-2AC95C499CF9}"/>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9FCADAEA-112E-46CC-8F39-9A36225F4C1F}"/>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0C68185-006F-4CF2-9B64-CF0B399CAB41}"/>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C6293A13-5FDA-4FD1-8011-DC5F334EC60D}"/>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5A88B900-3506-4630-9BDA-99B0540F550F}"/>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66B8D724-F511-42F1-8276-62F76AE0AE5B}"/>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34D6824-7726-4A3A-B8C9-2FAEB7313787}"/>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E681F510-5605-4AE4-85C1-C45C4E38B6B8}"/>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DEB90963-EE89-4A3A-AD05-169DD3CD9302}"/>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68FD9E9A-0D7F-42B4-8CBE-E2B1EAA80FC0}"/>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12D6CEEF-DA14-406F-A36E-466DD77DC2E8}"/>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437C01A-F721-40D9-866C-3FD02E836263}"/>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FF8A5204-D9C0-4581-8F8C-C880422157CD}"/>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C5B2EE2-1E2D-4C3E-91C9-6100D0917842}"/>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DBF0B18A-0041-41A0-9589-A610405A29AD}"/>
            </a:ext>
          </a:extLst>
        </xdr:cNvPr>
        <xdr:cNvCxnSpPr/>
      </xdr:nvCxnSpPr>
      <xdr:spPr>
        <a:xfrm flipV="1">
          <a:off x="19951064" y="5701617"/>
          <a:ext cx="0" cy="127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F97A2FA7-1798-4D94-B362-402EED396441}"/>
            </a:ext>
          </a:extLst>
        </xdr:cNvPr>
        <xdr:cNvSpPr txBox="1"/>
      </xdr:nvSpPr>
      <xdr:spPr>
        <a:xfrm>
          <a:off x="19989800" y="6975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3A02A009-7F40-499C-99DC-45B087D5705C}"/>
            </a:ext>
          </a:extLst>
        </xdr:cNvPr>
        <xdr:cNvCxnSpPr/>
      </xdr:nvCxnSpPr>
      <xdr:spPr>
        <a:xfrm>
          <a:off x="19881850" y="6972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B411442F-CE65-48A3-A280-5C443D7F5FE6}"/>
            </a:ext>
          </a:extLst>
        </xdr:cNvPr>
        <xdr:cNvSpPr txBox="1"/>
      </xdr:nvSpPr>
      <xdr:spPr>
        <a:xfrm>
          <a:off x="19989800" y="548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8535574-64CC-4F2D-ADC8-579993EA7A55}"/>
            </a:ext>
          </a:extLst>
        </xdr:cNvPr>
        <xdr:cNvCxnSpPr/>
      </xdr:nvCxnSpPr>
      <xdr:spPr>
        <a:xfrm>
          <a:off x="19881850" y="5701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30F07A5D-FBBE-446D-A6EB-3621B5AFB524}"/>
            </a:ext>
          </a:extLst>
        </xdr:cNvPr>
        <xdr:cNvSpPr txBox="1"/>
      </xdr:nvSpPr>
      <xdr:spPr>
        <a:xfrm>
          <a:off x="19989800" y="6448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91B1357F-62EA-49D6-8553-211D209DCEB9}"/>
            </a:ext>
          </a:extLst>
        </xdr:cNvPr>
        <xdr:cNvSpPr/>
      </xdr:nvSpPr>
      <xdr:spPr>
        <a:xfrm>
          <a:off x="19900900" y="64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810C6757-0F1B-4D3E-B80C-98DE01B396EA}"/>
            </a:ext>
          </a:extLst>
        </xdr:cNvPr>
        <xdr:cNvSpPr/>
      </xdr:nvSpPr>
      <xdr:spPr>
        <a:xfrm>
          <a:off x="19157950" y="64792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92133B0E-BF93-4E38-ADF7-FE39F960AE1E}"/>
            </a:ext>
          </a:extLst>
        </xdr:cNvPr>
        <xdr:cNvSpPr/>
      </xdr:nvSpPr>
      <xdr:spPr>
        <a:xfrm>
          <a:off x="18345150" y="649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a:extLst>
            <a:ext uri="{FF2B5EF4-FFF2-40B4-BE49-F238E27FC236}">
              <a16:creationId xmlns:a16="http://schemas.microsoft.com/office/drawing/2014/main" id="{895191E5-D007-4A30-AA83-A5FDA8ED1CB3}"/>
            </a:ext>
          </a:extLst>
        </xdr:cNvPr>
        <xdr:cNvSpPr/>
      </xdr:nvSpPr>
      <xdr:spPr>
        <a:xfrm>
          <a:off x="17551400" y="65604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a:extLst>
            <a:ext uri="{FF2B5EF4-FFF2-40B4-BE49-F238E27FC236}">
              <a16:creationId xmlns:a16="http://schemas.microsoft.com/office/drawing/2014/main" id="{092230EA-4040-414E-9857-E6D282BE39D2}"/>
            </a:ext>
          </a:extLst>
        </xdr:cNvPr>
        <xdr:cNvSpPr/>
      </xdr:nvSpPr>
      <xdr:spPr>
        <a:xfrm>
          <a:off x="16757650" y="65445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90F66F3-3321-4DFA-BEE6-61C37EC7B054}"/>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61D9EA6-5F26-4202-9872-91EC82EDFB33}"/>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1D060DF-D878-4B34-ACD9-633B877B4BF3}"/>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6A61D1F-A104-4ED9-AF54-BFD3AEE13EBC}"/>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3BC79AE-BC2E-4421-89F5-CCB9D0DE991B}"/>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125016</xdr:rowOff>
    </xdr:from>
    <xdr:to>
      <xdr:col>116</xdr:col>
      <xdr:colOff>114300</xdr:colOff>
      <xdr:row>37</xdr:row>
      <xdr:rowOff>55166</xdr:rowOff>
    </xdr:to>
    <xdr:sp macro="" textlink="">
      <xdr:nvSpPr>
        <xdr:cNvPr id="588" name="楕円 587">
          <a:extLst>
            <a:ext uri="{FF2B5EF4-FFF2-40B4-BE49-F238E27FC236}">
              <a16:creationId xmlns:a16="http://schemas.microsoft.com/office/drawing/2014/main" id="{76B62840-4D2F-4C8C-B37B-B25F7614D609}"/>
            </a:ext>
          </a:extLst>
        </xdr:cNvPr>
        <xdr:cNvSpPr/>
      </xdr:nvSpPr>
      <xdr:spPr>
        <a:xfrm>
          <a:off x="19900900" y="60686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147893</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9A8E8CF5-0EE3-4D62-BCA0-D94627D4EB26}"/>
            </a:ext>
          </a:extLst>
        </xdr:cNvPr>
        <xdr:cNvSpPr txBox="1"/>
      </xdr:nvSpPr>
      <xdr:spPr>
        <a:xfrm>
          <a:off x="19989800" y="592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139357</xdr:rowOff>
    </xdr:from>
    <xdr:to>
      <xdr:col>112</xdr:col>
      <xdr:colOff>38100</xdr:colOff>
      <xdr:row>37</xdr:row>
      <xdr:rowOff>69507</xdr:rowOff>
    </xdr:to>
    <xdr:sp macro="" textlink="">
      <xdr:nvSpPr>
        <xdr:cNvPr id="590" name="楕円 589">
          <a:extLst>
            <a:ext uri="{FF2B5EF4-FFF2-40B4-BE49-F238E27FC236}">
              <a16:creationId xmlns:a16="http://schemas.microsoft.com/office/drawing/2014/main" id="{FBC75096-225C-48D9-8531-D5F05579FCD1}"/>
            </a:ext>
          </a:extLst>
        </xdr:cNvPr>
        <xdr:cNvSpPr/>
      </xdr:nvSpPr>
      <xdr:spPr>
        <a:xfrm>
          <a:off x="19157950" y="60829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4366</xdr:rowOff>
    </xdr:from>
    <xdr:to>
      <xdr:col>116</xdr:col>
      <xdr:colOff>63500</xdr:colOff>
      <xdr:row>37</xdr:row>
      <xdr:rowOff>18707</xdr:rowOff>
    </xdr:to>
    <xdr:cxnSp macro="">
      <xdr:nvCxnSpPr>
        <xdr:cNvPr id="591" name="直線コネクタ 590">
          <a:extLst>
            <a:ext uri="{FF2B5EF4-FFF2-40B4-BE49-F238E27FC236}">
              <a16:creationId xmlns:a16="http://schemas.microsoft.com/office/drawing/2014/main" id="{C08D78B8-DF2C-4703-A908-5460B363E7E9}"/>
            </a:ext>
          </a:extLst>
        </xdr:cNvPr>
        <xdr:cNvCxnSpPr/>
      </xdr:nvCxnSpPr>
      <xdr:spPr>
        <a:xfrm flipV="1">
          <a:off x="19202400" y="6113066"/>
          <a:ext cx="749300" cy="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154685</xdr:rowOff>
    </xdr:from>
    <xdr:to>
      <xdr:col>107</xdr:col>
      <xdr:colOff>101600</xdr:colOff>
      <xdr:row>37</xdr:row>
      <xdr:rowOff>84835</xdr:rowOff>
    </xdr:to>
    <xdr:sp macro="" textlink="">
      <xdr:nvSpPr>
        <xdr:cNvPr id="592" name="楕円 591">
          <a:extLst>
            <a:ext uri="{FF2B5EF4-FFF2-40B4-BE49-F238E27FC236}">
              <a16:creationId xmlns:a16="http://schemas.microsoft.com/office/drawing/2014/main" id="{F625CC9D-41FF-496E-A076-E7F20196150B}"/>
            </a:ext>
          </a:extLst>
        </xdr:cNvPr>
        <xdr:cNvSpPr/>
      </xdr:nvSpPr>
      <xdr:spPr>
        <a:xfrm>
          <a:off x="18345150" y="6098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18707</xdr:rowOff>
    </xdr:from>
    <xdr:to>
      <xdr:col>111</xdr:col>
      <xdr:colOff>177800</xdr:colOff>
      <xdr:row>37</xdr:row>
      <xdr:rowOff>34035</xdr:rowOff>
    </xdr:to>
    <xdr:cxnSp macro="">
      <xdr:nvCxnSpPr>
        <xdr:cNvPr id="593" name="直線コネクタ 592">
          <a:extLst>
            <a:ext uri="{FF2B5EF4-FFF2-40B4-BE49-F238E27FC236}">
              <a16:creationId xmlns:a16="http://schemas.microsoft.com/office/drawing/2014/main" id="{2C445FE9-BD28-45C7-95D9-3874B1ABFA9E}"/>
            </a:ext>
          </a:extLst>
        </xdr:cNvPr>
        <xdr:cNvCxnSpPr/>
      </xdr:nvCxnSpPr>
      <xdr:spPr>
        <a:xfrm flipV="1">
          <a:off x="18395950" y="6127407"/>
          <a:ext cx="806450" cy="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169555</xdr:rowOff>
    </xdr:from>
    <xdr:to>
      <xdr:col>102</xdr:col>
      <xdr:colOff>165100</xdr:colOff>
      <xdr:row>37</xdr:row>
      <xdr:rowOff>99705</xdr:rowOff>
    </xdr:to>
    <xdr:sp macro="" textlink="">
      <xdr:nvSpPr>
        <xdr:cNvPr id="594" name="楕円 593">
          <a:extLst>
            <a:ext uri="{FF2B5EF4-FFF2-40B4-BE49-F238E27FC236}">
              <a16:creationId xmlns:a16="http://schemas.microsoft.com/office/drawing/2014/main" id="{D83FEDFC-6254-4068-94C5-EC5BBCFC1EDF}"/>
            </a:ext>
          </a:extLst>
        </xdr:cNvPr>
        <xdr:cNvSpPr/>
      </xdr:nvSpPr>
      <xdr:spPr>
        <a:xfrm>
          <a:off x="17551400" y="61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34035</xdr:rowOff>
    </xdr:from>
    <xdr:to>
      <xdr:col>107</xdr:col>
      <xdr:colOff>50800</xdr:colOff>
      <xdr:row>37</xdr:row>
      <xdr:rowOff>48905</xdr:rowOff>
    </xdr:to>
    <xdr:cxnSp macro="">
      <xdr:nvCxnSpPr>
        <xdr:cNvPr id="595" name="直線コネクタ 594">
          <a:extLst>
            <a:ext uri="{FF2B5EF4-FFF2-40B4-BE49-F238E27FC236}">
              <a16:creationId xmlns:a16="http://schemas.microsoft.com/office/drawing/2014/main" id="{B4E9C5FE-4D76-476B-A3ED-0BAC46BAB596}"/>
            </a:ext>
          </a:extLst>
        </xdr:cNvPr>
        <xdr:cNvCxnSpPr/>
      </xdr:nvCxnSpPr>
      <xdr:spPr>
        <a:xfrm flipV="1">
          <a:off x="17602200" y="6142735"/>
          <a:ext cx="793750" cy="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166301</xdr:rowOff>
    </xdr:from>
    <xdr:to>
      <xdr:col>98</xdr:col>
      <xdr:colOff>38100</xdr:colOff>
      <xdr:row>37</xdr:row>
      <xdr:rowOff>96451</xdr:rowOff>
    </xdr:to>
    <xdr:sp macro="" textlink="">
      <xdr:nvSpPr>
        <xdr:cNvPr id="596" name="楕円 595">
          <a:extLst>
            <a:ext uri="{FF2B5EF4-FFF2-40B4-BE49-F238E27FC236}">
              <a16:creationId xmlns:a16="http://schemas.microsoft.com/office/drawing/2014/main" id="{356DC744-5D41-44C1-92F2-53CDD8173218}"/>
            </a:ext>
          </a:extLst>
        </xdr:cNvPr>
        <xdr:cNvSpPr/>
      </xdr:nvSpPr>
      <xdr:spPr>
        <a:xfrm>
          <a:off x="16757650" y="61099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45651</xdr:rowOff>
    </xdr:from>
    <xdr:to>
      <xdr:col>102</xdr:col>
      <xdr:colOff>114300</xdr:colOff>
      <xdr:row>37</xdr:row>
      <xdr:rowOff>48905</xdr:rowOff>
    </xdr:to>
    <xdr:cxnSp macro="">
      <xdr:nvCxnSpPr>
        <xdr:cNvPr id="597" name="直線コネクタ 596">
          <a:extLst>
            <a:ext uri="{FF2B5EF4-FFF2-40B4-BE49-F238E27FC236}">
              <a16:creationId xmlns:a16="http://schemas.microsoft.com/office/drawing/2014/main" id="{847963EA-01C6-44CE-81A1-4E7A302F3575}"/>
            </a:ext>
          </a:extLst>
        </xdr:cNvPr>
        <xdr:cNvCxnSpPr/>
      </xdr:nvCxnSpPr>
      <xdr:spPr>
        <a:xfrm>
          <a:off x="16802100" y="6154351"/>
          <a:ext cx="8001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789183D0-34F6-4EF9-95C4-8554B325DA04}"/>
            </a:ext>
          </a:extLst>
        </xdr:cNvPr>
        <xdr:cNvSpPr txBox="1"/>
      </xdr:nvSpPr>
      <xdr:spPr>
        <a:xfrm>
          <a:off x="18915595" y="657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FC634C6E-D532-4D51-8441-53CB1BF76957}"/>
            </a:ext>
          </a:extLst>
        </xdr:cNvPr>
        <xdr:cNvSpPr txBox="1"/>
      </xdr:nvSpPr>
      <xdr:spPr>
        <a:xfrm>
          <a:off x="18134545" y="658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42803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C2118F13-C509-49C5-8F7C-A6D1FB578E87}"/>
            </a:ext>
          </a:extLst>
        </xdr:cNvPr>
        <xdr:cNvSpPr txBox="1"/>
      </xdr:nvSpPr>
      <xdr:spPr>
        <a:xfrm>
          <a:off x="17354061" y="66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26923</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9DC43FF6-3609-4CB3-91C9-D05045328591}"/>
            </a:ext>
          </a:extLst>
        </xdr:cNvPr>
        <xdr:cNvSpPr txBox="1"/>
      </xdr:nvSpPr>
      <xdr:spPr>
        <a:xfrm>
          <a:off x="16527995" y="663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86034</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D1F217C7-84E1-47FB-9515-111C77D4BC18}"/>
            </a:ext>
          </a:extLst>
        </xdr:cNvPr>
        <xdr:cNvSpPr txBox="1"/>
      </xdr:nvSpPr>
      <xdr:spPr>
        <a:xfrm>
          <a:off x="18915595" y="586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101362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FA6FC1C4-ACD3-49EB-83FF-5CA26FC0EE34}"/>
            </a:ext>
          </a:extLst>
        </xdr:cNvPr>
        <xdr:cNvSpPr txBox="1"/>
      </xdr:nvSpPr>
      <xdr:spPr>
        <a:xfrm>
          <a:off x="18134545" y="587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116232</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3AB06720-47F3-4224-A24D-354D606E511F}"/>
            </a:ext>
          </a:extLst>
        </xdr:cNvPr>
        <xdr:cNvSpPr txBox="1"/>
      </xdr:nvSpPr>
      <xdr:spPr>
        <a:xfrm>
          <a:off x="17321745" y="58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112978</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20E1800B-BE6A-4A4C-97BB-82831BF6B419}"/>
            </a:ext>
          </a:extLst>
        </xdr:cNvPr>
        <xdr:cNvSpPr txBox="1"/>
      </xdr:nvSpPr>
      <xdr:spPr>
        <a:xfrm>
          <a:off x="16527995" y="589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3ED583A0-5192-44F8-B244-E9983912BB45}"/>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1EA301A-E322-4B66-87C2-71A113E606F5}"/>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1D9DF0E-7AC4-467A-8082-E75A136BE79D}"/>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5AC0FDE-8B65-4869-91EC-1B306F3BEBD3}"/>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E82CAB4B-620C-41DE-B698-1F157CAADA7E}"/>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F477E351-B8EA-49B8-A01F-83E5BF894EC8}"/>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BB5505B8-C0B9-4D0C-B417-0B5DBDA6B959}"/>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C659BC6C-D130-457E-969A-1E8F0BABF21F}"/>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28A077BF-2BE3-40D2-AB9B-C5FC7C845DA3}"/>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B0970A5A-9D87-49E9-999A-AFE5B80F2D88}"/>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58D1D22F-D111-488B-BDA7-AA8410C69322}"/>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D52FA600-3C45-40C3-872A-B2A3C70030E7}"/>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028E577-301C-4A3E-B0E2-0BD1933F37D0}"/>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3EC35D3D-5426-4929-800B-31BF5A02CA4B}"/>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1C587687-06A1-4C11-BD2D-117C23D7B5EE}"/>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9211E6DA-2923-4E43-80D7-E81943415885}"/>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323420F5-8AD0-41EF-8569-D3B3AF324D7F}"/>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A97ACA01-ED60-44CD-8983-8827B739F9AA}"/>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60BF8B54-0A9C-4BC6-A546-497781825AE5}"/>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CC342D3D-AAEC-41B7-8A75-0C4AAED4CC8F}"/>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637EDD6D-5CA7-48C2-9EB2-DC24C32755A8}"/>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BD04EA54-ED30-4371-A675-5A1182A370FB}"/>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E779AB8A-D01C-42A7-BBE0-9B33517AAE88}"/>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1280C18E-F407-411C-82DA-B358B3A838E1}"/>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EB6BE3B6-07FB-49C6-9C11-3FB4E92FA180}"/>
            </a:ext>
          </a:extLst>
        </xdr:cNvPr>
        <xdr:cNvCxnSpPr/>
      </xdr:nvCxnSpPr>
      <xdr:spPr>
        <a:xfrm flipV="1">
          <a:off x="14699614" y="9198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AB3B66DA-48AE-40B0-9A65-8F6FAFA798DC}"/>
            </a:ext>
          </a:extLst>
        </xdr:cNvPr>
        <xdr:cNvSpPr txBox="1"/>
      </xdr:nvSpPr>
      <xdr:spPr>
        <a:xfrm>
          <a:off x="1473835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CDA4E9E2-28B7-45D0-8597-126B20B5B7D2}"/>
            </a:ext>
          </a:extLst>
        </xdr:cNvPr>
        <xdr:cNvCxnSpPr/>
      </xdr:nvCxnSpPr>
      <xdr:spPr>
        <a:xfrm>
          <a:off x="146113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8C9FBFAD-E6AF-40E4-A04A-D66C04E712C0}"/>
            </a:ext>
          </a:extLst>
        </xdr:cNvPr>
        <xdr:cNvSpPr txBox="1"/>
      </xdr:nvSpPr>
      <xdr:spPr>
        <a:xfrm>
          <a:off x="14738350" y="898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6C1E54FA-1EC0-44AA-9921-9F4CF6AC9B3B}"/>
            </a:ext>
          </a:extLst>
        </xdr:cNvPr>
        <xdr:cNvCxnSpPr/>
      </xdr:nvCxnSpPr>
      <xdr:spPr>
        <a:xfrm>
          <a:off x="14611350" y="9198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31437EC4-DCE6-4399-A000-BC6850676C2E}"/>
            </a:ext>
          </a:extLst>
        </xdr:cNvPr>
        <xdr:cNvSpPr txBox="1"/>
      </xdr:nvSpPr>
      <xdr:spPr>
        <a:xfrm>
          <a:off x="14738350" y="9635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70D2FAD5-EE84-4F5A-98D6-DA7975DBFB9C}"/>
            </a:ext>
          </a:extLst>
        </xdr:cNvPr>
        <xdr:cNvSpPr/>
      </xdr:nvSpPr>
      <xdr:spPr>
        <a:xfrm>
          <a:off x="14649450" y="9777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C7A5149C-8764-4696-A9BE-83361860C129}"/>
            </a:ext>
          </a:extLst>
        </xdr:cNvPr>
        <xdr:cNvSpPr/>
      </xdr:nvSpPr>
      <xdr:spPr>
        <a:xfrm>
          <a:off x="1388745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873FC8AB-D55D-4AD7-A281-5EE38EFE271D}"/>
            </a:ext>
          </a:extLst>
        </xdr:cNvPr>
        <xdr:cNvSpPr/>
      </xdr:nvSpPr>
      <xdr:spPr>
        <a:xfrm>
          <a:off x="13093700" y="9711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639" name="フローチャート: 判断 638">
          <a:extLst>
            <a:ext uri="{FF2B5EF4-FFF2-40B4-BE49-F238E27FC236}">
              <a16:creationId xmlns:a16="http://schemas.microsoft.com/office/drawing/2014/main" id="{9D4D170C-8984-47E5-A138-100270E1D9CA}"/>
            </a:ext>
          </a:extLst>
        </xdr:cNvPr>
        <xdr:cNvSpPr/>
      </xdr:nvSpPr>
      <xdr:spPr>
        <a:xfrm>
          <a:off x="12299950" y="9641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640" name="フローチャート: 判断 639">
          <a:extLst>
            <a:ext uri="{FF2B5EF4-FFF2-40B4-BE49-F238E27FC236}">
              <a16:creationId xmlns:a16="http://schemas.microsoft.com/office/drawing/2014/main" id="{65148973-7499-4E7A-9EC7-F8BC20224F1F}"/>
            </a:ext>
          </a:extLst>
        </xdr:cNvPr>
        <xdr:cNvSpPr/>
      </xdr:nvSpPr>
      <xdr:spPr>
        <a:xfrm>
          <a:off x="1148715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765F2B96-A798-4E5A-AC86-051E5426356F}"/>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8C877D0-E696-4298-9D3E-018B0F5EA537}"/>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2B24199-75AE-4996-BE32-F6C1EBCF71A2}"/>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04B2C01-53E5-4187-86A6-36FA1B33460D}"/>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FF586D2-E58E-451D-9CD7-C77AD822468F}"/>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80645</xdr:rowOff>
    </xdr:from>
    <xdr:to>
      <xdr:col>85</xdr:col>
      <xdr:colOff>177800</xdr:colOff>
      <xdr:row>64</xdr:row>
      <xdr:rowOff>10795</xdr:rowOff>
    </xdr:to>
    <xdr:sp macro="" textlink="">
      <xdr:nvSpPr>
        <xdr:cNvPr id="646" name="楕円 645">
          <a:extLst>
            <a:ext uri="{FF2B5EF4-FFF2-40B4-BE49-F238E27FC236}">
              <a16:creationId xmlns:a16="http://schemas.microsoft.com/office/drawing/2014/main" id="{668D8AE0-BE48-4499-8219-4E92CF4C6E95}"/>
            </a:ext>
          </a:extLst>
        </xdr:cNvPr>
        <xdr:cNvSpPr/>
      </xdr:nvSpPr>
      <xdr:spPr>
        <a:xfrm>
          <a:off x="14649450" y="10481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167022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B081607A-4384-4AB3-828F-10B0CB1EED89}"/>
            </a:ext>
          </a:extLst>
        </xdr:cNvPr>
        <xdr:cNvSpPr txBox="1"/>
      </xdr:nvSpPr>
      <xdr:spPr>
        <a:xfrm>
          <a:off x="1473835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57785</xdr:rowOff>
    </xdr:from>
    <xdr:to>
      <xdr:col>81</xdr:col>
      <xdr:colOff>101600</xdr:colOff>
      <xdr:row>63</xdr:row>
      <xdr:rowOff>159385</xdr:rowOff>
    </xdr:to>
    <xdr:sp macro="" textlink="">
      <xdr:nvSpPr>
        <xdr:cNvPr id="648" name="楕円 647">
          <a:extLst>
            <a:ext uri="{FF2B5EF4-FFF2-40B4-BE49-F238E27FC236}">
              <a16:creationId xmlns:a16="http://schemas.microsoft.com/office/drawing/2014/main" id="{CA01A6CB-4BFA-4659-847F-0EF1F1785CB8}"/>
            </a:ext>
          </a:extLst>
        </xdr:cNvPr>
        <xdr:cNvSpPr/>
      </xdr:nvSpPr>
      <xdr:spPr>
        <a:xfrm>
          <a:off x="1388745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108585</xdr:rowOff>
    </xdr:from>
    <xdr:to>
      <xdr:col>85</xdr:col>
      <xdr:colOff>127000</xdr:colOff>
      <xdr:row>63</xdr:row>
      <xdr:rowOff>131445</xdr:rowOff>
    </xdr:to>
    <xdr:cxnSp macro="">
      <xdr:nvCxnSpPr>
        <xdr:cNvPr id="649" name="直線コネクタ 648">
          <a:extLst>
            <a:ext uri="{FF2B5EF4-FFF2-40B4-BE49-F238E27FC236}">
              <a16:creationId xmlns:a16="http://schemas.microsoft.com/office/drawing/2014/main" id="{CF5C860E-A3E8-4B10-BBAE-0C25CB705EA0}"/>
            </a:ext>
          </a:extLst>
        </xdr:cNvPr>
        <xdr:cNvCxnSpPr/>
      </xdr:nvCxnSpPr>
      <xdr:spPr>
        <a:xfrm>
          <a:off x="13938250" y="10509885"/>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36830</xdr:rowOff>
    </xdr:from>
    <xdr:to>
      <xdr:col>76</xdr:col>
      <xdr:colOff>165100</xdr:colOff>
      <xdr:row>63</xdr:row>
      <xdr:rowOff>138430</xdr:rowOff>
    </xdr:to>
    <xdr:sp macro="" textlink="">
      <xdr:nvSpPr>
        <xdr:cNvPr id="650" name="楕円 649">
          <a:extLst>
            <a:ext uri="{FF2B5EF4-FFF2-40B4-BE49-F238E27FC236}">
              <a16:creationId xmlns:a16="http://schemas.microsoft.com/office/drawing/2014/main" id="{3220626B-B10B-4461-BA3D-BE12A551163E}"/>
            </a:ext>
          </a:extLst>
        </xdr:cNvPr>
        <xdr:cNvSpPr/>
      </xdr:nvSpPr>
      <xdr:spPr>
        <a:xfrm>
          <a:off x="13093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87630</xdr:rowOff>
    </xdr:from>
    <xdr:to>
      <xdr:col>81</xdr:col>
      <xdr:colOff>50800</xdr:colOff>
      <xdr:row>63</xdr:row>
      <xdr:rowOff>108585</xdr:rowOff>
    </xdr:to>
    <xdr:cxnSp macro="">
      <xdr:nvCxnSpPr>
        <xdr:cNvPr id="651" name="直線コネクタ 650">
          <a:extLst>
            <a:ext uri="{FF2B5EF4-FFF2-40B4-BE49-F238E27FC236}">
              <a16:creationId xmlns:a16="http://schemas.microsoft.com/office/drawing/2014/main" id="{5DCBC31E-7E8F-45AA-8AEE-86A30A8427DC}"/>
            </a:ext>
          </a:extLst>
        </xdr:cNvPr>
        <xdr:cNvCxnSpPr/>
      </xdr:nvCxnSpPr>
      <xdr:spPr>
        <a:xfrm>
          <a:off x="13144500" y="1048893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13970</xdr:rowOff>
    </xdr:from>
    <xdr:to>
      <xdr:col>72</xdr:col>
      <xdr:colOff>38100</xdr:colOff>
      <xdr:row>63</xdr:row>
      <xdr:rowOff>115570</xdr:rowOff>
    </xdr:to>
    <xdr:sp macro="" textlink="">
      <xdr:nvSpPr>
        <xdr:cNvPr id="652" name="楕円 651">
          <a:extLst>
            <a:ext uri="{FF2B5EF4-FFF2-40B4-BE49-F238E27FC236}">
              <a16:creationId xmlns:a16="http://schemas.microsoft.com/office/drawing/2014/main" id="{87AE1838-38E8-4182-8A19-AF55631E9966}"/>
            </a:ext>
          </a:extLst>
        </xdr:cNvPr>
        <xdr:cNvSpPr/>
      </xdr:nvSpPr>
      <xdr:spPr>
        <a:xfrm>
          <a:off x="12299950" y="10415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64770</xdr:rowOff>
    </xdr:from>
    <xdr:to>
      <xdr:col>76</xdr:col>
      <xdr:colOff>114300</xdr:colOff>
      <xdr:row>63</xdr:row>
      <xdr:rowOff>87630</xdr:rowOff>
    </xdr:to>
    <xdr:cxnSp macro="">
      <xdr:nvCxnSpPr>
        <xdr:cNvPr id="653" name="直線コネクタ 652">
          <a:extLst>
            <a:ext uri="{FF2B5EF4-FFF2-40B4-BE49-F238E27FC236}">
              <a16:creationId xmlns:a16="http://schemas.microsoft.com/office/drawing/2014/main" id="{44E0F45E-4163-4A9C-8230-B8AEFBAED870}"/>
            </a:ext>
          </a:extLst>
        </xdr:cNvPr>
        <xdr:cNvCxnSpPr/>
      </xdr:nvCxnSpPr>
      <xdr:spPr>
        <a:xfrm>
          <a:off x="12344400" y="1046607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158750</xdr:rowOff>
    </xdr:from>
    <xdr:to>
      <xdr:col>67</xdr:col>
      <xdr:colOff>101600</xdr:colOff>
      <xdr:row>63</xdr:row>
      <xdr:rowOff>88900</xdr:rowOff>
    </xdr:to>
    <xdr:sp macro="" textlink="">
      <xdr:nvSpPr>
        <xdr:cNvPr id="654" name="楕円 653">
          <a:extLst>
            <a:ext uri="{FF2B5EF4-FFF2-40B4-BE49-F238E27FC236}">
              <a16:creationId xmlns:a16="http://schemas.microsoft.com/office/drawing/2014/main" id="{68F9AD42-09D6-4A7D-A060-524A21D07242}"/>
            </a:ext>
          </a:extLst>
        </xdr:cNvPr>
        <xdr:cNvSpPr/>
      </xdr:nvSpPr>
      <xdr:spPr>
        <a:xfrm>
          <a:off x="11487150" y="1039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38100</xdr:rowOff>
    </xdr:from>
    <xdr:to>
      <xdr:col>71</xdr:col>
      <xdr:colOff>177800</xdr:colOff>
      <xdr:row>63</xdr:row>
      <xdr:rowOff>64770</xdr:rowOff>
    </xdr:to>
    <xdr:cxnSp macro="">
      <xdr:nvCxnSpPr>
        <xdr:cNvPr id="655" name="直線コネクタ 654">
          <a:extLst>
            <a:ext uri="{FF2B5EF4-FFF2-40B4-BE49-F238E27FC236}">
              <a16:creationId xmlns:a16="http://schemas.microsoft.com/office/drawing/2014/main" id="{ED47A5D0-C00C-4189-B1A4-10B06A4FAFF8}"/>
            </a:ext>
          </a:extLst>
        </xdr:cNvPr>
        <xdr:cNvCxnSpPr/>
      </xdr:nvCxnSpPr>
      <xdr:spPr>
        <a:xfrm>
          <a:off x="11537950" y="1043940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39619A81-3577-48C2-9F6D-0C3ADA584790}"/>
            </a:ext>
          </a:extLst>
        </xdr:cNvPr>
        <xdr:cNvSpPr txBox="1"/>
      </xdr:nvSpPr>
      <xdr:spPr>
        <a:xfrm>
          <a:off x="137420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8BB935E6-337A-4DAF-BAB3-F59F40A62062}"/>
            </a:ext>
          </a:extLst>
        </xdr:cNvPr>
        <xdr:cNvSpPr txBox="1"/>
      </xdr:nvSpPr>
      <xdr:spPr>
        <a:xfrm>
          <a:off x="1296099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BDE14C90-22F0-4E19-B672-25E123E74E25}"/>
            </a:ext>
          </a:extLst>
        </xdr:cNvPr>
        <xdr:cNvSpPr txBox="1"/>
      </xdr:nvSpPr>
      <xdr:spPr>
        <a:xfrm>
          <a:off x="1216724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537DB469-67CF-4909-B3EB-CC5ABAD70D12}"/>
            </a:ext>
          </a:extLst>
        </xdr:cNvPr>
        <xdr:cNvSpPr txBox="1"/>
      </xdr:nvSpPr>
      <xdr:spPr>
        <a:xfrm>
          <a:off x="11354444" y="939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150512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D5CF47D8-D690-4D6C-B11E-F8681D8F9ACE}"/>
            </a:ext>
          </a:extLst>
        </xdr:cNvPr>
        <xdr:cNvSpPr txBox="1"/>
      </xdr:nvSpPr>
      <xdr:spPr>
        <a:xfrm>
          <a:off x="1374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129557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A11EA74F-6AD8-4418-B880-0980401DC386}"/>
            </a:ext>
          </a:extLst>
        </xdr:cNvPr>
        <xdr:cNvSpPr txBox="1"/>
      </xdr:nvSpPr>
      <xdr:spPr>
        <a:xfrm>
          <a:off x="1296099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106697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C4594CA9-CB55-4B48-ACA1-F99FA2F1A305}"/>
            </a:ext>
          </a:extLst>
        </xdr:cNvPr>
        <xdr:cNvSpPr txBox="1"/>
      </xdr:nvSpPr>
      <xdr:spPr>
        <a:xfrm>
          <a:off x="121672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80027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98D83A14-0C75-4048-AFB3-6EDA59AB0038}"/>
            </a:ext>
          </a:extLst>
        </xdr:cNvPr>
        <xdr:cNvSpPr txBox="1"/>
      </xdr:nvSpPr>
      <xdr:spPr>
        <a:xfrm>
          <a:off x="113544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122B3D9F-0D31-4525-BB22-6A235D0D8770}"/>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73D2BC90-3A91-426E-8DE8-274C1221941F}"/>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62997442-B912-4F58-A5CB-9D4D83E048A7}"/>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7C4A1EBB-2403-4A0C-BE0C-BFBE3BC5106E}"/>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F0903146-CE9C-4CDA-A56E-820BA923D774}"/>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990731B2-FB60-4510-80FE-76512E56C5F3}"/>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F684F000-D168-445F-89D7-511AF77353CA}"/>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647258DB-0AB1-456F-9783-D1150EC850EA}"/>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ECBCEED0-62E2-4781-86F9-9B6D5960F0EE}"/>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87279C5C-8088-42AF-892B-3A5F3DD9175D}"/>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94D20435-A488-4B5C-B2DD-776BE5E41698}"/>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AAF234F3-087E-43AC-9F42-41EFDB97FD37}"/>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6E33F996-73D3-49DC-9D97-987216A883EB}"/>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588319D2-3F2D-43F8-9E67-CA70A5109546}"/>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1A30ECCD-E88B-4A68-8761-5A18C068E3B2}"/>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6FCBAA33-7895-4066-88A1-D8B70F2D1931}"/>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9C2D9C20-CF34-44FE-9FD0-AB019BA8E985}"/>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EACDCE58-5B78-4B48-ABB3-2AE9E60A68D6}"/>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85EF4566-6E35-4F2D-9CD2-A8D0D70E1465}"/>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33EB9B41-00DC-432B-9702-721D3852881F}"/>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FB5C440B-C67C-4577-A4D4-07ABF89F3E47}"/>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AD5E0766-0724-4C0F-8B4F-3AB1FC6E510D}"/>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67E9B5F-8862-4CD6-A435-AEE71189318E}"/>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1004466-8D30-43F2-84F0-00775BF14996}"/>
            </a:ext>
          </a:extLst>
        </xdr:cNvPr>
        <xdr:cNvCxnSpPr/>
      </xdr:nvCxnSpPr>
      <xdr:spPr>
        <a:xfrm flipV="1">
          <a:off x="19951064" y="90995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68AF2645-9AA4-488C-9CF9-200137121F95}"/>
            </a:ext>
          </a:extLst>
        </xdr:cNvPr>
        <xdr:cNvSpPr txBox="1"/>
      </xdr:nvSpPr>
      <xdr:spPr>
        <a:xfrm>
          <a:off x="19989800"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615971AA-ADF7-4C3C-8641-49A3B5C2070E}"/>
            </a:ext>
          </a:extLst>
        </xdr:cNvPr>
        <xdr:cNvCxnSpPr/>
      </xdr:nvCxnSpPr>
      <xdr:spPr>
        <a:xfrm>
          <a:off x="19881850" y="10631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FCB08F12-77C3-4539-896E-0002F2A82797}"/>
            </a:ext>
          </a:extLst>
        </xdr:cNvPr>
        <xdr:cNvSpPr txBox="1"/>
      </xdr:nvSpPr>
      <xdr:spPr>
        <a:xfrm>
          <a:off x="19989800" y="888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B912983A-456F-41D7-B372-07E2C62F7707}"/>
            </a:ext>
          </a:extLst>
        </xdr:cNvPr>
        <xdr:cNvCxnSpPr/>
      </xdr:nvCxnSpPr>
      <xdr:spPr>
        <a:xfrm>
          <a:off x="19881850" y="909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40CA8E90-82E1-4E95-9513-AC364D73A1E1}"/>
            </a:ext>
          </a:extLst>
        </xdr:cNvPr>
        <xdr:cNvSpPr txBox="1"/>
      </xdr:nvSpPr>
      <xdr:spPr>
        <a:xfrm>
          <a:off x="19989800" y="1016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A55FF9EF-019A-46F6-81B6-0E3FD3995BA1}"/>
            </a:ext>
          </a:extLst>
        </xdr:cNvPr>
        <xdr:cNvSpPr/>
      </xdr:nvSpPr>
      <xdr:spPr>
        <a:xfrm>
          <a:off x="19900900" y="10307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B3D7455C-D83F-49BE-A92E-1792613FA9A0}"/>
            </a:ext>
          </a:extLst>
        </xdr:cNvPr>
        <xdr:cNvSpPr/>
      </xdr:nvSpPr>
      <xdr:spPr>
        <a:xfrm>
          <a:off x="19157950" y="10307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952E9E68-7A57-41F7-B5B6-C8D7FEF853AC}"/>
            </a:ext>
          </a:extLst>
        </xdr:cNvPr>
        <xdr:cNvSpPr/>
      </xdr:nvSpPr>
      <xdr:spPr>
        <a:xfrm>
          <a:off x="18345150" y="10307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6" name="フローチャート: 判断 695">
          <a:extLst>
            <a:ext uri="{FF2B5EF4-FFF2-40B4-BE49-F238E27FC236}">
              <a16:creationId xmlns:a16="http://schemas.microsoft.com/office/drawing/2014/main" id="{5CDD4132-F268-443E-AC07-807980CCF8E3}"/>
            </a:ext>
          </a:extLst>
        </xdr:cNvPr>
        <xdr:cNvSpPr/>
      </xdr:nvSpPr>
      <xdr:spPr>
        <a:xfrm>
          <a:off x="1755140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7" name="フローチャート: 判断 696">
          <a:extLst>
            <a:ext uri="{FF2B5EF4-FFF2-40B4-BE49-F238E27FC236}">
              <a16:creationId xmlns:a16="http://schemas.microsoft.com/office/drawing/2014/main" id="{EE455741-2F78-475B-BFFD-B47205A4638B}"/>
            </a:ext>
          </a:extLst>
        </xdr:cNvPr>
        <xdr:cNvSpPr/>
      </xdr:nvSpPr>
      <xdr:spPr>
        <a:xfrm>
          <a:off x="16757650" y="10295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27E0547-F74C-423A-B385-882AE016C132}"/>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1A115DE-9C75-4EFC-BFC9-DCDC92392C1A}"/>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1802916-999B-4D6D-B409-2BF678B778C4}"/>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0814815-67D7-43D7-A654-81C547C28887}"/>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A0F2E3C-CC20-4C09-B620-A1396394DA1F}"/>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703" name="楕円 702">
          <a:extLst>
            <a:ext uri="{FF2B5EF4-FFF2-40B4-BE49-F238E27FC236}">
              <a16:creationId xmlns:a16="http://schemas.microsoft.com/office/drawing/2014/main" id="{11784451-6B61-4D23-9DC4-0F95F555AFEA}"/>
            </a:ext>
          </a:extLst>
        </xdr:cNvPr>
        <xdr:cNvSpPr/>
      </xdr:nvSpPr>
      <xdr:spPr>
        <a:xfrm>
          <a:off x="19900900" y="10506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8AD307B-2071-474F-8D6E-F5B8E6856196}"/>
            </a:ext>
          </a:extLst>
        </xdr:cNvPr>
        <xdr:cNvSpPr txBox="1"/>
      </xdr:nvSpPr>
      <xdr:spPr>
        <a:xfrm>
          <a:off x="19989800"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705" name="楕円 704">
          <a:extLst>
            <a:ext uri="{FF2B5EF4-FFF2-40B4-BE49-F238E27FC236}">
              <a16:creationId xmlns:a16="http://schemas.microsoft.com/office/drawing/2014/main" id="{19C1E8DD-0FFF-4E25-8FAE-66F471BC84D4}"/>
            </a:ext>
          </a:extLst>
        </xdr:cNvPr>
        <xdr:cNvSpPr/>
      </xdr:nvSpPr>
      <xdr:spPr>
        <a:xfrm>
          <a:off x="19157950" y="10506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156210</xdr:rowOff>
    </xdr:to>
    <xdr:cxnSp macro="">
      <xdr:nvCxnSpPr>
        <xdr:cNvPr id="706" name="直線コネクタ 705">
          <a:extLst>
            <a:ext uri="{FF2B5EF4-FFF2-40B4-BE49-F238E27FC236}">
              <a16:creationId xmlns:a16="http://schemas.microsoft.com/office/drawing/2014/main" id="{4AA882BD-5ABB-49B4-89E8-7BCA0E099313}"/>
            </a:ext>
          </a:extLst>
        </xdr:cNvPr>
        <xdr:cNvCxnSpPr/>
      </xdr:nvCxnSpPr>
      <xdr:spPr>
        <a:xfrm>
          <a:off x="19202400" y="105575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707" name="楕円 706">
          <a:extLst>
            <a:ext uri="{FF2B5EF4-FFF2-40B4-BE49-F238E27FC236}">
              <a16:creationId xmlns:a16="http://schemas.microsoft.com/office/drawing/2014/main" id="{EACD9F54-A018-4E9D-8964-CE0A65A0FB10}"/>
            </a:ext>
          </a:extLst>
        </xdr:cNvPr>
        <xdr:cNvSpPr/>
      </xdr:nvSpPr>
      <xdr:spPr>
        <a:xfrm>
          <a:off x="18345150" y="10506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708" name="直線コネクタ 707">
          <a:extLst>
            <a:ext uri="{FF2B5EF4-FFF2-40B4-BE49-F238E27FC236}">
              <a16:creationId xmlns:a16="http://schemas.microsoft.com/office/drawing/2014/main" id="{D7C143A1-DDBE-445D-873B-C0DC2D6E7B9F}"/>
            </a:ext>
          </a:extLst>
        </xdr:cNvPr>
        <xdr:cNvCxnSpPr/>
      </xdr:nvCxnSpPr>
      <xdr:spPr>
        <a:xfrm>
          <a:off x="18395950" y="105575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109220</xdr:rowOff>
    </xdr:from>
    <xdr:to>
      <xdr:col>102</xdr:col>
      <xdr:colOff>165100</xdr:colOff>
      <xdr:row>64</xdr:row>
      <xdr:rowOff>39370</xdr:rowOff>
    </xdr:to>
    <xdr:sp macro="" textlink="">
      <xdr:nvSpPr>
        <xdr:cNvPr id="709" name="楕円 708">
          <a:extLst>
            <a:ext uri="{FF2B5EF4-FFF2-40B4-BE49-F238E27FC236}">
              <a16:creationId xmlns:a16="http://schemas.microsoft.com/office/drawing/2014/main" id="{5503B1D3-965D-44C0-94BC-90EE059A4129}"/>
            </a:ext>
          </a:extLst>
        </xdr:cNvPr>
        <xdr:cNvSpPr/>
      </xdr:nvSpPr>
      <xdr:spPr>
        <a:xfrm>
          <a:off x="17551400" y="10510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160020</xdr:rowOff>
    </xdr:to>
    <xdr:cxnSp macro="">
      <xdr:nvCxnSpPr>
        <xdr:cNvPr id="710" name="直線コネクタ 709">
          <a:extLst>
            <a:ext uri="{FF2B5EF4-FFF2-40B4-BE49-F238E27FC236}">
              <a16:creationId xmlns:a16="http://schemas.microsoft.com/office/drawing/2014/main" id="{BB740F3B-D38B-469E-833A-F96C123563DF}"/>
            </a:ext>
          </a:extLst>
        </xdr:cNvPr>
        <xdr:cNvCxnSpPr/>
      </xdr:nvCxnSpPr>
      <xdr:spPr>
        <a:xfrm flipV="1">
          <a:off x="17602200" y="1055751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109220</xdr:rowOff>
    </xdr:from>
    <xdr:to>
      <xdr:col>98</xdr:col>
      <xdr:colOff>38100</xdr:colOff>
      <xdr:row>64</xdr:row>
      <xdr:rowOff>39370</xdr:rowOff>
    </xdr:to>
    <xdr:sp macro="" textlink="">
      <xdr:nvSpPr>
        <xdr:cNvPr id="711" name="楕円 710">
          <a:extLst>
            <a:ext uri="{FF2B5EF4-FFF2-40B4-BE49-F238E27FC236}">
              <a16:creationId xmlns:a16="http://schemas.microsoft.com/office/drawing/2014/main" id="{D5A82C34-6735-43FC-B820-25CEEA40AE49}"/>
            </a:ext>
          </a:extLst>
        </xdr:cNvPr>
        <xdr:cNvSpPr/>
      </xdr:nvSpPr>
      <xdr:spPr>
        <a:xfrm>
          <a:off x="16757650" y="10510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160020</xdr:rowOff>
    </xdr:from>
    <xdr:to>
      <xdr:col>102</xdr:col>
      <xdr:colOff>114300</xdr:colOff>
      <xdr:row>63</xdr:row>
      <xdr:rowOff>160020</xdr:rowOff>
    </xdr:to>
    <xdr:cxnSp macro="">
      <xdr:nvCxnSpPr>
        <xdr:cNvPr id="712" name="直線コネクタ 711">
          <a:extLst>
            <a:ext uri="{FF2B5EF4-FFF2-40B4-BE49-F238E27FC236}">
              <a16:creationId xmlns:a16="http://schemas.microsoft.com/office/drawing/2014/main" id="{2CBF258D-C112-4DE3-A125-205CFD065A64}"/>
            </a:ext>
          </a:extLst>
        </xdr:cNvPr>
        <xdr:cNvCxnSpPr/>
      </xdr:nvCxnSpPr>
      <xdr:spPr>
        <a:xfrm>
          <a:off x="16802100" y="105613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50C866C3-3D4B-4875-8EDB-6F7ED7F24DD8}"/>
            </a:ext>
          </a:extLst>
        </xdr:cNvPr>
        <xdr:cNvSpPr txBox="1"/>
      </xdr:nvSpPr>
      <xdr:spPr>
        <a:xfrm>
          <a:off x="18980227" y="100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E1EE16D4-9F68-4181-BC8D-9D1B0FBC2763}"/>
            </a:ext>
          </a:extLst>
        </xdr:cNvPr>
        <xdr:cNvSpPr txBox="1"/>
      </xdr:nvSpPr>
      <xdr:spPr>
        <a:xfrm>
          <a:off x="18180127" y="100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5" name="n_3aveValue【保健センター・保健所】&#10;一人当たり面積">
          <a:extLst>
            <a:ext uri="{FF2B5EF4-FFF2-40B4-BE49-F238E27FC236}">
              <a16:creationId xmlns:a16="http://schemas.microsoft.com/office/drawing/2014/main" id="{0506F381-39B0-44B7-8536-5E6BF1332BF7}"/>
            </a:ext>
          </a:extLst>
        </xdr:cNvPr>
        <xdr:cNvSpPr txBox="1"/>
      </xdr:nvSpPr>
      <xdr:spPr>
        <a:xfrm>
          <a:off x="1738637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716" name="n_4aveValue【保健センター・保健所】&#10;一人当たり面積">
          <a:extLst>
            <a:ext uri="{FF2B5EF4-FFF2-40B4-BE49-F238E27FC236}">
              <a16:creationId xmlns:a16="http://schemas.microsoft.com/office/drawing/2014/main" id="{E5302B61-9441-4D3E-889E-0354A5C10794}"/>
            </a:ext>
          </a:extLst>
        </xdr:cNvPr>
        <xdr:cNvSpPr txBox="1"/>
      </xdr:nvSpPr>
      <xdr:spPr>
        <a:xfrm>
          <a:off x="16592627" y="100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717" name="n_1mainValue【保健センター・保健所】&#10;一人当たり面積">
          <a:extLst>
            <a:ext uri="{FF2B5EF4-FFF2-40B4-BE49-F238E27FC236}">
              <a16:creationId xmlns:a16="http://schemas.microsoft.com/office/drawing/2014/main" id="{057F8632-3C39-47DE-A4EE-DDAD3CEB3D11}"/>
            </a:ext>
          </a:extLst>
        </xdr:cNvPr>
        <xdr:cNvSpPr txBox="1"/>
      </xdr:nvSpPr>
      <xdr:spPr>
        <a:xfrm>
          <a:off x="18980227" y="105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718" name="n_2mainValue【保健センター・保健所】&#10;一人当たり面積">
          <a:extLst>
            <a:ext uri="{FF2B5EF4-FFF2-40B4-BE49-F238E27FC236}">
              <a16:creationId xmlns:a16="http://schemas.microsoft.com/office/drawing/2014/main" id="{8E56A190-CE93-42A2-A8E7-4C573F26723F}"/>
            </a:ext>
          </a:extLst>
        </xdr:cNvPr>
        <xdr:cNvSpPr txBox="1"/>
      </xdr:nvSpPr>
      <xdr:spPr>
        <a:xfrm>
          <a:off x="18180127" y="105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30497</xdr:rowOff>
    </xdr:from>
    <xdr:ext cx="469744" cy="259045"/>
    <xdr:sp macro="" textlink="">
      <xdr:nvSpPr>
        <xdr:cNvPr id="719" name="n_3mainValue【保健センター・保健所】&#10;一人当たり面積">
          <a:extLst>
            <a:ext uri="{FF2B5EF4-FFF2-40B4-BE49-F238E27FC236}">
              <a16:creationId xmlns:a16="http://schemas.microsoft.com/office/drawing/2014/main" id="{1B34F753-FAAE-45EA-A36E-C238070C434D}"/>
            </a:ext>
          </a:extLst>
        </xdr:cNvPr>
        <xdr:cNvSpPr txBox="1"/>
      </xdr:nvSpPr>
      <xdr:spPr>
        <a:xfrm>
          <a:off x="17386377"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30497</xdr:rowOff>
    </xdr:from>
    <xdr:ext cx="469744" cy="259045"/>
    <xdr:sp macro="" textlink="">
      <xdr:nvSpPr>
        <xdr:cNvPr id="720" name="n_4mainValue【保健センター・保健所】&#10;一人当たり面積">
          <a:extLst>
            <a:ext uri="{FF2B5EF4-FFF2-40B4-BE49-F238E27FC236}">
              <a16:creationId xmlns:a16="http://schemas.microsoft.com/office/drawing/2014/main" id="{CA803683-02CB-411F-A682-847CC2F0318F}"/>
            </a:ext>
          </a:extLst>
        </xdr:cNvPr>
        <xdr:cNvSpPr txBox="1"/>
      </xdr:nvSpPr>
      <xdr:spPr>
        <a:xfrm>
          <a:off x="16592627"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F7802971-9636-40DA-904A-E1837AEAEC7F}"/>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2DC96709-335A-4CC8-83E2-48EB517FBC84}"/>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65AF8659-DC78-41FF-B47B-6F11AC3F197C}"/>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941B5A4D-AB68-4F67-AA52-99CE21ACEAC8}"/>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2B156D2E-341F-4174-B9FB-239227A181ED}"/>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7C97096D-1F26-4B1B-87F9-0509B7720AF1}"/>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360BECE3-C69A-4445-B861-362C42C52963}"/>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B25BFD7-6782-40F4-BC32-61A74F2A778A}"/>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5E15A8EC-6A4B-43E8-AE30-0A6C8C2954B8}"/>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E483F53-A647-42FF-83BA-86B43DD206EE}"/>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41F6B1F4-F25A-49E0-967B-9DA86C5293DF}"/>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11DE9F41-1E3F-4DE0-9DA9-F61575B636C2}"/>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48028569-1E62-44B2-9510-07B5AF0794BF}"/>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C7EBE226-3F44-44A5-B091-55D4F10DFB1A}"/>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C00E2993-9ADC-45D4-8478-375539632773}"/>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1D9AE43C-EBEF-4747-8AB8-11DF7A3E71A7}"/>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8311C66A-B7E3-467C-8EEB-876B3A95A2F4}"/>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F401C612-F543-4C32-B14B-3DDDC8F3EFF4}"/>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F54597B4-8C5B-4C7F-80F5-D2C83148A5C3}"/>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7376168-84F9-4003-8E7A-CF3E7A614B9A}"/>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F713AE85-9D23-43E7-BC8D-0D62D213D356}"/>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54865143-6FD2-4E30-A943-B7ADED52AFCF}"/>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33A56921-80EB-4782-A8C5-F1AC7EC33369}"/>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78512806-73FA-46A9-A84D-8917546F4FDE}"/>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973BC5B0-9646-440B-A2AC-257DDEF44879}"/>
            </a:ext>
          </a:extLst>
        </xdr:cNvPr>
        <xdr:cNvCxnSpPr/>
      </xdr:nvCxnSpPr>
      <xdr:spPr>
        <a:xfrm flipV="1">
          <a:off x="14699614" y="127584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E9C1DE6-CC97-4172-9A4B-553511296CDB}"/>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1F03A1AB-B77F-46B2-9D1F-68D5304847B2}"/>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5269E192-6800-44B1-AF12-9C50171D3586}"/>
            </a:ext>
          </a:extLst>
        </xdr:cNvPr>
        <xdr:cNvSpPr txBox="1"/>
      </xdr:nvSpPr>
      <xdr:spPr>
        <a:xfrm>
          <a:off x="14738350" y="1254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183E53B0-EF24-4BF8-B7AD-34ED1D2BEBFC}"/>
            </a:ext>
          </a:extLst>
        </xdr:cNvPr>
        <xdr:cNvCxnSpPr/>
      </xdr:nvCxnSpPr>
      <xdr:spPr>
        <a:xfrm>
          <a:off x="14611350" y="12758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35C630EA-1AEA-4B20-8CBF-B668D4791DAF}"/>
            </a:ext>
          </a:extLst>
        </xdr:cNvPr>
        <xdr:cNvSpPr txBox="1"/>
      </xdr:nvSpPr>
      <xdr:spPr>
        <a:xfrm>
          <a:off x="14738350" y="13555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F0CFBC-4BD3-4403-9760-9A5E2AE8AA94}"/>
            </a:ext>
          </a:extLst>
        </xdr:cNvPr>
        <xdr:cNvSpPr/>
      </xdr:nvSpPr>
      <xdr:spPr>
        <a:xfrm>
          <a:off x="14649450" y="135769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28FE30DA-2797-412B-A089-DCF27ECF9823}"/>
            </a:ext>
          </a:extLst>
        </xdr:cNvPr>
        <xdr:cNvSpPr/>
      </xdr:nvSpPr>
      <xdr:spPr>
        <a:xfrm>
          <a:off x="13887450" y="1355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F5BCC10-AEE9-4498-AE1A-366C8B6A3700}"/>
            </a:ext>
          </a:extLst>
        </xdr:cNvPr>
        <xdr:cNvSpPr/>
      </xdr:nvSpPr>
      <xdr:spPr>
        <a:xfrm>
          <a:off x="13093700" y="1353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54" name="フローチャート: 判断 753">
          <a:extLst>
            <a:ext uri="{FF2B5EF4-FFF2-40B4-BE49-F238E27FC236}">
              <a16:creationId xmlns:a16="http://schemas.microsoft.com/office/drawing/2014/main" id="{B5AD0EB1-410C-4B35-85E2-E7D71A8926D4}"/>
            </a:ext>
          </a:extLst>
        </xdr:cNvPr>
        <xdr:cNvSpPr/>
      </xdr:nvSpPr>
      <xdr:spPr>
        <a:xfrm>
          <a:off x="12299950" y="13535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755" name="フローチャート: 判断 754">
          <a:extLst>
            <a:ext uri="{FF2B5EF4-FFF2-40B4-BE49-F238E27FC236}">
              <a16:creationId xmlns:a16="http://schemas.microsoft.com/office/drawing/2014/main" id="{4FFC41EA-2EF8-4287-9705-51C62A271C71}"/>
            </a:ext>
          </a:extLst>
        </xdr:cNvPr>
        <xdr:cNvSpPr/>
      </xdr:nvSpPr>
      <xdr:spPr>
        <a:xfrm>
          <a:off x="11487150" y="135375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588C383-AB55-4901-A5C7-27FE05CC3C1E}"/>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448261A-4AA5-40D7-BF75-786465677700}"/>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F3AE1E8-73DF-4F32-9E0F-D99DBA9C7A66}"/>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D0DB0D0-3D44-48C8-9800-3BCB8E0DB604}"/>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431ED6E-2EBA-4737-8114-EAB1A2AAD874}"/>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42545</xdr:rowOff>
    </xdr:from>
    <xdr:to>
      <xdr:col>85</xdr:col>
      <xdr:colOff>177800</xdr:colOff>
      <xdr:row>79</xdr:row>
      <xdr:rowOff>144145</xdr:rowOff>
    </xdr:to>
    <xdr:sp macro="" textlink="">
      <xdr:nvSpPr>
        <xdr:cNvPr id="761" name="楕円 760">
          <a:extLst>
            <a:ext uri="{FF2B5EF4-FFF2-40B4-BE49-F238E27FC236}">
              <a16:creationId xmlns:a16="http://schemas.microsoft.com/office/drawing/2014/main" id="{D10DFA7D-65F2-4C69-8844-1C0C1242D8A2}"/>
            </a:ext>
          </a:extLst>
        </xdr:cNvPr>
        <xdr:cNvSpPr/>
      </xdr:nvSpPr>
      <xdr:spPr>
        <a:xfrm>
          <a:off x="14649450" y="130854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65422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74A3F4DB-9A5D-4BF0-B852-17F8227B0CC3}"/>
            </a:ext>
          </a:extLst>
        </xdr:cNvPr>
        <xdr:cNvSpPr txBox="1"/>
      </xdr:nvSpPr>
      <xdr:spPr>
        <a:xfrm>
          <a:off x="14738350" y="1294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139700</xdr:rowOff>
    </xdr:from>
    <xdr:to>
      <xdr:col>81</xdr:col>
      <xdr:colOff>101600</xdr:colOff>
      <xdr:row>79</xdr:row>
      <xdr:rowOff>69850</xdr:rowOff>
    </xdr:to>
    <xdr:sp macro="" textlink="">
      <xdr:nvSpPr>
        <xdr:cNvPr id="763" name="楕円 762">
          <a:extLst>
            <a:ext uri="{FF2B5EF4-FFF2-40B4-BE49-F238E27FC236}">
              <a16:creationId xmlns:a16="http://schemas.microsoft.com/office/drawing/2014/main" id="{9CEDFD37-0E31-46D8-9D07-6F47D97863D9}"/>
            </a:ext>
          </a:extLst>
        </xdr:cNvPr>
        <xdr:cNvSpPr/>
      </xdr:nvSpPr>
      <xdr:spPr>
        <a:xfrm>
          <a:off x="13887450" y="13017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19050</xdr:rowOff>
    </xdr:from>
    <xdr:to>
      <xdr:col>85</xdr:col>
      <xdr:colOff>127000</xdr:colOff>
      <xdr:row>79</xdr:row>
      <xdr:rowOff>93345</xdr:rowOff>
    </xdr:to>
    <xdr:cxnSp macro="">
      <xdr:nvCxnSpPr>
        <xdr:cNvPr id="764" name="直線コネクタ 763">
          <a:extLst>
            <a:ext uri="{FF2B5EF4-FFF2-40B4-BE49-F238E27FC236}">
              <a16:creationId xmlns:a16="http://schemas.microsoft.com/office/drawing/2014/main" id="{72C6D469-8531-49A3-8F0D-9FFF30583C52}"/>
            </a:ext>
          </a:extLst>
        </xdr:cNvPr>
        <xdr:cNvCxnSpPr/>
      </xdr:nvCxnSpPr>
      <xdr:spPr>
        <a:xfrm>
          <a:off x="13938250" y="13061950"/>
          <a:ext cx="762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67311</xdr:rowOff>
    </xdr:from>
    <xdr:to>
      <xdr:col>76</xdr:col>
      <xdr:colOff>165100</xdr:colOff>
      <xdr:row>78</xdr:row>
      <xdr:rowOff>168911</xdr:rowOff>
    </xdr:to>
    <xdr:sp macro="" textlink="">
      <xdr:nvSpPr>
        <xdr:cNvPr id="765" name="楕円 764">
          <a:extLst>
            <a:ext uri="{FF2B5EF4-FFF2-40B4-BE49-F238E27FC236}">
              <a16:creationId xmlns:a16="http://schemas.microsoft.com/office/drawing/2014/main" id="{7DD077F2-01C9-4D6E-B935-49D8B83529C0}"/>
            </a:ext>
          </a:extLst>
        </xdr:cNvPr>
        <xdr:cNvSpPr/>
      </xdr:nvSpPr>
      <xdr:spPr>
        <a:xfrm>
          <a:off x="13093700" y="12945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118111</xdr:rowOff>
    </xdr:from>
    <xdr:to>
      <xdr:col>81</xdr:col>
      <xdr:colOff>50800</xdr:colOff>
      <xdr:row>79</xdr:row>
      <xdr:rowOff>19050</xdr:rowOff>
    </xdr:to>
    <xdr:cxnSp macro="">
      <xdr:nvCxnSpPr>
        <xdr:cNvPr id="766" name="直線コネクタ 765">
          <a:extLst>
            <a:ext uri="{FF2B5EF4-FFF2-40B4-BE49-F238E27FC236}">
              <a16:creationId xmlns:a16="http://schemas.microsoft.com/office/drawing/2014/main" id="{501509CE-4FA3-4F75-969D-DA614FD69FBC}"/>
            </a:ext>
          </a:extLst>
        </xdr:cNvPr>
        <xdr:cNvCxnSpPr/>
      </xdr:nvCxnSpPr>
      <xdr:spPr>
        <a:xfrm>
          <a:off x="13144500" y="12995911"/>
          <a:ext cx="79375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36830</xdr:rowOff>
    </xdr:from>
    <xdr:to>
      <xdr:col>72</xdr:col>
      <xdr:colOff>38100</xdr:colOff>
      <xdr:row>78</xdr:row>
      <xdr:rowOff>138430</xdr:rowOff>
    </xdr:to>
    <xdr:sp macro="" textlink="">
      <xdr:nvSpPr>
        <xdr:cNvPr id="767" name="楕円 766">
          <a:extLst>
            <a:ext uri="{FF2B5EF4-FFF2-40B4-BE49-F238E27FC236}">
              <a16:creationId xmlns:a16="http://schemas.microsoft.com/office/drawing/2014/main" id="{93F30A0B-759E-490C-8194-8B0D5275796E}"/>
            </a:ext>
          </a:extLst>
        </xdr:cNvPr>
        <xdr:cNvSpPr/>
      </xdr:nvSpPr>
      <xdr:spPr>
        <a:xfrm>
          <a:off x="12299950" y="12914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87630</xdr:rowOff>
    </xdr:from>
    <xdr:to>
      <xdr:col>76</xdr:col>
      <xdr:colOff>114300</xdr:colOff>
      <xdr:row>78</xdr:row>
      <xdr:rowOff>118111</xdr:rowOff>
    </xdr:to>
    <xdr:cxnSp macro="">
      <xdr:nvCxnSpPr>
        <xdr:cNvPr id="768" name="直線コネクタ 767">
          <a:extLst>
            <a:ext uri="{FF2B5EF4-FFF2-40B4-BE49-F238E27FC236}">
              <a16:creationId xmlns:a16="http://schemas.microsoft.com/office/drawing/2014/main" id="{059B83C9-A709-4A50-9007-95CA5E31E87C}"/>
            </a:ext>
          </a:extLst>
        </xdr:cNvPr>
        <xdr:cNvCxnSpPr/>
      </xdr:nvCxnSpPr>
      <xdr:spPr>
        <a:xfrm>
          <a:off x="12344400" y="12965430"/>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128270</xdr:rowOff>
    </xdr:from>
    <xdr:to>
      <xdr:col>67</xdr:col>
      <xdr:colOff>101600</xdr:colOff>
      <xdr:row>78</xdr:row>
      <xdr:rowOff>58420</xdr:rowOff>
    </xdr:to>
    <xdr:sp macro="" textlink="">
      <xdr:nvSpPr>
        <xdr:cNvPr id="769" name="楕円 768">
          <a:extLst>
            <a:ext uri="{FF2B5EF4-FFF2-40B4-BE49-F238E27FC236}">
              <a16:creationId xmlns:a16="http://schemas.microsoft.com/office/drawing/2014/main" id="{BA7C4A48-0290-4532-BC7B-B5C0433544DE}"/>
            </a:ext>
          </a:extLst>
        </xdr:cNvPr>
        <xdr:cNvSpPr/>
      </xdr:nvSpPr>
      <xdr:spPr>
        <a:xfrm>
          <a:off x="11487150" y="12840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7620</xdr:rowOff>
    </xdr:from>
    <xdr:to>
      <xdr:col>71</xdr:col>
      <xdr:colOff>177800</xdr:colOff>
      <xdr:row>78</xdr:row>
      <xdr:rowOff>87630</xdr:rowOff>
    </xdr:to>
    <xdr:cxnSp macro="">
      <xdr:nvCxnSpPr>
        <xdr:cNvPr id="770" name="直線コネクタ 769">
          <a:extLst>
            <a:ext uri="{FF2B5EF4-FFF2-40B4-BE49-F238E27FC236}">
              <a16:creationId xmlns:a16="http://schemas.microsoft.com/office/drawing/2014/main" id="{8F5E9E15-619D-4D60-9B60-98576B01193F}"/>
            </a:ext>
          </a:extLst>
        </xdr:cNvPr>
        <xdr:cNvCxnSpPr/>
      </xdr:nvCxnSpPr>
      <xdr:spPr>
        <a:xfrm>
          <a:off x="11537950" y="12885420"/>
          <a:ext cx="8064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97887143-40A0-4F90-92B3-C7663A4E46AF}"/>
            </a:ext>
          </a:extLst>
        </xdr:cNvPr>
        <xdr:cNvSpPr txBox="1"/>
      </xdr:nvSpPr>
      <xdr:spPr>
        <a:xfrm>
          <a:off x="13742044" y="1364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FDDEA0D-00B4-4770-91B7-F5F9C8549502}"/>
            </a:ext>
          </a:extLst>
        </xdr:cNvPr>
        <xdr:cNvSpPr txBox="1"/>
      </xdr:nvSpPr>
      <xdr:spPr>
        <a:xfrm>
          <a:off x="12960994" y="1362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773" name="n_3aveValue【消防施設】&#10;有形固定資産減価償却率">
          <a:extLst>
            <a:ext uri="{FF2B5EF4-FFF2-40B4-BE49-F238E27FC236}">
              <a16:creationId xmlns:a16="http://schemas.microsoft.com/office/drawing/2014/main" id="{A98A50BF-E723-4D45-8BA7-8A2E0F0ED639}"/>
            </a:ext>
          </a:extLst>
        </xdr:cNvPr>
        <xdr:cNvSpPr txBox="1"/>
      </xdr:nvSpPr>
      <xdr:spPr>
        <a:xfrm>
          <a:off x="12167244" y="1362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774" name="n_4aveValue【消防施設】&#10;有形固定資産減価償却率">
          <a:extLst>
            <a:ext uri="{FF2B5EF4-FFF2-40B4-BE49-F238E27FC236}">
              <a16:creationId xmlns:a16="http://schemas.microsoft.com/office/drawing/2014/main" id="{F8189B6B-E576-431E-AAA2-F208342C333B}"/>
            </a:ext>
          </a:extLst>
        </xdr:cNvPr>
        <xdr:cNvSpPr txBox="1"/>
      </xdr:nvSpPr>
      <xdr:spPr>
        <a:xfrm>
          <a:off x="11354444" y="13623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86377</xdr:rowOff>
    </xdr:from>
    <xdr:ext cx="405111" cy="259045"/>
    <xdr:sp macro="" textlink="">
      <xdr:nvSpPr>
        <xdr:cNvPr id="775" name="n_1mainValue【消防施設】&#10;有形固定資産減価償却率">
          <a:extLst>
            <a:ext uri="{FF2B5EF4-FFF2-40B4-BE49-F238E27FC236}">
              <a16:creationId xmlns:a16="http://schemas.microsoft.com/office/drawing/2014/main" id="{96B24BAB-CBCE-48E6-A0D9-CEA3EBD6ED50}"/>
            </a:ext>
          </a:extLst>
        </xdr:cNvPr>
        <xdr:cNvSpPr txBox="1"/>
      </xdr:nvSpPr>
      <xdr:spPr>
        <a:xfrm>
          <a:off x="13742044"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13988</xdr:rowOff>
    </xdr:from>
    <xdr:ext cx="405111" cy="259045"/>
    <xdr:sp macro="" textlink="">
      <xdr:nvSpPr>
        <xdr:cNvPr id="776" name="n_2mainValue【消防施設】&#10;有形固定資産減価償却率">
          <a:extLst>
            <a:ext uri="{FF2B5EF4-FFF2-40B4-BE49-F238E27FC236}">
              <a16:creationId xmlns:a16="http://schemas.microsoft.com/office/drawing/2014/main" id="{6E537BD0-DA7D-42BF-82F1-C115961D0598}"/>
            </a:ext>
          </a:extLst>
        </xdr:cNvPr>
        <xdr:cNvSpPr txBox="1"/>
      </xdr:nvSpPr>
      <xdr:spPr>
        <a:xfrm>
          <a:off x="12960994"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154957</xdr:rowOff>
    </xdr:from>
    <xdr:ext cx="405111" cy="259045"/>
    <xdr:sp macro="" textlink="">
      <xdr:nvSpPr>
        <xdr:cNvPr id="777" name="n_3mainValue【消防施設】&#10;有形固定資産減価償却率">
          <a:extLst>
            <a:ext uri="{FF2B5EF4-FFF2-40B4-BE49-F238E27FC236}">
              <a16:creationId xmlns:a16="http://schemas.microsoft.com/office/drawing/2014/main" id="{D2037DF0-AEF8-4914-AF0C-EC2D3426FDFE}"/>
            </a:ext>
          </a:extLst>
        </xdr:cNvPr>
        <xdr:cNvSpPr txBox="1"/>
      </xdr:nvSpPr>
      <xdr:spPr>
        <a:xfrm>
          <a:off x="12167244" y="1270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74947</xdr:rowOff>
    </xdr:from>
    <xdr:ext cx="405111" cy="259045"/>
    <xdr:sp macro="" textlink="">
      <xdr:nvSpPr>
        <xdr:cNvPr id="778" name="n_4mainValue【消防施設】&#10;有形固定資産減価償却率">
          <a:extLst>
            <a:ext uri="{FF2B5EF4-FFF2-40B4-BE49-F238E27FC236}">
              <a16:creationId xmlns:a16="http://schemas.microsoft.com/office/drawing/2014/main" id="{1559C5D0-11DB-42EA-8B7D-535C23CD3738}"/>
            </a:ext>
          </a:extLst>
        </xdr:cNvPr>
        <xdr:cNvSpPr txBox="1"/>
      </xdr:nvSpPr>
      <xdr:spPr>
        <a:xfrm>
          <a:off x="11354444" y="1262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CC95EFED-9B3C-486C-A12F-C80BEDE4DDDE}"/>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D9682AA6-1881-45E8-AEFE-115AA0B50C39}"/>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F9C7568A-B0DA-4239-AFD5-BB4A55605F9F}"/>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ACC9FF51-B50E-4F5F-9B2D-ADE4054808D0}"/>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8869CE61-CFF7-43F5-BA97-B9AD2C367C31}"/>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BCD0E1F-7372-4296-AC3C-3637F5B982E1}"/>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27785415-CF57-4AEA-8243-1448A69139C3}"/>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1A60D541-1767-46F8-A2DD-D3BA7A25D5D3}"/>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B6AC8089-5540-4954-90FB-A3B6DD09306E}"/>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E2A06F4C-C43F-4CE3-80A6-7C406DBC0209}"/>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5F9F7756-6EB9-4DB7-B532-08EA35877822}"/>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16A31071-4738-45FD-B5FA-2C231BFD3DFF}"/>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73D158DD-BD7D-48B7-A823-1F6765FCCEC0}"/>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4845377C-94F5-4781-AEF4-DA14AB005E44}"/>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FD228B22-EC4D-44B7-9463-C8015418EF6E}"/>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877FE825-785E-4BD3-89CA-6800D179C12E}"/>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E60D4C9C-4B26-4B5C-85C4-AA981D2F5C3C}"/>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62B24BE1-5D78-4E4E-B1AE-448A8D0BD4A8}"/>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2C6B6CA0-662B-48A2-BDD4-123FAB92C022}"/>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8310A933-FC6B-4B30-AA82-7B233823039D}"/>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CDD6811B-40B8-46A0-82BD-DB4A98C6BA37}"/>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E80F8822-8F46-48AA-B318-BBE48E3C9B36}"/>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B6C9001E-9CD2-4E7B-BE10-60D379FE5EE4}"/>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91657B4E-6484-4008-A841-AEF115A625BA}"/>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6D68D8A2-2185-404D-9730-6F9A30A77C02}"/>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FCC32932-0F8E-4E80-BC33-176E455367D3}"/>
            </a:ext>
          </a:extLst>
        </xdr:cNvPr>
        <xdr:cNvCxnSpPr/>
      </xdr:nvCxnSpPr>
      <xdr:spPr>
        <a:xfrm flipV="1">
          <a:off x="19951064" y="1280305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6F1B64AA-0049-4494-9674-DB4802F034BE}"/>
            </a:ext>
          </a:extLst>
        </xdr:cNvPr>
        <xdr:cNvSpPr txBox="1"/>
      </xdr:nvSpPr>
      <xdr:spPr>
        <a:xfrm>
          <a:off x="19989800" y="143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D1A90E90-02F6-4D45-A40C-7232B211FF05}"/>
            </a:ext>
          </a:extLst>
        </xdr:cNvPr>
        <xdr:cNvCxnSpPr/>
      </xdr:nvCxnSpPr>
      <xdr:spPr>
        <a:xfrm>
          <a:off x="19881850" y="14324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90E31AF7-9F7D-48A7-8C1D-122148AE12D2}"/>
            </a:ext>
          </a:extLst>
        </xdr:cNvPr>
        <xdr:cNvSpPr txBox="1"/>
      </xdr:nvSpPr>
      <xdr:spPr>
        <a:xfrm>
          <a:off x="19989800" y="1258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1040B824-08F4-4BC5-98EA-AE6D6D2ABEAA}"/>
            </a:ext>
          </a:extLst>
        </xdr:cNvPr>
        <xdr:cNvCxnSpPr/>
      </xdr:nvCxnSpPr>
      <xdr:spPr>
        <a:xfrm>
          <a:off x="19881850" y="128030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4E0E112C-8F76-4652-B1E3-190FE4E04688}"/>
            </a:ext>
          </a:extLst>
        </xdr:cNvPr>
        <xdr:cNvSpPr txBox="1"/>
      </xdr:nvSpPr>
      <xdr:spPr>
        <a:xfrm>
          <a:off x="19989800" y="14033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98AE3B37-B088-4AD9-A8DB-59A89B6F9749}"/>
            </a:ext>
          </a:extLst>
        </xdr:cNvPr>
        <xdr:cNvSpPr/>
      </xdr:nvSpPr>
      <xdr:spPr>
        <a:xfrm>
          <a:off x="199009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B2431FF1-43E5-4A26-A893-2F2689D25BDD}"/>
            </a:ext>
          </a:extLst>
        </xdr:cNvPr>
        <xdr:cNvSpPr/>
      </xdr:nvSpPr>
      <xdr:spPr>
        <a:xfrm>
          <a:off x="19157950" y="14063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92F8C88B-DA0E-4EFC-B088-1B2DE465CB5B}"/>
            </a:ext>
          </a:extLst>
        </xdr:cNvPr>
        <xdr:cNvSpPr/>
      </xdr:nvSpPr>
      <xdr:spPr>
        <a:xfrm>
          <a:off x="18345150" y="1406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13" name="フローチャート: 判断 812">
          <a:extLst>
            <a:ext uri="{FF2B5EF4-FFF2-40B4-BE49-F238E27FC236}">
              <a16:creationId xmlns:a16="http://schemas.microsoft.com/office/drawing/2014/main" id="{89D5E8B4-8CCD-48DF-933F-E34931D1BF9B}"/>
            </a:ext>
          </a:extLst>
        </xdr:cNvPr>
        <xdr:cNvSpPr/>
      </xdr:nvSpPr>
      <xdr:spPr>
        <a:xfrm>
          <a:off x="17551400" y="14018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FD30308C-DE19-4896-B4A5-0FDD350FCE98}"/>
            </a:ext>
          </a:extLst>
        </xdr:cNvPr>
        <xdr:cNvSpPr/>
      </xdr:nvSpPr>
      <xdr:spPr>
        <a:xfrm>
          <a:off x="16757650" y="14032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997E53F-9A47-4B16-8FC3-58E225C2DCB6}"/>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9DF5115-BC5B-4A4D-8D0E-5A137CFFF8A4}"/>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E3E9C78-C00A-4C4C-9CC0-AC9ABA5FEE0E}"/>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ECD1A43-310E-4595-B6A4-04A6151C95F3}"/>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4B3B5E3-15FB-44CB-89F1-CB9C0E09C00C}"/>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1995</xdr:rowOff>
    </xdr:from>
    <xdr:to>
      <xdr:col>116</xdr:col>
      <xdr:colOff>114300</xdr:colOff>
      <xdr:row>85</xdr:row>
      <xdr:rowOff>103595</xdr:rowOff>
    </xdr:to>
    <xdr:sp macro="" textlink="">
      <xdr:nvSpPr>
        <xdr:cNvPr id="820" name="楕円 819">
          <a:extLst>
            <a:ext uri="{FF2B5EF4-FFF2-40B4-BE49-F238E27FC236}">
              <a16:creationId xmlns:a16="http://schemas.microsoft.com/office/drawing/2014/main" id="{6268641E-8919-4496-82DB-FCD573CF7724}"/>
            </a:ext>
          </a:extLst>
        </xdr:cNvPr>
        <xdr:cNvSpPr/>
      </xdr:nvSpPr>
      <xdr:spPr>
        <a:xfrm>
          <a:off x="19900900" y="140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24872</xdr:rowOff>
    </xdr:from>
    <xdr:ext cx="469744" cy="259045"/>
    <xdr:sp macro="" textlink="">
      <xdr:nvSpPr>
        <xdr:cNvPr id="821" name="【消防施設】&#10;一人当たり面積該当値テキスト">
          <a:extLst>
            <a:ext uri="{FF2B5EF4-FFF2-40B4-BE49-F238E27FC236}">
              <a16:creationId xmlns:a16="http://schemas.microsoft.com/office/drawing/2014/main" id="{74EDBA91-D87E-4933-8462-C850A85BCDA5}"/>
            </a:ext>
          </a:extLst>
        </xdr:cNvPr>
        <xdr:cNvSpPr txBox="1"/>
      </xdr:nvSpPr>
      <xdr:spPr>
        <a:xfrm>
          <a:off x="19989800" y="138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5262</xdr:rowOff>
    </xdr:from>
    <xdr:to>
      <xdr:col>112</xdr:col>
      <xdr:colOff>38100</xdr:colOff>
      <xdr:row>85</xdr:row>
      <xdr:rowOff>106862</xdr:rowOff>
    </xdr:to>
    <xdr:sp macro="" textlink="">
      <xdr:nvSpPr>
        <xdr:cNvPr id="822" name="楕円 821">
          <a:extLst>
            <a:ext uri="{FF2B5EF4-FFF2-40B4-BE49-F238E27FC236}">
              <a16:creationId xmlns:a16="http://schemas.microsoft.com/office/drawing/2014/main" id="{E0C912ED-5BE1-43FC-9F21-A305388B7BEA}"/>
            </a:ext>
          </a:extLst>
        </xdr:cNvPr>
        <xdr:cNvSpPr/>
      </xdr:nvSpPr>
      <xdr:spPr>
        <a:xfrm>
          <a:off x="19157950" y="140387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52795</xdr:rowOff>
    </xdr:from>
    <xdr:to>
      <xdr:col>116</xdr:col>
      <xdr:colOff>63500</xdr:colOff>
      <xdr:row>85</xdr:row>
      <xdr:rowOff>56062</xdr:rowOff>
    </xdr:to>
    <xdr:cxnSp macro="">
      <xdr:nvCxnSpPr>
        <xdr:cNvPr id="823" name="直線コネクタ 822">
          <a:extLst>
            <a:ext uri="{FF2B5EF4-FFF2-40B4-BE49-F238E27FC236}">
              <a16:creationId xmlns:a16="http://schemas.microsoft.com/office/drawing/2014/main" id="{7024C4BA-8BFB-4F94-AC85-27B420840B1E}"/>
            </a:ext>
          </a:extLst>
        </xdr:cNvPr>
        <xdr:cNvCxnSpPr/>
      </xdr:nvCxnSpPr>
      <xdr:spPr>
        <a:xfrm flipV="1">
          <a:off x="19202400" y="14086295"/>
          <a:ext cx="7493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824" name="楕円 823">
          <a:extLst>
            <a:ext uri="{FF2B5EF4-FFF2-40B4-BE49-F238E27FC236}">
              <a16:creationId xmlns:a16="http://schemas.microsoft.com/office/drawing/2014/main" id="{C77F18B1-82B8-4D68-8376-BBD10158345E}"/>
            </a:ext>
          </a:extLst>
        </xdr:cNvPr>
        <xdr:cNvSpPr/>
      </xdr:nvSpPr>
      <xdr:spPr>
        <a:xfrm>
          <a:off x="1834515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56062</xdr:rowOff>
    </xdr:from>
    <xdr:to>
      <xdr:col>111</xdr:col>
      <xdr:colOff>177800</xdr:colOff>
      <xdr:row>85</xdr:row>
      <xdr:rowOff>60961</xdr:rowOff>
    </xdr:to>
    <xdr:cxnSp macro="">
      <xdr:nvCxnSpPr>
        <xdr:cNvPr id="825" name="直線コネクタ 824">
          <a:extLst>
            <a:ext uri="{FF2B5EF4-FFF2-40B4-BE49-F238E27FC236}">
              <a16:creationId xmlns:a16="http://schemas.microsoft.com/office/drawing/2014/main" id="{E7F34BCB-B151-4CFD-9F94-E3C2D498D75B}"/>
            </a:ext>
          </a:extLst>
        </xdr:cNvPr>
        <xdr:cNvCxnSpPr/>
      </xdr:nvCxnSpPr>
      <xdr:spPr>
        <a:xfrm flipV="1">
          <a:off x="18395950" y="14089562"/>
          <a:ext cx="8064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33020</xdr:rowOff>
    </xdr:from>
    <xdr:to>
      <xdr:col>102</xdr:col>
      <xdr:colOff>165100</xdr:colOff>
      <xdr:row>85</xdr:row>
      <xdr:rowOff>134620</xdr:rowOff>
    </xdr:to>
    <xdr:sp macro="" textlink="">
      <xdr:nvSpPr>
        <xdr:cNvPr id="826" name="楕円 825">
          <a:extLst>
            <a:ext uri="{FF2B5EF4-FFF2-40B4-BE49-F238E27FC236}">
              <a16:creationId xmlns:a16="http://schemas.microsoft.com/office/drawing/2014/main" id="{1E11155B-4799-4A5C-94F9-1E1C7AED6D84}"/>
            </a:ext>
          </a:extLst>
        </xdr:cNvPr>
        <xdr:cNvSpPr/>
      </xdr:nvSpPr>
      <xdr:spPr>
        <a:xfrm>
          <a:off x="175514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83820</xdr:rowOff>
    </xdr:to>
    <xdr:cxnSp macro="">
      <xdr:nvCxnSpPr>
        <xdr:cNvPr id="827" name="直線コネクタ 826">
          <a:extLst>
            <a:ext uri="{FF2B5EF4-FFF2-40B4-BE49-F238E27FC236}">
              <a16:creationId xmlns:a16="http://schemas.microsoft.com/office/drawing/2014/main" id="{9309CD25-1534-40FD-9AA7-60E33B0C12FC}"/>
            </a:ext>
          </a:extLst>
        </xdr:cNvPr>
        <xdr:cNvCxnSpPr/>
      </xdr:nvCxnSpPr>
      <xdr:spPr>
        <a:xfrm flipV="1">
          <a:off x="17602200" y="14094461"/>
          <a:ext cx="7937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41184</xdr:rowOff>
    </xdr:from>
    <xdr:to>
      <xdr:col>98</xdr:col>
      <xdr:colOff>38100</xdr:colOff>
      <xdr:row>85</xdr:row>
      <xdr:rowOff>142784</xdr:rowOff>
    </xdr:to>
    <xdr:sp macro="" textlink="">
      <xdr:nvSpPr>
        <xdr:cNvPr id="828" name="楕円 827">
          <a:extLst>
            <a:ext uri="{FF2B5EF4-FFF2-40B4-BE49-F238E27FC236}">
              <a16:creationId xmlns:a16="http://schemas.microsoft.com/office/drawing/2014/main" id="{49C1D88E-C668-4DE5-A46C-F909A0DBE9A5}"/>
            </a:ext>
          </a:extLst>
        </xdr:cNvPr>
        <xdr:cNvSpPr/>
      </xdr:nvSpPr>
      <xdr:spPr>
        <a:xfrm>
          <a:off x="16757650" y="140746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83820</xdr:rowOff>
    </xdr:from>
    <xdr:to>
      <xdr:col>102</xdr:col>
      <xdr:colOff>114300</xdr:colOff>
      <xdr:row>85</xdr:row>
      <xdr:rowOff>91984</xdr:rowOff>
    </xdr:to>
    <xdr:cxnSp macro="">
      <xdr:nvCxnSpPr>
        <xdr:cNvPr id="829" name="直線コネクタ 828">
          <a:extLst>
            <a:ext uri="{FF2B5EF4-FFF2-40B4-BE49-F238E27FC236}">
              <a16:creationId xmlns:a16="http://schemas.microsoft.com/office/drawing/2014/main" id="{394F5A98-FB66-4780-A785-7D71329A1F0B}"/>
            </a:ext>
          </a:extLst>
        </xdr:cNvPr>
        <xdr:cNvCxnSpPr/>
      </xdr:nvCxnSpPr>
      <xdr:spPr>
        <a:xfrm flipV="1">
          <a:off x="16802100" y="14117320"/>
          <a:ext cx="8001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6973EC12-C055-4D53-9A1E-69A674137740}"/>
            </a:ext>
          </a:extLst>
        </xdr:cNvPr>
        <xdr:cNvSpPr txBox="1"/>
      </xdr:nvSpPr>
      <xdr:spPr>
        <a:xfrm>
          <a:off x="18980227" y="1415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5698A9EE-C54A-4CAF-9C6F-48751CC1B633}"/>
            </a:ext>
          </a:extLst>
        </xdr:cNvPr>
        <xdr:cNvSpPr txBox="1"/>
      </xdr:nvSpPr>
      <xdr:spPr>
        <a:xfrm>
          <a:off x="18180127" y="1415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2" name="n_3aveValue【消防施設】&#10;一人当たり面積">
          <a:extLst>
            <a:ext uri="{FF2B5EF4-FFF2-40B4-BE49-F238E27FC236}">
              <a16:creationId xmlns:a16="http://schemas.microsoft.com/office/drawing/2014/main" id="{B0E2A059-FBF0-4E7C-BBE1-2BE7279D1A34}"/>
            </a:ext>
          </a:extLst>
        </xdr:cNvPr>
        <xdr:cNvSpPr txBox="1"/>
      </xdr:nvSpPr>
      <xdr:spPr>
        <a:xfrm>
          <a:off x="17386377" y="138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消防施設】&#10;一人当たり面積">
          <a:extLst>
            <a:ext uri="{FF2B5EF4-FFF2-40B4-BE49-F238E27FC236}">
              <a16:creationId xmlns:a16="http://schemas.microsoft.com/office/drawing/2014/main" id="{F0467CAC-F88C-47C5-8D37-E061DB834830}"/>
            </a:ext>
          </a:extLst>
        </xdr:cNvPr>
        <xdr:cNvSpPr txBox="1"/>
      </xdr:nvSpPr>
      <xdr:spPr>
        <a:xfrm>
          <a:off x="16592627" y="1382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123389</xdr:rowOff>
    </xdr:from>
    <xdr:ext cx="469744" cy="259045"/>
    <xdr:sp macro="" textlink="">
      <xdr:nvSpPr>
        <xdr:cNvPr id="834" name="n_1mainValue【消防施設】&#10;一人当たり面積">
          <a:extLst>
            <a:ext uri="{FF2B5EF4-FFF2-40B4-BE49-F238E27FC236}">
              <a16:creationId xmlns:a16="http://schemas.microsoft.com/office/drawing/2014/main" id="{0C3627CC-9B10-4027-A5A9-261885B19B3B}"/>
            </a:ext>
          </a:extLst>
        </xdr:cNvPr>
        <xdr:cNvSpPr txBox="1"/>
      </xdr:nvSpPr>
      <xdr:spPr>
        <a:xfrm>
          <a:off x="18980227" y="138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5" name="n_2mainValue【消防施設】&#10;一人当たり面積">
          <a:extLst>
            <a:ext uri="{FF2B5EF4-FFF2-40B4-BE49-F238E27FC236}">
              <a16:creationId xmlns:a16="http://schemas.microsoft.com/office/drawing/2014/main" id="{7E58616C-71CF-44AD-B29F-7CEF2408E314}"/>
            </a:ext>
          </a:extLst>
        </xdr:cNvPr>
        <xdr:cNvSpPr txBox="1"/>
      </xdr:nvSpPr>
      <xdr:spPr>
        <a:xfrm>
          <a:off x="18180127" y="1383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125747</xdr:rowOff>
    </xdr:from>
    <xdr:ext cx="469744" cy="259045"/>
    <xdr:sp macro="" textlink="">
      <xdr:nvSpPr>
        <xdr:cNvPr id="836" name="n_3mainValue【消防施設】&#10;一人当たり面積">
          <a:extLst>
            <a:ext uri="{FF2B5EF4-FFF2-40B4-BE49-F238E27FC236}">
              <a16:creationId xmlns:a16="http://schemas.microsoft.com/office/drawing/2014/main" id="{115E4ED1-522A-4E9F-A2F8-64E3BB6C613C}"/>
            </a:ext>
          </a:extLst>
        </xdr:cNvPr>
        <xdr:cNvSpPr txBox="1"/>
      </xdr:nvSpPr>
      <xdr:spPr>
        <a:xfrm>
          <a:off x="17386377" y="1415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133911</xdr:rowOff>
    </xdr:from>
    <xdr:ext cx="469744" cy="259045"/>
    <xdr:sp macro="" textlink="">
      <xdr:nvSpPr>
        <xdr:cNvPr id="837" name="n_4mainValue【消防施設】&#10;一人当たり面積">
          <a:extLst>
            <a:ext uri="{FF2B5EF4-FFF2-40B4-BE49-F238E27FC236}">
              <a16:creationId xmlns:a16="http://schemas.microsoft.com/office/drawing/2014/main" id="{AA72794D-DC36-4D1C-82F1-D02F5A382DB3}"/>
            </a:ext>
          </a:extLst>
        </xdr:cNvPr>
        <xdr:cNvSpPr txBox="1"/>
      </xdr:nvSpPr>
      <xdr:spPr>
        <a:xfrm>
          <a:off x="16592627" y="1416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78F2D83-BDF3-47AB-AA32-D6CF8946B223}"/>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642011BD-00FE-4485-890F-78D7116C1F77}"/>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A1003D3-FBB1-4DEF-9EA4-93E12235328E}"/>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AF8E8805-40A5-40F6-8C36-CD8CA0037A51}"/>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92795AF6-E81A-487E-96E5-B74B9BA3AE84}"/>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DE0FBAC9-33D8-4946-BEAB-B74FD131B25F}"/>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9CF0113C-687A-4A16-BDB2-174C51EA8EB8}"/>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89D862E8-D335-4BDB-B30C-FC0359E74087}"/>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7F8E8504-ECA2-4535-8C6B-DA1ED1D2CACA}"/>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5AC534D5-D4DF-4230-B9D3-C7D013975F4F}"/>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6A8D4989-D5BE-4F27-8718-B2CF862E67AB}"/>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74583DD0-4A7C-41C2-BD98-5D50DE3FC4A2}"/>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2D5C9002-17D4-4E49-A1AF-819B62415C4C}"/>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4167BDD7-FF7A-408B-997F-CE35DA1F7E65}"/>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A02E09E9-7477-43F1-BC7A-27554D1D1ED3}"/>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FBF39AC-5E45-4A49-84DB-4C5B4EEEB082}"/>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BA907FCD-B9D3-4659-B48E-C7DB48B85822}"/>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BD2946FC-3B03-4D47-9AFA-13919C0BCEDA}"/>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BB6FEE5-0F6D-4755-89A4-51B34C84C503}"/>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C995919A-93FE-4EE7-83A1-F11D6B363575}"/>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E8B4F2B2-7C9A-45FE-914B-0B9A855DE12B}"/>
            </a:ext>
          </a:extLst>
        </xdr:cNvPr>
        <xdr:cNvSpPr txBox="1"/>
      </xdr:nvSpPr>
      <xdr:spPr>
        <a:xfrm>
          <a:off x="10906911" y="16374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10F95E3B-E2A9-42F9-A955-15F0D43E2F7A}"/>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59170B62-0F60-4E3B-9F87-5F509C2175E1}"/>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87469222-8390-4403-805C-1552342495E7}"/>
            </a:ext>
          </a:extLst>
        </xdr:cNvPr>
        <xdr:cNvCxnSpPr/>
      </xdr:nvCxnSpPr>
      <xdr:spPr>
        <a:xfrm flipV="1">
          <a:off x="14699614" y="165100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715F4656-0F6C-4772-9039-EFD827053F17}"/>
            </a:ext>
          </a:extLst>
        </xdr:cNvPr>
        <xdr:cNvSpPr txBox="1"/>
      </xdr:nvSpPr>
      <xdr:spPr>
        <a:xfrm>
          <a:off x="14738350"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B75D50E5-7A8E-45A5-9DED-15D3D8237F88}"/>
            </a:ext>
          </a:extLst>
        </xdr:cNvPr>
        <xdr:cNvCxnSpPr/>
      </xdr:nvCxnSpPr>
      <xdr:spPr>
        <a:xfrm>
          <a:off x="14611350" y="1773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3BEB55AF-7573-41DA-96B1-E34602ABD8B4}"/>
            </a:ext>
          </a:extLst>
        </xdr:cNvPr>
        <xdr:cNvSpPr txBox="1"/>
      </xdr:nvSpPr>
      <xdr:spPr>
        <a:xfrm>
          <a:off x="14738350" y="16297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AA0E363A-1035-4BA3-85E2-149063028EC8}"/>
            </a:ext>
          </a:extLst>
        </xdr:cNvPr>
        <xdr:cNvCxnSpPr/>
      </xdr:nvCxnSpPr>
      <xdr:spPr>
        <a:xfrm>
          <a:off x="14611350" y="16510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56C3DBFD-C5D6-4A33-9A02-45EA65E5C6E1}"/>
            </a:ext>
          </a:extLst>
        </xdr:cNvPr>
        <xdr:cNvSpPr txBox="1"/>
      </xdr:nvSpPr>
      <xdr:spPr>
        <a:xfrm>
          <a:off x="14738350" y="17039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80A45CAF-FE86-41ED-80EB-43B3B919C3EE}"/>
            </a:ext>
          </a:extLst>
        </xdr:cNvPr>
        <xdr:cNvSpPr/>
      </xdr:nvSpPr>
      <xdr:spPr>
        <a:xfrm>
          <a:off x="14649450" y="17061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7BAF40F9-1121-482D-AECF-847B52479935}"/>
            </a:ext>
          </a:extLst>
        </xdr:cNvPr>
        <xdr:cNvSpPr/>
      </xdr:nvSpPr>
      <xdr:spPr>
        <a:xfrm>
          <a:off x="13887450" y="17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7F98EBC5-6D09-4195-B096-4875874BCAFF}"/>
            </a:ext>
          </a:extLst>
        </xdr:cNvPr>
        <xdr:cNvSpPr/>
      </xdr:nvSpPr>
      <xdr:spPr>
        <a:xfrm>
          <a:off x="13093700" y="170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870" name="フローチャート: 判断 869">
          <a:extLst>
            <a:ext uri="{FF2B5EF4-FFF2-40B4-BE49-F238E27FC236}">
              <a16:creationId xmlns:a16="http://schemas.microsoft.com/office/drawing/2014/main" id="{C56CF355-3D67-4D02-AE6D-F186B72BE3D7}"/>
            </a:ext>
          </a:extLst>
        </xdr:cNvPr>
        <xdr:cNvSpPr/>
      </xdr:nvSpPr>
      <xdr:spPr>
        <a:xfrm>
          <a:off x="12299950" y="17038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871" name="フローチャート: 判断 870">
          <a:extLst>
            <a:ext uri="{FF2B5EF4-FFF2-40B4-BE49-F238E27FC236}">
              <a16:creationId xmlns:a16="http://schemas.microsoft.com/office/drawing/2014/main" id="{2AB08C25-2338-471B-AB75-A41479A8E7ED}"/>
            </a:ext>
          </a:extLst>
        </xdr:cNvPr>
        <xdr:cNvSpPr/>
      </xdr:nvSpPr>
      <xdr:spPr>
        <a:xfrm>
          <a:off x="11487150" y="1703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8789536-CE00-43A1-B003-D0854AD48836}"/>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5D2E011-15F6-42B7-9EC9-EBB527F5FEB8}"/>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B350DD3-0CCE-43B9-8BCC-71D267724984}"/>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9D214F2-5218-4FD1-864B-2B20A8F9C008}"/>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A65ED30-C312-46BC-8529-5435AAC4CE81}"/>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53339</xdr:rowOff>
    </xdr:from>
    <xdr:to>
      <xdr:col>85</xdr:col>
      <xdr:colOff>177800</xdr:colOff>
      <xdr:row>102</xdr:row>
      <xdr:rowOff>154939</xdr:rowOff>
    </xdr:to>
    <xdr:sp macro="" textlink="">
      <xdr:nvSpPr>
        <xdr:cNvPr id="877" name="楕円 876">
          <a:extLst>
            <a:ext uri="{FF2B5EF4-FFF2-40B4-BE49-F238E27FC236}">
              <a16:creationId xmlns:a16="http://schemas.microsoft.com/office/drawing/2014/main" id="{D810DBA0-F2D9-44F5-A08A-7F4C49180854}"/>
            </a:ext>
          </a:extLst>
        </xdr:cNvPr>
        <xdr:cNvSpPr/>
      </xdr:nvSpPr>
      <xdr:spPr>
        <a:xfrm>
          <a:off x="14649450" y="168935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76216</xdr:rowOff>
    </xdr:from>
    <xdr:ext cx="405111" cy="259045"/>
    <xdr:sp macro="" textlink="">
      <xdr:nvSpPr>
        <xdr:cNvPr id="878" name="【庁舎】&#10;有形固定資産減価償却率該当値テキスト">
          <a:extLst>
            <a:ext uri="{FF2B5EF4-FFF2-40B4-BE49-F238E27FC236}">
              <a16:creationId xmlns:a16="http://schemas.microsoft.com/office/drawing/2014/main" id="{A17F6701-73EC-46DF-8E84-1ACD6F6796A2}"/>
            </a:ext>
          </a:extLst>
        </xdr:cNvPr>
        <xdr:cNvSpPr txBox="1"/>
      </xdr:nvSpPr>
      <xdr:spPr>
        <a:xfrm>
          <a:off x="14738350" y="1675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21589</xdr:rowOff>
    </xdr:from>
    <xdr:to>
      <xdr:col>81</xdr:col>
      <xdr:colOff>101600</xdr:colOff>
      <xdr:row>102</xdr:row>
      <xdr:rowOff>123189</xdr:rowOff>
    </xdr:to>
    <xdr:sp macro="" textlink="">
      <xdr:nvSpPr>
        <xdr:cNvPr id="879" name="楕円 878">
          <a:extLst>
            <a:ext uri="{FF2B5EF4-FFF2-40B4-BE49-F238E27FC236}">
              <a16:creationId xmlns:a16="http://schemas.microsoft.com/office/drawing/2014/main" id="{90DAAA05-0DC4-40A5-B88D-A56D2BD1E703}"/>
            </a:ext>
          </a:extLst>
        </xdr:cNvPr>
        <xdr:cNvSpPr/>
      </xdr:nvSpPr>
      <xdr:spPr>
        <a:xfrm>
          <a:off x="13887450" y="168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72389</xdr:rowOff>
    </xdr:from>
    <xdr:to>
      <xdr:col>85</xdr:col>
      <xdr:colOff>127000</xdr:colOff>
      <xdr:row>102</xdr:row>
      <xdr:rowOff>104139</xdr:rowOff>
    </xdr:to>
    <xdr:cxnSp macro="">
      <xdr:nvCxnSpPr>
        <xdr:cNvPr id="880" name="直線コネクタ 879">
          <a:extLst>
            <a:ext uri="{FF2B5EF4-FFF2-40B4-BE49-F238E27FC236}">
              <a16:creationId xmlns:a16="http://schemas.microsoft.com/office/drawing/2014/main" id="{DC2439DD-005E-4308-8D7C-591DF4F32BD5}"/>
            </a:ext>
          </a:extLst>
        </xdr:cNvPr>
        <xdr:cNvCxnSpPr/>
      </xdr:nvCxnSpPr>
      <xdr:spPr>
        <a:xfrm>
          <a:off x="13938250" y="16912589"/>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881" name="楕円 880">
          <a:extLst>
            <a:ext uri="{FF2B5EF4-FFF2-40B4-BE49-F238E27FC236}">
              <a16:creationId xmlns:a16="http://schemas.microsoft.com/office/drawing/2014/main" id="{535BC82F-D182-4AA6-995C-B941A14F319C}"/>
            </a:ext>
          </a:extLst>
        </xdr:cNvPr>
        <xdr:cNvSpPr/>
      </xdr:nvSpPr>
      <xdr:spPr>
        <a:xfrm>
          <a:off x="13093700" y="16837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72389</xdr:rowOff>
    </xdr:to>
    <xdr:cxnSp macro="">
      <xdr:nvCxnSpPr>
        <xdr:cNvPr id="882" name="直線コネクタ 881">
          <a:extLst>
            <a:ext uri="{FF2B5EF4-FFF2-40B4-BE49-F238E27FC236}">
              <a16:creationId xmlns:a16="http://schemas.microsoft.com/office/drawing/2014/main" id="{2B5F2037-EF12-40F7-A4A7-275385FA3D05}"/>
            </a:ext>
          </a:extLst>
        </xdr:cNvPr>
        <xdr:cNvCxnSpPr/>
      </xdr:nvCxnSpPr>
      <xdr:spPr>
        <a:xfrm>
          <a:off x="13144500" y="16882111"/>
          <a:ext cx="79375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132080</xdr:rowOff>
    </xdr:from>
    <xdr:to>
      <xdr:col>72</xdr:col>
      <xdr:colOff>38100</xdr:colOff>
      <xdr:row>102</xdr:row>
      <xdr:rowOff>62230</xdr:rowOff>
    </xdr:to>
    <xdr:sp macro="" textlink="">
      <xdr:nvSpPr>
        <xdr:cNvPr id="883" name="楕円 882">
          <a:extLst>
            <a:ext uri="{FF2B5EF4-FFF2-40B4-BE49-F238E27FC236}">
              <a16:creationId xmlns:a16="http://schemas.microsoft.com/office/drawing/2014/main" id="{610675E4-B1CC-4A66-BF63-BBF7045AE805}"/>
            </a:ext>
          </a:extLst>
        </xdr:cNvPr>
        <xdr:cNvSpPr/>
      </xdr:nvSpPr>
      <xdr:spPr>
        <a:xfrm>
          <a:off x="12299950" y="16807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11430</xdr:rowOff>
    </xdr:from>
    <xdr:to>
      <xdr:col>76</xdr:col>
      <xdr:colOff>114300</xdr:colOff>
      <xdr:row>102</xdr:row>
      <xdr:rowOff>41911</xdr:rowOff>
    </xdr:to>
    <xdr:cxnSp macro="">
      <xdr:nvCxnSpPr>
        <xdr:cNvPr id="884" name="直線コネクタ 883">
          <a:extLst>
            <a:ext uri="{FF2B5EF4-FFF2-40B4-BE49-F238E27FC236}">
              <a16:creationId xmlns:a16="http://schemas.microsoft.com/office/drawing/2014/main" id="{4CBCBEF1-DBE9-444A-ADDB-E6354B99230F}"/>
            </a:ext>
          </a:extLst>
        </xdr:cNvPr>
        <xdr:cNvCxnSpPr/>
      </xdr:nvCxnSpPr>
      <xdr:spPr>
        <a:xfrm>
          <a:off x="12344400" y="16851630"/>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101600</xdr:rowOff>
    </xdr:from>
    <xdr:to>
      <xdr:col>67</xdr:col>
      <xdr:colOff>101600</xdr:colOff>
      <xdr:row>102</xdr:row>
      <xdr:rowOff>31750</xdr:rowOff>
    </xdr:to>
    <xdr:sp macro="" textlink="">
      <xdr:nvSpPr>
        <xdr:cNvPr id="885" name="楕円 884">
          <a:extLst>
            <a:ext uri="{FF2B5EF4-FFF2-40B4-BE49-F238E27FC236}">
              <a16:creationId xmlns:a16="http://schemas.microsoft.com/office/drawing/2014/main" id="{8CF96F68-06D7-480D-802B-1F38A40FBBDE}"/>
            </a:ext>
          </a:extLst>
        </xdr:cNvPr>
        <xdr:cNvSpPr/>
      </xdr:nvSpPr>
      <xdr:spPr>
        <a:xfrm>
          <a:off x="11487150" y="16776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152400</xdr:rowOff>
    </xdr:from>
    <xdr:to>
      <xdr:col>71</xdr:col>
      <xdr:colOff>177800</xdr:colOff>
      <xdr:row>102</xdr:row>
      <xdr:rowOff>11430</xdr:rowOff>
    </xdr:to>
    <xdr:cxnSp macro="">
      <xdr:nvCxnSpPr>
        <xdr:cNvPr id="886" name="直線コネクタ 885">
          <a:extLst>
            <a:ext uri="{FF2B5EF4-FFF2-40B4-BE49-F238E27FC236}">
              <a16:creationId xmlns:a16="http://schemas.microsoft.com/office/drawing/2014/main" id="{3FAD5B9E-E09A-4D62-BC00-F03AF22C0FBC}"/>
            </a:ext>
          </a:extLst>
        </xdr:cNvPr>
        <xdr:cNvCxnSpPr/>
      </xdr:nvCxnSpPr>
      <xdr:spPr>
        <a:xfrm>
          <a:off x="11537950" y="16827500"/>
          <a:ext cx="8064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E6F03686-F037-4B82-94CC-2A27D4FE7711}"/>
            </a:ext>
          </a:extLst>
        </xdr:cNvPr>
        <xdr:cNvSpPr txBox="1"/>
      </xdr:nvSpPr>
      <xdr:spPr>
        <a:xfrm>
          <a:off x="137420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BD1C8E42-88E3-4DED-AD93-8F1AF1CD862B}"/>
            </a:ext>
          </a:extLst>
        </xdr:cNvPr>
        <xdr:cNvSpPr txBox="1"/>
      </xdr:nvSpPr>
      <xdr:spPr>
        <a:xfrm>
          <a:off x="12960994" y="1715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125747</xdr:rowOff>
    </xdr:from>
    <xdr:ext cx="405111" cy="259045"/>
    <xdr:sp macro="" textlink="">
      <xdr:nvSpPr>
        <xdr:cNvPr id="889" name="n_3aveValue【庁舎】&#10;有形固定資産減価償却率">
          <a:extLst>
            <a:ext uri="{FF2B5EF4-FFF2-40B4-BE49-F238E27FC236}">
              <a16:creationId xmlns:a16="http://schemas.microsoft.com/office/drawing/2014/main" id="{6A6FA36B-9DDC-4EAE-92EE-82764A656AB9}"/>
            </a:ext>
          </a:extLst>
        </xdr:cNvPr>
        <xdr:cNvSpPr txBox="1"/>
      </xdr:nvSpPr>
      <xdr:spPr>
        <a:xfrm>
          <a:off x="12167244" y="1713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119397</xdr:rowOff>
    </xdr:from>
    <xdr:ext cx="405111" cy="259045"/>
    <xdr:sp macro="" textlink="">
      <xdr:nvSpPr>
        <xdr:cNvPr id="890" name="n_4aveValue【庁舎】&#10;有形固定資産減価償却率">
          <a:extLst>
            <a:ext uri="{FF2B5EF4-FFF2-40B4-BE49-F238E27FC236}">
              <a16:creationId xmlns:a16="http://schemas.microsoft.com/office/drawing/2014/main" id="{323E8A95-12AC-4AEB-98C6-5F1F1ECC20C4}"/>
            </a:ext>
          </a:extLst>
        </xdr:cNvPr>
        <xdr:cNvSpPr txBox="1"/>
      </xdr:nvSpPr>
      <xdr:spPr>
        <a:xfrm>
          <a:off x="113544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139716</xdr:rowOff>
    </xdr:from>
    <xdr:ext cx="405111" cy="259045"/>
    <xdr:sp macro="" textlink="">
      <xdr:nvSpPr>
        <xdr:cNvPr id="891" name="n_1mainValue【庁舎】&#10;有形固定資産減価償却率">
          <a:extLst>
            <a:ext uri="{FF2B5EF4-FFF2-40B4-BE49-F238E27FC236}">
              <a16:creationId xmlns:a16="http://schemas.microsoft.com/office/drawing/2014/main" id="{72CA6A3B-92E7-4BDF-BFED-8708A44556ED}"/>
            </a:ext>
          </a:extLst>
        </xdr:cNvPr>
        <xdr:cNvSpPr txBox="1"/>
      </xdr:nvSpPr>
      <xdr:spPr>
        <a:xfrm>
          <a:off x="13742044" y="16649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892" name="n_2mainValue【庁舎】&#10;有形固定資産減価償却率">
          <a:extLst>
            <a:ext uri="{FF2B5EF4-FFF2-40B4-BE49-F238E27FC236}">
              <a16:creationId xmlns:a16="http://schemas.microsoft.com/office/drawing/2014/main" id="{A6E2087B-E2B8-46E1-BF74-B84E0617EDBE}"/>
            </a:ext>
          </a:extLst>
        </xdr:cNvPr>
        <xdr:cNvSpPr txBox="1"/>
      </xdr:nvSpPr>
      <xdr:spPr>
        <a:xfrm>
          <a:off x="12960994"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78757</xdr:rowOff>
    </xdr:from>
    <xdr:ext cx="405111" cy="259045"/>
    <xdr:sp macro="" textlink="">
      <xdr:nvSpPr>
        <xdr:cNvPr id="893" name="n_3mainValue【庁舎】&#10;有形固定資産減価償却率">
          <a:extLst>
            <a:ext uri="{FF2B5EF4-FFF2-40B4-BE49-F238E27FC236}">
              <a16:creationId xmlns:a16="http://schemas.microsoft.com/office/drawing/2014/main" id="{D1ED9BEE-CEA1-47BF-95CB-EC8A3C7562D4}"/>
            </a:ext>
          </a:extLst>
        </xdr:cNvPr>
        <xdr:cNvSpPr txBox="1"/>
      </xdr:nvSpPr>
      <xdr:spPr>
        <a:xfrm>
          <a:off x="12167244" y="1658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48277</xdr:rowOff>
    </xdr:from>
    <xdr:ext cx="405111" cy="259045"/>
    <xdr:sp macro="" textlink="">
      <xdr:nvSpPr>
        <xdr:cNvPr id="894" name="n_4mainValue【庁舎】&#10;有形固定資産減価償却率">
          <a:extLst>
            <a:ext uri="{FF2B5EF4-FFF2-40B4-BE49-F238E27FC236}">
              <a16:creationId xmlns:a16="http://schemas.microsoft.com/office/drawing/2014/main" id="{CF2F623A-2CC0-4516-B3CF-294C03A16CB2}"/>
            </a:ext>
          </a:extLst>
        </xdr:cNvPr>
        <xdr:cNvSpPr txBox="1"/>
      </xdr:nvSpPr>
      <xdr:spPr>
        <a:xfrm>
          <a:off x="11354444" y="1655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2A8CD48E-5446-48AF-A593-05658312CE5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544FA3C5-0DBA-4374-BC3F-36799627010D}"/>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1FE0ED-0B95-4049-A3C8-DCFC8B96FC6D}"/>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25C27D66-CEA0-48F8-BCB9-7FADB90BF22D}"/>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8174D5B8-EFC3-474E-9C7B-E0EE7F5B90FE}"/>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AD7473C4-B11E-4568-941B-3BF45F5F9DAF}"/>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264C5E8C-303C-442C-9B23-0D29EDF45D4E}"/>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940C6AD1-5668-4CB6-A071-BB22E409036A}"/>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6BA55CCC-A685-406F-BB00-C3801597EF1F}"/>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73BB7C03-0BB0-4298-BB87-9DB326E6E397}"/>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615E444C-E179-4373-9197-331FDB20C535}"/>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7BD270AB-8DE7-465D-A49C-662D42F5E99C}"/>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2EA3D819-7CEF-4A68-96E7-9FAF97D38DBD}"/>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C09C9829-B3E7-488A-84AE-E522AC92C904}"/>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66F2409A-AAB3-44F6-A165-92DFE5614081}"/>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4E302F43-58B5-4A5F-99E2-7FD54FB69E29}"/>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E041951B-31A5-4CC8-B184-BB12A1194F85}"/>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F07D5B2-29C6-4727-98BD-B227075E0E8C}"/>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F16CD66F-5453-4DAA-820E-46FE905ACA63}"/>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C2D989C7-AD04-47EA-92EC-059CA45D4FD1}"/>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85C77D29-DD23-4F6C-B2D6-50A01E1043B3}"/>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A4AB7D29-D2DD-42FA-9608-463A8210BBC6}"/>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E5A6392B-2343-4D14-864B-8A79A9F25E7C}"/>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A8A49016-537D-4D73-87CF-72AB9997C622}"/>
            </a:ext>
          </a:extLst>
        </xdr:cNvPr>
        <xdr:cNvCxnSpPr/>
      </xdr:nvCxnSpPr>
      <xdr:spPr>
        <a:xfrm flipV="1">
          <a:off x="19951064" y="1657477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472A69AB-B3D3-49D1-9BF5-E868D6806A4C}"/>
            </a:ext>
          </a:extLst>
        </xdr:cNvPr>
        <xdr:cNvSpPr txBox="1"/>
      </xdr:nvSpPr>
      <xdr:spPr>
        <a:xfrm>
          <a:off x="19989800" y="178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708D4BA5-EEDB-4582-B2F0-6620018BBD96}"/>
            </a:ext>
          </a:extLst>
        </xdr:cNvPr>
        <xdr:cNvCxnSpPr/>
      </xdr:nvCxnSpPr>
      <xdr:spPr>
        <a:xfrm>
          <a:off x="19881850" y="17824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24BECBF4-70B1-4132-9A32-F91220CDD64B}"/>
            </a:ext>
          </a:extLst>
        </xdr:cNvPr>
        <xdr:cNvSpPr txBox="1"/>
      </xdr:nvSpPr>
      <xdr:spPr>
        <a:xfrm>
          <a:off x="1998980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79B21F95-1AFD-42E5-9EC5-989D54E4803B}"/>
            </a:ext>
          </a:extLst>
        </xdr:cNvPr>
        <xdr:cNvCxnSpPr/>
      </xdr:nvCxnSpPr>
      <xdr:spPr>
        <a:xfrm>
          <a:off x="19881850" y="1657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E6273D3E-FBFB-42FB-B5B9-48AD56BDF3C0}"/>
            </a:ext>
          </a:extLst>
        </xdr:cNvPr>
        <xdr:cNvSpPr txBox="1"/>
      </xdr:nvSpPr>
      <xdr:spPr>
        <a:xfrm>
          <a:off x="19989800" y="17424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E2450C7D-8DD5-4CBB-AF6B-29FD843447B8}"/>
            </a:ext>
          </a:extLst>
        </xdr:cNvPr>
        <xdr:cNvSpPr/>
      </xdr:nvSpPr>
      <xdr:spPr>
        <a:xfrm>
          <a:off x="19900900" y="174459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FA9D72C9-AED6-46DF-A133-1D4A19F5482A}"/>
            </a:ext>
          </a:extLst>
        </xdr:cNvPr>
        <xdr:cNvSpPr/>
      </xdr:nvSpPr>
      <xdr:spPr>
        <a:xfrm>
          <a:off x="19157950" y="174536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DB66DEA6-365B-4B0D-ADC6-D6F8AE9239F6}"/>
            </a:ext>
          </a:extLst>
        </xdr:cNvPr>
        <xdr:cNvSpPr/>
      </xdr:nvSpPr>
      <xdr:spPr>
        <a:xfrm>
          <a:off x="18345150" y="17470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27" name="フローチャート: 判断 926">
          <a:extLst>
            <a:ext uri="{FF2B5EF4-FFF2-40B4-BE49-F238E27FC236}">
              <a16:creationId xmlns:a16="http://schemas.microsoft.com/office/drawing/2014/main" id="{6AA9EBEA-B98B-462E-B524-92C3660E7647}"/>
            </a:ext>
          </a:extLst>
        </xdr:cNvPr>
        <xdr:cNvSpPr/>
      </xdr:nvSpPr>
      <xdr:spPr>
        <a:xfrm>
          <a:off x="17551400" y="17444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928" name="フローチャート: 判断 927">
          <a:extLst>
            <a:ext uri="{FF2B5EF4-FFF2-40B4-BE49-F238E27FC236}">
              <a16:creationId xmlns:a16="http://schemas.microsoft.com/office/drawing/2014/main" id="{6E78436C-452D-4CF5-B595-51B7CD10378D}"/>
            </a:ext>
          </a:extLst>
        </xdr:cNvPr>
        <xdr:cNvSpPr/>
      </xdr:nvSpPr>
      <xdr:spPr>
        <a:xfrm>
          <a:off x="16757650" y="17461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120093C-64F8-4E76-A770-56F1E563BD27}"/>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9304F88-00C4-4844-B28C-4D33BE5AAD2D}"/>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1D24540-DC5A-42FD-8AEB-09A7473B8870}"/>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FAC7B04-F874-4AA4-BDAF-F33AF80CDDEA}"/>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6F4D199-25C2-43B9-B8DE-631497E6CDF7}"/>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88900</xdr:rowOff>
    </xdr:from>
    <xdr:to>
      <xdr:col>116</xdr:col>
      <xdr:colOff>114300</xdr:colOff>
      <xdr:row>106</xdr:row>
      <xdr:rowOff>19050</xdr:rowOff>
    </xdr:to>
    <xdr:sp macro="" textlink="">
      <xdr:nvSpPr>
        <xdr:cNvPr id="934" name="楕円 933">
          <a:extLst>
            <a:ext uri="{FF2B5EF4-FFF2-40B4-BE49-F238E27FC236}">
              <a16:creationId xmlns:a16="http://schemas.microsoft.com/office/drawing/2014/main" id="{46CDC94B-DF1D-4F19-AD31-ABEB375E29A5}"/>
            </a:ext>
          </a:extLst>
        </xdr:cNvPr>
        <xdr:cNvSpPr/>
      </xdr:nvSpPr>
      <xdr:spPr>
        <a:xfrm>
          <a:off x="19900900" y="17424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111777</xdr:rowOff>
    </xdr:from>
    <xdr:ext cx="469744" cy="259045"/>
    <xdr:sp macro="" textlink="">
      <xdr:nvSpPr>
        <xdr:cNvPr id="935" name="【庁舎】&#10;一人当たり面積該当値テキスト">
          <a:extLst>
            <a:ext uri="{FF2B5EF4-FFF2-40B4-BE49-F238E27FC236}">
              <a16:creationId xmlns:a16="http://schemas.microsoft.com/office/drawing/2014/main" id="{6CBD148C-2A33-4A27-A637-98E664FEBC46}"/>
            </a:ext>
          </a:extLst>
        </xdr:cNvPr>
        <xdr:cNvSpPr txBox="1"/>
      </xdr:nvSpPr>
      <xdr:spPr>
        <a:xfrm>
          <a:off x="19989800" y="1728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100330</xdr:rowOff>
    </xdr:from>
    <xdr:to>
      <xdr:col>112</xdr:col>
      <xdr:colOff>38100</xdr:colOff>
      <xdr:row>106</xdr:row>
      <xdr:rowOff>30480</xdr:rowOff>
    </xdr:to>
    <xdr:sp macro="" textlink="">
      <xdr:nvSpPr>
        <xdr:cNvPr id="936" name="楕円 935">
          <a:extLst>
            <a:ext uri="{FF2B5EF4-FFF2-40B4-BE49-F238E27FC236}">
              <a16:creationId xmlns:a16="http://schemas.microsoft.com/office/drawing/2014/main" id="{049CA597-50EE-463C-B350-63ED489C5C8D}"/>
            </a:ext>
          </a:extLst>
        </xdr:cNvPr>
        <xdr:cNvSpPr/>
      </xdr:nvSpPr>
      <xdr:spPr>
        <a:xfrm>
          <a:off x="19157950" y="174358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139700</xdr:rowOff>
    </xdr:from>
    <xdr:to>
      <xdr:col>116</xdr:col>
      <xdr:colOff>63500</xdr:colOff>
      <xdr:row>105</xdr:row>
      <xdr:rowOff>151130</xdr:rowOff>
    </xdr:to>
    <xdr:cxnSp macro="">
      <xdr:nvCxnSpPr>
        <xdr:cNvPr id="937" name="直線コネクタ 936">
          <a:extLst>
            <a:ext uri="{FF2B5EF4-FFF2-40B4-BE49-F238E27FC236}">
              <a16:creationId xmlns:a16="http://schemas.microsoft.com/office/drawing/2014/main" id="{1E7A7CB9-C5EC-41CE-AC60-F6DEE8917696}"/>
            </a:ext>
          </a:extLst>
        </xdr:cNvPr>
        <xdr:cNvCxnSpPr/>
      </xdr:nvCxnSpPr>
      <xdr:spPr>
        <a:xfrm flipV="1">
          <a:off x="19202400" y="1747520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110489</xdr:rowOff>
    </xdr:from>
    <xdr:to>
      <xdr:col>107</xdr:col>
      <xdr:colOff>101600</xdr:colOff>
      <xdr:row>106</xdr:row>
      <xdr:rowOff>40639</xdr:rowOff>
    </xdr:to>
    <xdr:sp macro="" textlink="">
      <xdr:nvSpPr>
        <xdr:cNvPr id="938" name="楕円 937">
          <a:extLst>
            <a:ext uri="{FF2B5EF4-FFF2-40B4-BE49-F238E27FC236}">
              <a16:creationId xmlns:a16="http://schemas.microsoft.com/office/drawing/2014/main" id="{D038CA80-4163-45DD-9A6F-31BF53A7151D}"/>
            </a:ext>
          </a:extLst>
        </xdr:cNvPr>
        <xdr:cNvSpPr/>
      </xdr:nvSpPr>
      <xdr:spPr>
        <a:xfrm>
          <a:off x="18345150" y="174459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151130</xdr:rowOff>
    </xdr:from>
    <xdr:to>
      <xdr:col>111</xdr:col>
      <xdr:colOff>177800</xdr:colOff>
      <xdr:row>105</xdr:row>
      <xdr:rowOff>161289</xdr:rowOff>
    </xdr:to>
    <xdr:cxnSp macro="">
      <xdr:nvCxnSpPr>
        <xdr:cNvPr id="939" name="直線コネクタ 938">
          <a:extLst>
            <a:ext uri="{FF2B5EF4-FFF2-40B4-BE49-F238E27FC236}">
              <a16:creationId xmlns:a16="http://schemas.microsoft.com/office/drawing/2014/main" id="{6F83D711-0EDF-469A-9A57-ADFF731B89FF}"/>
            </a:ext>
          </a:extLst>
        </xdr:cNvPr>
        <xdr:cNvCxnSpPr/>
      </xdr:nvCxnSpPr>
      <xdr:spPr>
        <a:xfrm flipV="1">
          <a:off x="18395950" y="17486630"/>
          <a:ext cx="80645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119380</xdr:rowOff>
    </xdr:from>
    <xdr:to>
      <xdr:col>102</xdr:col>
      <xdr:colOff>165100</xdr:colOff>
      <xdr:row>106</xdr:row>
      <xdr:rowOff>49530</xdr:rowOff>
    </xdr:to>
    <xdr:sp macro="" textlink="">
      <xdr:nvSpPr>
        <xdr:cNvPr id="940" name="楕円 939">
          <a:extLst>
            <a:ext uri="{FF2B5EF4-FFF2-40B4-BE49-F238E27FC236}">
              <a16:creationId xmlns:a16="http://schemas.microsoft.com/office/drawing/2014/main" id="{B7FCA90A-5D06-4458-9307-DAAC94625B61}"/>
            </a:ext>
          </a:extLst>
        </xdr:cNvPr>
        <xdr:cNvSpPr/>
      </xdr:nvSpPr>
      <xdr:spPr>
        <a:xfrm>
          <a:off x="17551400" y="17454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161289</xdr:rowOff>
    </xdr:from>
    <xdr:to>
      <xdr:col>107</xdr:col>
      <xdr:colOff>50800</xdr:colOff>
      <xdr:row>105</xdr:row>
      <xdr:rowOff>170180</xdr:rowOff>
    </xdr:to>
    <xdr:cxnSp macro="">
      <xdr:nvCxnSpPr>
        <xdr:cNvPr id="941" name="直線コネクタ 940">
          <a:extLst>
            <a:ext uri="{FF2B5EF4-FFF2-40B4-BE49-F238E27FC236}">
              <a16:creationId xmlns:a16="http://schemas.microsoft.com/office/drawing/2014/main" id="{FA3616B9-63C2-43D8-B8E0-C3F316EF28D1}"/>
            </a:ext>
          </a:extLst>
        </xdr:cNvPr>
        <xdr:cNvCxnSpPr/>
      </xdr:nvCxnSpPr>
      <xdr:spPr>
        <a:xfrm flipV="1">
          <a:off x="17602200" y="17496789"/>
          <a:ext cx="79375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129539</xdr:rowOff>
    </xdr:from>
    <xdr:to>
      <xdr:col>98</xdr:col>
      <xdr:colOff>38100</xdr:colOff>
      <xdr:row>106</xdr:row>
      <xdr:rowOff>59689</xdr:rowOff>
    </xdr:to>
    <xdr:sp macro="" textlink="">
      <xdr:nvSpPr>
        <xdr:cNvPr id="942" name="楕円 941">
          <a:extLst>
            <a:ext uri="{FF2B5EF4-FFF2-40B4-BE49-F238E27FC236}">
              <a16:creationId xmlns:a16="http://schemas.microsoft.com/office/drawing/2014/main" id="{45C556DF-1E07-4B77-8D35-444A7774412F}"/>
            </a:ext>
          </a:extLst>
        </xdr:cNvPr>
        <xdr:cNvSpPr/>
      </xdr:nvSpPr>
      <xdr:spPr>
        <a:xfrm>
          <a:off x="16757650" y="17465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170180</xdr:rowOff>
    </xdr:from>
    <xdr:to>
      <xdr:col>102</xdr:col>
      <xdr:colOff>114300</xdr:colOff>
      <xdr:row>106</xdr:row>
      <xdr:rowOff>8889</xdr:rowOff>
    </xdr:to>
    <xdr:cxnSp macro="">
      <xdr:nvCxnSpPr>
        <xdr:cNvPr id="943" name="直線コネクタ 942">
          <a:extLst>
            <a:ext uri="{FF2B5EF4-FFF2-40B4-BE49-F238E27FC236}">
              <a16:creationId xmlns:a16="http://schemas.microsoft.com/office/drawing/2014/main" id="{E60DE3F7-E204-49B8-82CA-B943E73B2AC3}"/>
            </a:ext>
          </a:extLst>
        </xdr:cNvPr>
        <xdr:cNvCxnSpPr/>
      </xdr:nvCxnSpPr>
      <xdr:spPr>
        <a:xfrm flipV="1">
          <a:off x="16802100" y="17499330"/>
          <a:ext cx="8001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0E69C8FB-86B9-460F-A67E-65B65B9DB6A4}"/>
            </a:ext>
          </a:extLst>
        </xdr:cNvPr>
        <xdr:cNvSpPr txBox="1"/>
      </xdr:nvSpPr>
      <xdr:spPr>
        <a:xfrm>
          <a:off x="189802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8EE1395B-C5C8-48A9-B1A7-B34B0886E9C3}"/>
            </a:ext>
          </a:extLst>
        </xdr:cNvPr>
        <xdr:cNvSpPr txBox="1"/>
      </xdr:nvSpPr>
      <xdr:spPr>
        <a:xfrm>
          <a:off x="18180127" y="1755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46" name="n_3aveValue【庁舎】&#10;一人当たり面積">
          <a:extLst>
            <a:ext uri="{FF2B5EF4-FFF2-40B4-BE49-F238E27FC236}">
              <a16:creationId xmlns:a16="http://schemas.microsoft.com/office/drawing/2014/main" id="{48AEF198-BCB7-46F5-80F0-0B5983570096}"/>
            </a:ext>
          </a:extLst>
        </xdr:cNvPr>
        <xdr:cNvSpPr txBox="1"/>
      </xdr:nvSpPr>
      <xdr:spPr>
        <a:xfrm>
          <a:off x="17386377" y="1722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947" name="n_4aveValue【庁舎】&#10;一人当たり面積">
          <a:extLst>
            <a:ext uri="{FF2B5EF4-FFF2-40B4-BE49-F238E27FC236}">
              <a16:creationId xmlns:a16="http://schemas.microsoft.com/office/drawing/2014/main" id="{3F24E0F0-6739-44A5-9BC3-85F36FFF53E8}"/>
            </a:ext>
          </a:extLst>
        </xdr:cNvPr>
        <xdr:cNvSpPr txBox="1"/>
      </xdr:nvSpPr>
      <xdr:spPr>
        <a:xfrm>
          <a:off x="165926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47007</xdr:rowOff>
    </xdr:from>
    <xdr:ext cx="469744" cy="259045"/>
    <xdr:sp macro="" textlink="">
      <xdr:nvSpPr>
        <xdr:cNvPr id="948" name="n_1mainValue【庁舎】&#10;一人当たり面積">
          <a:extLst>
            <a:ext uri="{FF2B5EF4-FFF2-40B4-BE49-F238E27FC236}">
              <a16:creationId xmlns:a16="http://schemas.microsoft.com/office/drawing/2014/main" id="{E41D4487-46BA-475E-99C6-5CBFDE3FA2A2}"/>
            </a:ext>
          </a:extLst>
        </xdr:cNvPr>
        <xdr:cNvSpPr txBox="1"/>
      </xdr:nvSpPr>
      <xdr:spPr>
        <a:xfrm>
          <a:off x="18980227" y="1721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57166</xdr:rowOff>
    </xdr:from>
    <xdr:ext cx="469744" cy="259045"/>
    <xdr:sp macro="" textlink="">
      <xdr:nvSpPr>
        <xdr:cNvPr id="949" name="n_2mainValue【庁舎】&#10;一人当たり面積">
          <a:extLst>
            <a:ext uri="{FF2B5EF4-FFF2-40B4-BE49-F238E27FC236}">
              <a16:creationId xmlns:a16="http://schemas.microsoft.com/office/drawing/2014/main" id="{1881E0F5-8B89-4600-8202-4FF33314B620}"/>
            </a:ext>
          </a:extLst>
        </xdr:cNvPr>
        <xdr:cNvSpPr txBox="1"/>
      </xdr:nvSpPr>
      <xdr:spPr>
        <a:xfrm>
          <a:off x="1818012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40657</xdr:rowOff>
    </xdr:from>
    <xdr:ext cx="469744" cy="259045"/>
    <xdr:sp macro="" textlink="">
      <xdr:nvSpPr>
        <xdr:cNvPr id="950" name="n_3mainValue【庁舎】&#10;一人当たり面積">
          <a:extLst>
            <a:ext uri="{FF2B5EF4-FFF2-40B4-BE49-F238E27FC236}">
              <a16:creationId xmlns:a16="http://schemas.microsoft.com/office/drawing/2014/main" id="{72D6E488-B04C-4A7D-92B7-B43B240052C7}"/>
            </a:ext>
          </a:extLst>
        </xdr:cNvPr>
        <xdr:cNvSpPr txBox="1"/>
      </xdr:nvSpPr>
      <xdr:spPr>
        <a:xfrm>
          <a:off x="17386377" y="1754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50816</xdr:rowOff>
    </xdr:from>
    <xdr:ext cx="469744" cy="259045"/>
    <xdr:sp macro="" textlink="">
      <xdr:nvSpPr>
        <xdr:cNvPr id="951" name="n_4mainValue【庁舎】&#10;一人当たり面積">
          <a:extLst>
            <a:ext uri="{FF2B5EF4-FFF2-40B4-BE49-F238E27FC236}">
              <a16:creationId xmlns:a16="http://schemas.microsoft.com/office/drawing/2014/main" id="{F9E6D4B9-46E8-44D6-977D-8106977B827E}"/>
            </a:ext>
          </a:extLst>
        </xdr:cNvPr>
        <xdr:cNvSpPr txBox="1"/>
      </xdr:nvSpPr>
      <xdr:spPr>
        <a:xfrm>
          <a:off x="165926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C49AA3A-8446-4E34-9FD8-C13CC9A84302}"/>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68E42576-ADB0-4B00-AD25-E1FD6EB67824}"/>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F4F51E22-A36A-449A-B8E0-E5300FA86A0C}"/>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類似団体と比較して、有形固定資産減価償却率が高くなっているのは、図書館、一般廃棄物処理施設、体育館・プール、保健センター・保健所、福祉施設である。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図書館は、閉館した図書館の建物が残っており、図書館の減価償却率が高くなっている。今後の活用方針について検討中であり、引き続き適正な維持管理を実施する。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一般処理廃棄物施設は、特に溶融炉等施設の老朽化が進んでおり、今後は施設更新等の検討が必要である。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体育館・プールは、引田体育館等の解体工事及び令和６年度に新たに温水プールの供用開始により、今後は有形固定資産減価償却率の改善が見込まれる。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保健センター・保健所は、老朽化が進んでおり、適時適切な維持修繕を実施し、適正な施設管理を行う。</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福祉施設は、老朽化が進んでおり、今後の活用方針について施設の使用状況等を考慮したうえで、施設の解体等の検討が必要</a:t>
          </a:r>
          <a:r>
            <a:rPr kumimoji="1" lang="ja-JP" altLang="en-US" sz="1200">
              <a:latin typeface="ＭＳ Ｐゴシック" panose="020B0600070205080204" pitchFamily="50" charset="-128"/>
              <a:ea typeface="ＭＳ Ｐゴシック" panose="020B0600070205080204" pitchFamily="50" charset="-128"/>
            </a:rPr>
            <a:t>である。</a:t>
          </a:r>
        </a:p>
        <a:p>
          <a:r>
            <a:rPr kumimoji="1" lang="ja-JP" altLang="en-US" sz="1200">
              <a:latin typeface="ＭＳ Ｐゴシック" panose="020B0600070205080204" pitchFamily="50" charset="-128"/>
              <a:ea typeface="ＭＳ Ｐゴシック" panose="020B0600070205080204" pitchFamily="50" charset="-128"/>
            </a:rPr>
            <a:t>  その他の施設も、公共施設総合管理計画及び個別施設計画に基づき、引き続き適正な維持管理に努める。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27,900
27,570
152.86
20,298,349
18,717,339
1,359,149
10,807,778
18,435,711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・普通交付税における公債費算入額の増加及び再算定により、基準財政需要額が増加したため、財政力指数は前年度より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今後については令和５年度同様、普通交付税の公債費算入額の増加による基準財政需要額の増加や人口減少等による市税等の減少による基準財政収入額の減少が想定される。市税等の徴収率の向上等による安定的な自主財源の確保を講じるなど一層の取り組み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・歳入については地方税が増加し、歳出については人件費や物件費等の経常経費が減少したため、前年度と比較して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％減少したが、類似団体内平均値を上回っている。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・今後も人件費や公債費の義務的経費の増加が見込まれており、経常経費の削減と市税等の歳入の確保に努め、経常収支比率の改善を図る。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128815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8920"/>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60</xdr:row>
      <xdr:rowOff>128815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4140"/>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59872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64140"/>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46872"/>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96718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78015</xdr:rowOff>
    </xdr:from>
    <xdr:to>
      <xdr:col>19</xdr:col>
      <xdr:colOff>184150</xdr:colOff>
      <xdr:row>61</xdr:row>
      <xdr:rowOff>8165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164392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51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12717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95449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29754</xdr:rowOff>
    </xdr:from>
    <xdr:to>
      <xdr:col>7</xdr:col>
      <xdr:colOff>31750</xdr:colOff>
      <xdr:row>60</xdr:row>
      <xdr:rowOff>131354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116131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職員給等は増加したものの退職手当負担金が減少したことにより総額は減少した。また物件費については新型コロナウイルス感染症対策事業の減少により総額は減少した。また人口については前年度より減少したものの、結果として人口一人当たり人件費・物件費等決算額は前年度より減少し、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・今後についても適正かつ効率的な実施に努めていく。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11060</xdr:rowOff>
    </xdr:from>
    <xdr:to>
      <xdr:col>23</xdr:col>
      <xdr:colOff>133350</xdr:colOff>
      <xdr:row>82</xdr:row>
      <xdr:rowOff>11489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69960"/>
          <a:ext cx="8382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167288</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4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165137</xdr:rowOff>
    </xdr:from>
    <xdr:to>
      <xdr:col>19</xdr:col>
      <xdr:colOff>133350</xdr:colOff>
      <xdr:row>82</xdr:row>
      <xdr:rowOff>11489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2587"/>
          <a:ext cx="8890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156333</xdr:rowOff>
    </xdr:from>
    <xdr:to>
      <xdr:col>15</xdr:col>
      <xdr:colOff>82550</xdr:colOff>
      <xdr:row>81</xdr:row>
      <xdr:rowOff>165137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43783"/>
          <a:ext cx="8890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145413</xdr:rowOff>
    </xdr:from>
    <xdr:to>
      <xdr:col>11</xdr:col>
      <xdr:colOff>31750</xdr:colOff>
      <xdr:row>81</xdr:row>
      <xdr:rowOff>156333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2863"/>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42694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20783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131710</xdr:rowOff>
    </xdr:from>
    <xdr:to>
      <xdr:col>23</xdr:col>
      <xdr:colOff>184150</xdr:colOff>
      <xdr:row>82</xdr:row>
      <xdr:rowOff>61860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1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52987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4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132139</xdr:rowOff>
    </xdr:from>
    <xdr:to>
      <xdr:col>19</xdr:col>
      <xdr:colOff>184150</xdr:colOff>
      <xdr:row>82</xdr:row>
      <xdr:rowOff>62289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72466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114337</xdr:rowOff>
    </xdr:from>
    <xdr:to>
      <xdr:col>15</xdr:col>
      <xdr:colOff>133350</xdr:colOff>
      <xdr:row>82</xdr:row>
      <xdr:rowOff>44487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54664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7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105533</xdr:rowOff>
    </xdr:from>
    <xdr:to>
      <xdr:col>11</xdr:col>
      <xdr:colOff>82550</xdr:colOff>
      <xdr:row>82</xdr:row>
      <xdr:rowOff>35683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45860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6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94613</xdr:rowOff>
    </xdr:from>
    <xdr:to>
      <xdr:col>7</xdr:col>
      <xdr:colOff>31750</xdr:colOff>
      <xdr:row>82</xdr:row>
      <xdr:rowOff>24763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34940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・職員の年齢構成や経験年数階層の変動はあるものの、類似団体内平均値と同等の値で推移している。</a:t>
          </a:r>
        </a:p>
        <a:p>
          <a:r>
            <a:rPr kumimoji="1" lang="ja-JP" altLang="en-US" sz="1300">
              <a:latin typeface="ＭＳ Ｐゴシック" panose="020B0600070205080204" pitchFamily="50" charset="-128"/>
              <a:ea typeface="ＭＳ Ｐゴシック" panose="020B0600070205080204" pitchFamily="50" charset="-128"/>
            </a:rPr>
            <a:t>・国や県の動向を注視し、引き続き適正な給与水準の維持に努める。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3905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74789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74789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9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131532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人当たり職員数は近年増加傾向であるものの、類似団体内平均値と比較して、</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人下回っている。増加している要因としては、職員数に大きな増加はないものの、人口が減少していることが挙げられる。</a:t>
          </a:r>
        </a:p>
        <a:p>
          <a:r>
            <a:rPr kumimoji="1" lang="ja-JP" altLang="en-US" sz="1300">
              <a:latin typeface="ＭＳ Ｐゴシック" panose="020B0600070205080204" pitchFamily="50" charset="-128"/>
              <a:ea typeface="ＭＳ Ｐゴシック" panose="020B0600070205080204" pitchFamily="50" charset="-128"/>
            </a:rPr>
            <a:t>・今後も引続き安定的な組織運営が行えるよう、定員管理の適正化を図っていく。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51943</xdr:rowOff>
    </xdr:from>
    <xdr:to>
      <xdr:col>81</xdr:col>
      <xdr:colOff>44450</xdr:colOff>
      <xdr:row>60</xdr:row>
      <xdr:rowOff>74464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38943"/>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35856</xdr:rowOff>
    </xdr:from>
    <xdr:to>
      <xdr:col>77</xdr:col>
      <xdr:colOff>44450</xdr:colOff>
      <xdr:row>60</xdr:row>
      <xdr:rowOff>51943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2285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20574</xdr:rowOff>
    </xdr:from>
    <xdr:to>
      <xdr:col>72</xdr:col>
      <xdr:colOff>203200</xdr:colOff>
      <xdr:row>60</xdr:row>
      <xdr:rowOff>35856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7574"/>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14944</xdr:rowOff>
    </xdr:from>
    <xdr:to>
      <xdr:col>68</xdr:col>
      <xdr:colOff>152400</xdr:colOff>
      <xdr:row>60</xdr:row>
      <xdr:rowOff>20574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0194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131758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128541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23664</xdr:rowOff>
    </xdr:from>
    <xdr:to>
      <xdr:col>81</xdr:col>
      <xdr:colOff>95250</xdr:colOff>
      <xdr:row>60</xdr:row>
      <xdr:rowOff>125264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40191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1143</xdr:rowOff>
    </xdr:from>
    <xdr:to>
      <xdr:col>77</xdr:col>
      <xdr:colOff>95250</xdr:colOff>
      <xdr:row>60</xdr:row>
      <xdr:rowOff>102743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112920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5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156506</xdr:rowOff>
    </xdr:from>
    <xdr:to>
      <xdr:col>73</xdr:col>
      <xdr:colOff>44450</xdr:colOff>
      <xdr:row>60</xdr:row>
      <xdr:rowOff>86656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96833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4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141224</xdr:rowOff>
    </xdr:from>
    <xdr:to>
      <xdr:col>68</xdr:col>
      <xdr:colOff>203200</xdr:colOff>
      <xdr:row>60</xdr:row>
      <xdr:rowOff>71374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81551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135594</xdr:rowOff>
    </xdr:from>
    <xdr:to>
      <xdr:col>64</xdr:col>
      <xdr:colOff>152400</xdr:colOff>
      <xdr:row>60</xdr:row>
      <xdr:rowOff>65744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75921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2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％増加したが、普通交付税算入率の高い過疎債及び合併特例債等の活用により、実質公債費比率は類似団体内平均値を下回っている。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今後はポンプ施設整備事業や体育施設整備事業等に係る起債発行を予定しており、後年度における元利償還金の増加が見込まれる。引き続き交付税算入率の高い起債の充当等により実質負担の軽減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78846</xdr:rowOff>
    </xdr:from>
    <xdr:to>
      <xdr:col>81</xdr:col>
      <xdr:colOff>44450</xdr:colOff>
      <xdr:row>36</xdr:row>
      <xdr:rowOff>84878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5104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70803</xdr:rowOff>
    </xdr:from>
    <xdr:to>
      <xdr:col>77</xdr:col>
      <xdr:colOff>44450</xdr:colOff>
      <xdr:row>36</xdr:row>
      <xdr:rowOff>78846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4300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62759</xdr:rowOff>
    </xdr:from>
    <xdr:to>
      <xdr:col>72</xdr:col>
      <xdr:colOff>203200</xdr:colOff>
      <xdr:row>36</xdr:row>
      <xdr:rowOff>70803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3495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50694</xdr:rowOff>
    </xdr:from>
    <xdr:to>
      <xdr:col>68</xdr:col>
      <xdr:colOff>152400</xdr:colOff>
      <xdr:row>36</xdr:row>
      <xdr:rowOff>62759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228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34078</xdr:rowOff>
    </xdr:from>
    <xdr:to>
      <xdr:col>81</xdr:col>
      <xdr:colOff>95250</xdr:colOff>
      <xdr:row>36</xdr:row>
      <xdr:rowOff>135678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50605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5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28046</xdr:rowOff>
    </xdr:from>
    <xdr:to>
      <xdr:col>77</xdr:col>
      <xdr:colOff>95250</xdr:colOff>
      <xdr:row>36</xdr:row>
      <xdr:rowOff>129646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139823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6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20003</xdr:rowOff>
    </xdr:from>
    <xdr:to>
      <xdr:col>73</xdr:col>
      <xdr:colOff>44450</xdr:colOff>
      <xdr:row>36</xdr:row>
      <xdr:rowOff>121603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131780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11959</xdr:rowOff>
    </xdr:from>
    <xdr:to>
      <xdr:col>68</xdr:col>
      <xdr:colOff>203200</xdr:colOff>
      <xdr:row>36</xdr:row>
      <xdr:rowOff>113559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123736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5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171344</xdr:rowOff>
    </xdr:from>
    <xdr:to>
      <xdr:col>64</xdr:col>
      <xdr:colOff>152400</xdr:colOff>
      <xdr:row>36</xdr:row>
      <xdr:rowOff>101494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1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111671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算入率の高い過疎債及び合併特例債等の活用、また財政調整基金や令和５年度新設した特定目的基金（子ども未来応援基金）等の積立てによる充当可能基金の増により、前年度同様、将来負担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・今後も体育施設や道路等のインフラ整備が見込まれるため、市債残高の増加に注意する必要がある。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27,900
27,570
152.86
20,298,349
18,717,339
1,359,149
10,807,778
18,435,711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・前年度と比較し、人件費における経常収支比率は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％減少し、類似団体内平均値を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％下回っている。減少した要因としては、職員給等は増加したものの、退職手当負担金が大きく減少したためである。</a:t>
          </a:r>
        </a:p>
        <a:p>
          <a:r>
            <a:rPr kumimoji="1" lang="ja-JP" altLang="en-US" sz="1300">
              <a:latin typeface="ＭＳ Ｐゴシック" panose="020B0600070205080204" pitchFamily="50" charset="-128"/>
              <a:ea typeface="ＭＳ Ｐゴシック" panose="020B0600070205080204" pitchFamily="50" charset="-128"/>
            </a:rPr>
            <a:t>・今後も引続き、人件費の適正化に取り組む。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・前年度と比較し、物件費における経常収支比率は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％減少し、類似団体内平均値を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％上回っている。新型コロナウイルス感染症対策事業の減少や光熱水費等の高騰の緩和により物件費が減少したためである。</a:t>
          </a:r>
        </a:p>
        <a:p>
          <a:r>
            <a:rPr kumimoji="1" lang="ja-JP" altLang="en-US" sz="1300">
              <a:latin typeface="ＭＳ Ｐゴシック" panose="020B0600070205080204" pitchFamily="50" charset="-128"/>
              <a:ea typeface="ＭＳ Ｐゴシック" panose="020B0600070205080204" pitchFamily="50" charset="-128"/>
            </a:rPr>
            <a:t>・今後も引き続き業務の見直し等を図ることで経費の抑制に努める。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54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3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23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18</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21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・前年度と比較し、扶助費における経常収支比率は前年度と同額となり、類似団体内平均値を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％下回っている。扶助費総額としては、臨時経費である新型コロナウイルス感染症対策事業や物価高騰対策事業等により増加したものの、経常経費については大きな増減がなかったためである。</a:t>
          </a:r>
        </a:p>
        <a:p>
          <a:r>
            <a:rPr kumimoji="1" lang="ja-JP" altLang="en-US" sz="1300">
              <a:latin typeface="ＭＳ Ｐゴシック" panose="020B0600070205080204" pitchFamily="50" charset="-128"/>
              <a:ea typeface="ＭＳ Ｐゴシック" panose="020B0600070205080204" pitchFamily="50" charset="-128"/>
            </a:rPr>
            <a:t>・今後も引続き、適正な執行に取り組む。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54</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139700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44450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8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・前年度と比較し、その他の経常収支比率は同程度の値となり、類似団体内平均値を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％上回っている。その他の経費である維持補修費や繰出金等についての事業費は前年度と同程度となっており、今後も引き続き、適正な執行に努める。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29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4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5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137885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51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42834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・前年度と比較し、補助費等における経常収支比率は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％増加し、類似団体内平均値を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％上回っている。補助費等の総額は減少ししているものの、補助費等のうち経常経費の増加額が経常経費充当一般財源等の増加額を上回ったためである。</a:t>
          </a:r>
        </a:p>
        <a:p>
          <a:r>
            <a:rPr kumimoji="1" lang="ja-JP" altLang="en-US" sz="1300">
              <a:latin typeface="ＭＳ Ｐゴシック" panose="020B0600070205080204" pitchFamily="50" charset="-128"/>
              <a:ea typeface="ＭＳ Ｐゴシック" panose="020B0600070205080204" pitchFamily="50" charset="-128"/>
            </a:rPr>
            <a:t>・今後も引き続き、適正な執行に努める。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159004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5842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・前年度と比較し、公債費における経常収支比率は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増加し、類似団体内平均値を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％上回っている。前年度と比較すると長期債償還元金の増加により公債費は増加したため、経常収支比率は前年度より上昇する結果となった。</a:t>
          </a:r>
        </a:p>
        <a:p>
          <a:r>
            <a:rPr kumimoji="1" lang="ja-JP" altLang="en-US" sz="1300">
              <a:latin typeface="ＭＳ Ｐゴシック" panose="020B0600070205080204" pitchFamily="50" charset="-128"/>
              <a:ea typeface="ＭＳ Ｐゴシック" panose="020B0600070205080204" pitchFamily="50" charset="-128"/>
            </a:rPr>
            <a:t>・今後は、ポンプ施設や体育施設等に係る起債発行を予定しており、後年度における元利償還金の増加が見込まれる。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111760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59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52705</xdr:rowOff>
    </xdr:from>
    <xdr:to>
      <xdr:col>19</xdr:col>
      <xdr:colOff>187325</xdr:colOff>
      <xdr:row>75</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114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48895</xdr:rowOff>
    </xdr:from>
    <xdr:to>
      <xdr:col>15</xdr:col>
      <xdr:colOff>98425</xdr:colOff>
      <xdr:row>75</xdr:row>
      <xdr:rowOff>52705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076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18415</xdr:rowOff>
    </xdr:from>
    <xdr:to>
      <xdr:col>11</xdr:col>
      <xdr:colOff>9525</xdr:colOff>
      <xdr:row>75</xdr:row>
      <xdr:rowOff>48895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771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33037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135907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xdr:rowOff>
    </xdr:from>
    <xdr:to>
      <xdr:col>15</xdr:col>
      <xdr:colOff>149225</xdr:colOff>
      <xdr:row>75</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88282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139065</xdr:rowOff>
    </xdr:from>
    <xdr:to>
      <xdr:col>6</xdr:col>
      <xdr:colOff>171450</xdr:colOff>
      <xdr:row>75</xdr:row>
      <xdr:rowOff>69215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53992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・前年度と比較し、公債費以外における経常収支比率は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％減少し、類似団体内平均値を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％下回っている。補助費等における経常収支比率は増加したものの、公債費以外の経常収支比率については減少した。</a:t>
          </a:r>
        </a:p>
        <a:p>
          <a:r>
            <a:rPr kumimoji="1" lang="ja-JP" altLang="en-US" sz="1300">
              <a:latin typeface="ＭＳ Ｐゴシック" panose="020B0600070205080204" pitchFamily="50" charset="-128"/>
              <a:ea typeface="ＭＳ Ｐゴシック" panose="020B0600070205080204" pitchFamily="50" charset="-128"/>
            </a:rPr>
            <a:t>・今後も引き続き業務の見直し等を図ることで経費の抑制に努める。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30987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246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30987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743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62992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743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163576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931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131589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76381</xdr:rowOff>
    </xdr:from>
    <xdr:to>
      <xdr:col>29</xdr:col>
      <xdr:colOff>127000</xdr:colOff>
      <xdr:row>17</xdr:row>
      <xdr:rowOff>113676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8656"/>
          <a:ext cx="647700" cy="3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113676</xdr:rowOff>
    </xdr:from>
    <xdr:to>
      <xdr:col>26</xdr:col>
      <xdr:colOff>50800</xdr:colOff>
      <xdr:row>18</xdr:row>
      <xdr:rowOff>7225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5951"/>
          <a:ext cx="698500" cy="64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7225</xdr:rowOff>
    </xdr:from>
    <xdr:to>
      <xdr:col>22</xdr:col>
      <xdr:colOff>114300</xdr:colOff>
      <xdr:row>18</xdr:row>
      <xdr:rowOff>103432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40950"/>
          <a:ext cx="698500" cy="96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66878</xdr:rowOff>
    </xdr:from>
    <xdr:to>
      <xdr:col>18</xdr:col>
      <xdr:colOff>177800</xdr:colOff>
      <xdr:row>18</xdr:row>
      <xdr:rowOff>103432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00603"/>
          <a:ext cx="698500" cy="36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87154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25581</xdr:rowOff>
    </xdr:from>
    <xdr:to>
      <xdr:col>29</xdr:col>
      <xdr:colOff>177800</xdr:colOff>
      <xdr:row>17</xdr:row>
      <xdr:rowOff>127181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169108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5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62876</xdr:rowOff>
    </xdr:from>
    <xdr:to>
      <xdr:col>26</xdr:col>
      <xdr:colOff>101600</xdr:colOff>
      <xdr:row>17</xdr:row>
      <xdr:rowOff>164476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149253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1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127875</xdr:rowOff>
    </xdr:from>
    <xdr:to>
      <xdr:col>22</xdr:col>
      <xdr:colOff>165100</xdr:colOff>
      <xdr:row>18</xdr:row>
      <xdr:rowOff>58025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0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42802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52632</xdr:rowOff>
    </xdr:from>
    <xdr:to>
      <xdr:col>19</xdr:col>
      <xdr:colOff>38100</xdr:colOff>
      <xdr:row>18</xdr:row>
      <xdr:rowOff>154232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139009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16078</xdr:rowOff>
    </xdr:from>
    <xdr:to>
      <xdr:col>15</xdr:col>
      <xdr:colOff>101600</xdr:colOff>
      <xdr:row>18</xdr:row>
      <xdr:rowOff>117678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9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102455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3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101949</xdr:rowOff>
    </xdr:from>
    <xdr:to>
      <xdr:col>29</xdr:col>
      <xdr:colOff>127000</xdr:colOff>
      <xdr:row>38</xdr:row>
      <xdr:rowOff>105260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69549"/>
          <a:ext cx="647700" cy="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105260</xdr:rowOff>
    </xdr:from>
    <xdr:to>
      <xdr:col>26</xdr:col>
      <xdr:colOff>50800</xdr:colOff>
      <xdr:row>38</xdr:row>
      <xdr:rowOff>112716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72860"/>
          <a:ext cx="698500" cy="7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112661</xdr:rowOff>
    </xdr:from>
    <xdr:to>
      <xdr:col>22</xdr:col>
      <xdr:colOff>114300</xdr:colOff>
      <xdr:row>38</xdr:row>
      <xdr:rowOff>112716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80261"/>
          <a:ext cx="698500" cy="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112661</xdr:rowOff>
    </xdr:from>
    <xdr:to>
      <xdr:col>18</xdr:col>
      <xdr:colOff>177800</xdr:colOff>
      <xdr:row>38</xdr:row>
      <xdr:rowOff>120596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80261"/>
          <a:ext cx="698500" cy="7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131186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51149</xdr:rowOff>
    </xdr:from>
    <xdr:to>
      <xdr:col>29</xdr:col>
      <xdr:colOff>177800</xdr:colOff>
      <xdr:row>38</xdr:row>
      <xdr:rowOff>152749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1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302762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54460</xdr:rowOff>
    </xdr:from>
    <xdr:to>
      <xdr:col>26</xdr:col>
      <xdr:colOff>101600</xdr:colOff>
      <xdr:row>38</xdr:row>
      <xdr:rowOff>156060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22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140837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608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61916</xdr:rowOff>
    </xdr:from>
    <xdr:to>
      <xdr:col>22</xdr:col>
      <xdr:colOff>165100</xdr:colOff>
      <xdr:row>38</xdr:row>
      <xdr:rowOff>163516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29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148293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1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61861</xdr:rowOff>
    </xdr:from>
    <xdr:to>
      <xdr:col>19</xdr:col>
      <xdr:colOff>38100</xdr:colOff>
      <xdr:row>38</xdr:row>
      <xdr:rowOff>163461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29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148238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69796</xdr:rowOff>
    </xdr:from>
    <xdr:to>
      <xdr:col>15</xdr:col>
      <xdr:colOff>101600</xdr:colOff>
      <xdr:row>38</xdr:row>
      <xdr:rowOff>171396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37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156173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2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27,900
27,570
152.86
20,298,349
18,717,339
1,359,149
10,807,778
18,435,711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83780</xdr:rowOff>
    </xdr:from>
    <xdr:to>
      <xdr:col>24</xdr:col>
      <xdr:colOff>63500</xdr:colOff>
      <xdr:row>37</xdr:row>
      <xdr:rowOff>90148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7430"/>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90148</xdr:rowOff>
    </xdr:from>
    <xdr:to>
      <xdr:col>19</xdr:col>
      <xdr:colOff>177800</xdr:colOff>
      <xdr:row>37</xdr:row>
      <xdr:rowOff>131547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3798"/>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131547</xdr:rowOff>
    </xdr:from>
    <xdr:to>
      <xdr:col>15</xdr:col>
      <xdr:colOff>50800</xdr:colOff>
      <xdr:row>37</xdr:row>
      <xdr:rowOff>159393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5197"/>
          <a:ext cx="889000" cy="2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159393</xdr:rowOff>
    </xdr:from>
    <xdr:to>
      <xdr:col>10</xdr:col>
      <xdr:colOff>114300</xdr:colOff>
      <xdr:row>38</xdr:row>
      <xdr:rowOff>77684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3043"/>
          <a:ext cx="889000" cy="8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44688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32980</xdr:rowOff>
    </xdr:from>
    <xdr:to>
      <xdr:col>24</xdr:col>
      <xdr:colOff>114300</xdr:colOff>
      <xdr:row>37</xdr:row>
      <xdr:rowOff>134580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39348</xdr:rowOff>
    </xdr:from>
    <xdr:to>
      <xdr:col>20</xdr:col>
      <xdr:colOff>38100</xdr:colOff>
      <xdr:row>37</xdr:row>
      <xdr:rowOff>140948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132075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80747</xdr:rowOff>
    </xdr:from>
    <xdr:to>
      <xdr:col>15</xdr:col>
      <xdr:colOff>101600</xdr:colOff>
      <xdr:row>38</xdr:row>
      <xdr:rowOff>10897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2023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108592</xdr:rowOff>
    </xdr:from>
    <xdr:to>
      <xdr:col>10</xdr:col>
      <xdr:colOff>165100</xdr:colOff>
      <xdr:row>38</xdr:row>
      <xdr:rowOff>38742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29870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26884</xdr:rowOff>
    </xdr:from>
    <xdr:to>
      <xdr:col>6</xdr:col>
      <xdr:colOff>38100</xdr:colOff>
      <xdr:row>38</xdr:row>
      <xdr:rowOff>128484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119611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31376</xdr:rowOff>
    </xdr:from>
    <xdr:to>
      <xdr:col>24</xdr:col>
      <xdr:colOff>63500</xdr:colOff>
      <xdr:row>58</xdr:row>
      <xdr:rowOff>40223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75476"/>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31376</xdr:rowOff>
    </xdr:from>
    <xdr:to>
      <xdr:col>19</xdr:col>
      <xdr:colOff>177800</xdr:colOff>
      <xdr:row>58</xdr:row>
      <xdr:rowOff>43526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5476"/>
          <a:ext cx="889000" cy="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43526</xdr:rowOff>
    </xdr:from>
    <xdr:to>
      <xdr:col>15</xdr:col>
      <xdr:colOff>50800</xdr:colOff>
      <xdr:row>58</xdr:row>
      <xdr:rowOff>47385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87626"/>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47385</xdr:rowOff>
    </xdr:from>
    <xdr:to>
      <xdr:col>10</xdr:col>
      <xdr:colOff>114300</xdr:colOff>
      <xdr:row>58</xdr:row>
      <xdr:rowOff>47919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148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114097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160873</xdr:rowOff>
    </xdr:from>
    <xdr:to>
      <xdr:col>24</xdr:col>
      <xdr:colOff>114300</xdr:colOff>
      <xdr:row>58</xdr:row>
      <xdr:rowOff>91023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152026</xdr:rowOff>
    </xdr:from>
    <xdr:to>
      <xdr:col>20</xdr:col>
      <xdr:colOff>38100</xdr:colOff>
      <xdr:row>58</xdr:row>
      <xdr:rowOff>82176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73303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164176</xdr:rowOff>
    </xdr:from>
    <xdr:to>
      <xdr:col>15</xdr:col>
      <xdr:colOff>101600</xdr:colOff>
      <xdr:row>58</xdr:row>
      <xdr:rowOff>94326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3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85453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2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168035</xdr:rowOff>
    </xdr:from>
    <xdr:to>
      <xdr:col>10</xdr:col>
      <xdr:colOff>165100</xdr:colOff>
      <xdr:row>58</xdr:row>
      <xdr:rowOff>98185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89312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168569</xdr:rowOff>
    </xdr:from>
    <xdr:to>
      <xdr:col>6</xdr:col>
      <xdr:colOff>38100</xdr:colOff>
      <xdr:row>58</xdr:row>
      <xdr:rowOff>98719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115246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1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103639</xdr:rowOff>
    </xdr:from>
    <xdr:to>
      <xdr:col>24</xdr:col>
      <xdr:colOff>63500</xdr:colOff>
      <xdr:row>78</xdr:row>
      <xdr:rowOff>117411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6739"/>
          <a:ext cx="838200" cy="1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103905</xdr:rowOff>
    </xdr:from>
    <xdr:to>
      <xdr:col>19</xdr:col>
      <xdr:colOff>177800</xdr:colOff>
      <xdr:row>78</xdr:row>
      <xdr:rowOff>117411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77005"/>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103905</xdr:rowOff>
    </xdr:from>
    <xdr:to>
      <xdr:col>15</xdr:col>
      <xdr:colOff>50800</xdr:colOff>
      <xdr:row>78</xdr:row>
      <xdr:rowOff>113734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77005"/>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66396</xdr:rowOff>
    </xdr:from>
    <xdr:to>
      <xdr:col>10</xdr:col>
      <xdr:colOff>114300</xdr:colOff>
      <xdr:row>78</xdr:row>
      <xdr:rowOff>113734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39496"/>
          <a:ext cx="889000" cy="4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52839</xdr:rowOff>
    </xdr:from>
    <xdr:to>
      <xdr:col>24</xdr:col>
      <xdr:colOff>114300</xdr:colOff>
      <xdr:row>78</xdr:row>
      <xdr:rowOff>154439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139216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66611</xdr:rowOff>
    </xdr:from>
    <xdr:to>
      <xdr:col>20</xdr:col>
      <xdr:colOff>38100</xdr:colOff>
      <xdr:row>78</xdr:row>
      <xdr:rowOff>168211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159338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53105</xdr:rowOff>
    </xdr:from>
    <xdr:to>
      <xdr:col>15</xdr:col>
      <xdr:colOff>101600</xdr:colOff>
      <xdr:row>78</xdr:row>
      <xdr:rowOff>154705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145832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62934</xdr:rowOff>
    </xdr:from>
    <xdr:to>
      <xdr:col>10</xdr:col>
      <xdr:colOff>165100</xdr:colOff>
      <xdr:row>78</xdr:row>
      <xdr:rowOff>164534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155661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15596</xdr:rowOff>
    </xdr:from>
    <xdr:to>
      <xdr:col>6</xdr:col>
      <xdr:colOff>38100</xdr:colOff>
      <xdr:row>78</xdr:row>
      <xdr:rowOff>117196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133723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92883</xdr:rowOff>
    </xdr:from>
    <xdr:to>
      <xdr:col>24</xdr:col>
      <xdr:colOff>63500</xdr:colOff>
      <xdr:row>97</xdr:row>
      <xdr:rowOff>154087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23533"/>
          <a:ext cx="838200" cy="6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92007</xdr:rowOff>
    </xdr:from>
    <xdr:to>
      <xdr:col>19</xdr:col>
      <xdr:colOff>177800</xdr:colOff>
      <xdr:row>97</xdr:row>
      <xdr:rowOff>154087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22657"/>
          <a:ext cx="8890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92007</xdr:rowOff>
    </xdr:from>
    <xdr:to>
      <xdr:col>15</xdr:col>
      <xdr:colOff>50800</xdr:colOff>
      <xdr:row>98</xdr:row>
      <xdr:rowOff>100557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22657"/>
          <a:ext cx="889000" cy="18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100557</xdr:rowOff>
    </xdr:from>
    <xdr:to>
      <xdr:col>10</xdr:col>
      <xdr:colOff>114300</xdr:colOff>
      <xdr:row>98</xdr:row>
      <xdr:rowOff>119461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02657"/>
          <a:ext cx="889000" cy="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102686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123200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42083</xdr:rowOff>
    </xdr:from>
    <xdr:to>
      <xdr:col>24</xdr:col>
      <xdr:colOff>114300</xdr:colOff>
      <xdr:row>97</xdr:row>
      <xdr:rowOff>143683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128460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103287</xdr:rowOff>
    </xdr:from>
    <xdr:to>
      <xdr:col>20</xdr:col>
      <xdr:colOff>38100</xdr:colOff>
      <xdr:row>98</xdr:row>
      <xdr:rowOff>33437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24564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2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41207</xdr:rowOff>
    </xdr:from>
    <xdr:to>
      <xdr:col>15</xdr:col>
      <xdr:colOff>101600</xdr:colOff>
      <xdr:row>97</xdr:row>
      <xdr:rowOff>142807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133934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49757</xdr:rowOff>
    </xdr:from>
    <xdr:to>
      <xdr:col>10</xdr:col>
      <xdr:colOff>165100</xdr:colOff>
      <xdr:row>98</xdr:row>
      <xdr:rowOff>151357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142484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68661</xdr:rowOff>
    </xdr:from>
    <xdr:to>
      <xdr:col>6</xdr:col>
      <xdr:colOff>38100</xdr:colOff>
      <xdr:row>98</xdr:row>
      <xdr:rowOff>170261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47185</xdr:rowOff>
    </xdr:from>
    <xdr:to>
      <xdr:col>55</xdr:col>
      <xdr:colOff>0</xdr:colOff>
      <xdr:row>37</xdr:row>
      <xdr:rowOff>56752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0835"/>
          <a:ext cx="838200" cy="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47185</xdr:rowOff>
    </xdr:from>
    <xdr:to>
      <xdr:col>50</xdr:col>
      <xdr:colOff>114300</xdr:colOff>
      <xdr:row>37</xdr:row>
      <xdr:rowOff>69611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0835"/>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167844</xdr:rowOff>
    </xdr:from>
    <xdr:to>
      <xdr:col>45</xdr:col>
      <xdr:colOff>177800</xdr:colOff>
      <xdr:row>37</xdr:row>
      <xdr:rowOff>69611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97144"/>
          <a:ext cx="889000" cy="4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167844</xdr:rowOff>
    </xdr:from>
    <xdr:to>
      <xdr:col>41</xdr:col>
      <xdr:colOff>50800</xdr:colOff>
      <xdr:row>37</xdr:row>
      <xdr:rowOff>91305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97144"/>
          <a:ext cx="889000" cy="43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147139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5952</xdr:rowOff>
    </xdr:from>
    <xdr:to>
      <xdr:col>55</xdr:col>
      <xdr:colOff>50800</xdr:colOff>
      <xdr:row>37</xdr:row>
      <xdr:rowOff>107552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4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155829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167835</xdr:rowOff>
    </xdr:from>
    <xdr:to>
      <xdr:col>50</xdr:col>
      <xdr:colOff>165100</xdr:colOff>
      <xdr:row>37</xdr:row>
      <xdr:rowOff>97985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89112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18811</xdr:rowOff>
    </xdr:from>
    <xdr:to>
      <xdr:col>46</xdr:col>
      <xdr:colOff>38100</xdr:colOff>
      <xdr:row>37</xdr:row>
      <xdr:rowOff>120411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111538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5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117044</xdr:rowOff>
    </xdr:from>
    <xdr:to>
      <xdr:col>41</xdr:col>
      <xdr:colOff>101600</xdr:colOff>
      <xdr:row>35</xdr:row>
      <xdr:rowOff>47194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38321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40505</xdr:rowOff>
    </xdr:from>
    <xdr:to>
      <xdr:col>36</xdr:col>
      <xdr:colOff>165100</xdr:colOff>
      <xdr:row>37</xdr:row>
      <xdr:rowOff>142105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158632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54951</xdr:rowOff>
    </xdr:from>
    <xdr:to>
      <xdr:col>55</xdr:col>
      <xdr:colOff>0</xdr:colOff>
      <xdr:row>57</xdr:row>
      <xdr:rowOff>60413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27601"/>
          <a:ext cx="8382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54951</xdr:rowOff>
    </xdr:from>
    <xdr:to>
      <xdr:col>50</xdr:col>
      <xdr:colOff>114300</xdr:colOff>
      <xdr:row>57</xdr:row>
      <xdr:rowOff>71102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27601"/>
          <a:ext cx="889000" cy="1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71102</xdr:rowOff>
    </xdr:from>
    <xdr:to>
      <xdr:col>45</xdr:col>
      <xdr:colOff>177800</xdr:colOff>
      <xdr:row>57</xdr:row>
      <xdr:rowOff>154426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3752"/>
          <a:ext cx="889000" cy="8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71113</xdr:rowOff>
    </xdr:from>
    <xdr:to>
      <xdr:col>41</xdr:col>
      <xdr:colOff>50800</xdr:colOff>
      <xdr:row>57</xdr:row>
      <xdr:rowOff>154426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72313"/>
          <a:ext cx="889000" cy="2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49082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9613</xdr:rowOff>
    </xdr:from>
    <xdr:to>
      <xdr:col>55</xdr:col>
      <xdr:colOff>50800</xdr:colOff>
      <xdr:row>57</xdr:row>
      <xdr:rowOff>111213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32490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4151</xdr:rowOff>
    </xdr:from>
    <xdr:to>
      <xdr:col>50</xdr:col>
      <xdr:colOff>165100</xdr:colOff>
      <xdr:row>57</xdr:row>
      <xdr:rowOff>105751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122278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20302</xdr:rowOff>
    </xdr:from>
    <xdr:to>
      <xdr:col>46</xdr:col>
      <xdr:colOff>38100</xdr:colOff>
      <xdr:row>57</xdr:row>
      <xdr:rowOff>121902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138429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103626</xdr:rowOff>
    </xdr:from>
    <xdr:to>
      <xdr:col>41</xdr:col>
      <xdr:colOff>101600</xdr:colOff>
      <xdr:row>58</xdr:row>
      <xdr:rowOff>33776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24903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20313</xdr:rowOff>
    </xdr:from>
    <xdr:to>
      <xdr:col>36</xdr:col>
      <xdr:colOff>165100</xdr:colOff>
      <xdr:row>56</xdr:row>
      <xdr:rowOff>121913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2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138440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9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83579</xdr:rowOff>
    </xdr:from>
    <xdr:to>
      <xdr:col>55</xdr:col>
      <xdr:colOff>0</xdr:colOff>
      <xdr:row>78</xdr:row>
      <xdr:rowOff>158865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56679"/>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158865</xdr:rowOff>
    </xdr:from>
    <xdr:to>
      <xdr:col>50</xdr:col>
      <xdr:colOff>114300</xdr:colOff>
      <xdr:row>79</xdr:row>
      <xdr:rowOff>25819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31965"/>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22885</xdr:rowOff>
    </xdr:from>
    <xdr:to>
      <xdr:col>45</xdr:col>
      <xdr:colOff>177800</xdr:colOff>
      <xdr:row>79</xdr:row>
      <xdr:rowOff>25819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7435"/>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22885</xdr:rowOff>
    </xdr:from>
    <xdr:to>
      <xdr:col>41</xdr:col>
      <xdr:colOff>50800</xdr:colOff>
      <xdr:row>79</xdr:row>
      <xdr:rowOff>24194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7435"/>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32779</xdr:rowOff>
    </xdr:from>
    <xdr:to>
      <xdr:col>55</xdr:col>
      <xdr:colOff>50800</xdr:colOff>
      <xdr:row>78</xdr:row>
      <xdr:rowOff>134379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11206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108065</xdr:rowOff>
    </xdr:from>
    <xdr:to>
      <xdr:col>50</xdr:col>
      <xdr:colOff>165100</xdr:colOff>
      <xdr:row>79</xdr:row>
      <xdr:rowOff>38215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29342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146469</xdr:rowOff>
    </xdr:from>
    <xdr:to>
      <xdr:col>46</xdr:col>
      <xdr:colOff>38100</xdr:colOff>
      <xdr:row>79</xdr:row>
      <xdr:rowOff>76619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67746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143535</xdr:rowOff>
    </xdr:from>
    <xdr:to>
      <xdr:col>41</xdr:col>
      <xdr:colOff>101600</xdr:colOff>
      <xdr:row>79</xdr:row>
      <xdr:rowOff>73685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64812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144844</xdr:rowOff>
    </xdr:from>
    <xdr:to>
      <xdr:col>36</xdr:col>
      <xdr:colOff>165100</xdr:colOff>
      <xdr:row>79</xdr:row>
      <xdr:rowOff>74994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66121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112835</xdr:rowOff>
    </xdr:from>
    <xdr:to>
      <xdr:col>55</xdr:col>
      <xdr:colOff>0</xdr:colOff>
      <xdr:row>97</xdr:row>
      <xdr:rowOff>138119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43485"/>
          <a:ext cx="838200" cy="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112835</xdr:rowOff>
    </xdr:from>
    <xdr:to>
      <xdr:col>50</xdr:col>
      <xdr:colOff>114300</xdr:colOff>
      <xdr:row>97</xdr:row>
      <xdr:rowOff>123796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3485"/>
          <a:ext cx="8890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123796</xdr:rowOff>
    </xdr:from>
    <xdr:to>
      <xdr:col>45</xdr:col>
      <xdr:colOff>177800</xdr:colOff>
      <xdr:row>98</xdr:row>
      <xdr:rowOff>26603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4446"/>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113943</xdr:rowOff>
    </xdr:from>
    <xdr:to>
      <xdr:col>41</xdr:col>
      <xdr:colOff>50800</xdr:colOff>
      <xdr:row>98</xdr:row>
      <xdr:rowOff>26603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73143"/>
          <a:ext cx="889000" cy="25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87319</xdr:rowOff>
    </xdr:from>
    <xdr:to>
      <xdr:col>55</xdr:col>
      <xdr:colOff>50800</xdr:colOff>
      <xdr:row>98</xdr:row>
      <xdr:rowOff>17469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110196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62035</xdr:rowOff>
    </xdr:from>
    <xdr:to>
      <xdr:col>50</xdr:col>
      <xdr:colOff>165100</xdr:colOff>
      <xdr:row>97</xdr:row>
      <xdr:rowOff>163635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8712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72996</xdr:rowOff>
    </xdr:from>
    <xdr:to>
      <xdr:col>46</xdr:col>
      <xdr:colOff>38100</xdr:colOff>
      <xdr:row>98</xdr:row>
      <xdr:rowOff>3146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19673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147253</xdr:rowOff>
    </xdr:from>
    <xdr:to>
      <xdr:col>41</xdr:col>
      <xdr:colOff>101600</xdr:colOff>
      <xdr:row>98</xdr:row>
      <xdr:rowOff>77403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5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63143</xdr:rowOff>
    </xdr:from>
    <xdr:to>
      <xdr:col>36</xdr:col>
      <xdr:colOff>165100</xdr:colOff>
      <xdr:row>96</xdr:row>
      <xdr:rowOff>164743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2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9820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9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43193</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9743"/>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163843</xdr:rowOff>
    </xdr:from>
    <xdr:to>
      <xdr:col>85</xdr:col>
      <xdr:colOff>177800</xdr:colOff>
      <xdr:row>39</xdr:row>
      <xdr:rowOff>93993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78770</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89078</xdr:rowOff>
    </xdr:from>
    <xdr:to>
      <xdr:col>85</xdr:col>
      <xdr:colOff>127000</xdr:colOff>
      <xdr:row>77</xdr:row>
      <xdr:rowOff>94864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90728"/>
          <a:ext cx="83820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89078</xdr:rowOff>
    </xdr:from>
    <xdr:to>
      <xdr:col>81</xdr:col>
      <xdr:colOff>50800</xdr:colOff>
      <xdr:row>77</xdr:row>
      <xdr:rowOff>132432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90728"/>
          <a:ext cx="889000" cy="4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98254</xdr:rowOff>
    </xdr:from>
    <xdr:to>
      <xdr:col>76</xdr:col>
      <xdr:colOff>114300</xdr:colOff>
      <xdr:row>77</xdr:row>
      <xdr:rowOff>132432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99904"/>
          <a:ext cx="889000" cy="3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98254</xdr:rowOff>
    </xdr:from>
    <xdr:to>
      <xdr:col>71</xdr:col>
      <xdr:colOff>177800</xdr:colOff>
      <xdr:row>77</xdr:row>
      <xdr:rowOff>166492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99904"/>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50886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44064</xdr:rowOff>
    </xdr:from>
    <xdr:to>
      <xdr:col>85</xdr:col>
      <xdr:colOff>177800</xdr:colOff>
      <xdr:row>77</xdr:row>
      <xdr:rowOff>145664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66941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38278</xdr:rowOff>
    </xdr:from>
    <xdr:to>
      <xdr:col>81</xdr:col>
      <xdr:colOff>101600</xdr:colOff>
      <xdr:row>77</xdr:row>
      <xdr:rowOff>139878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156405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81632</xdr:rowOff>
    </xdr:from>
    <xdr:to>
      <xdr:col>76</xdr:col>
      <xdr:colOff>165100</xdr:colOff>
      <xdr:row>78</xdr:row>
      <xdr:rowOff>11782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28309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47454</xdr:rowOff>
    </xdr:from>
    <xdr:to>
      <xdr:col>72</xdr:col>
      <xdr:colOff>38100</xdr:colOff>
      <xdr:row>77</xdr:row>
      <xdr:rowOff>149054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165581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115692</xdr:rowOff>
    </xdr:from>
    <xdr:to>
      <xdr:col>67</xdr:col>
      <xdr:colOff>101600</xdr:colOff>
      <xdr:row>78</xdr:row>
      <xdr:rowOff>45842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36969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79642</xdr:rowOff>
    </xdr:from>
    <xdr:to>
      <xdr:col>85</xdr:col>
      <xdr:colOff>127000</xdr:colOff>
      <xdr:row>98</xdr:row>
      <xdr:rowOff>82358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81742"/>
          <a:ext cx="8382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78533</xdr:rowOff>
    </xdr:from>
    <xdr:to>
      <xdr:col>81</xdr:col>
      <xdr:colOff>50800</xdr:colOff>
      <xdr:row>98</xdr:row>
      <xdr:rowOff>79642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80633"/>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141460</xdr:rowOff>
    </xdr:from>
    <xdr:to>
      <xdr:col>76</xdr:col>
      <xdr:colOff>114300</xdr:colOff>
      <xdr:row>98</xdr:row>
      <xdr:rowOff>78533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72110"/>
          <a:ext cx="889000" cy="10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141460</xdr:rowOff>
    </xdr:from>
    <xdr:to>
      <xdr:col>71</xdr:col>
      <xdr:colOff>177800</xdr:colOff>
      <xdr:row>98</xdr:row>
      <xdr:rowOff>40467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72110"/>
          <a:ext cx="889000" cy="7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102525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87134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31558</xdr:rowOff>
    </xdr:from>
    <xdr:to>
      <xdr:col>85</xdr:col>
      <xdr:colOff>177800</xdr:colOff>
      <xdr:row>98</xdr:row>
      <xdr:rowOff>133158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28842</xdr:rowOff>
    </xdr:from>
    <xdr:to>
      <xdr:col>81</xdr:col>
      <xdr:colOff>101600</xdr:colOff>
      <xdr:row>98</xdr:row>
      <xdr:rowOff>130442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121569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27733</xdr:rowOff>
    </xdr:from>
    <xdr:to>
      <xdr:col>76</xdr:col>
      <xdr:colOff>165100</xdr:colOff>
      <xdr:row>98</xdr:row>
      <xdr:rowOff>129333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120460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90660</xdr:rowOff>
    </xdr:from>
    <xdr:to>
      <xdr:col>72</xdr:col>
      <xdr:colOff>38100</xdr:colOff>
      <xdr:row>98</xdr:row>
      <xdr:rowOff>20810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37337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161117</xdr:rowOff>
    </xdr:from>
    <xdr:to>
      <xdr:col>67</xdr:col>
      <xdr:colOff>101600</xdr:colOff>
      <xdr:row>98</xdr:row>
      <xdr:rowOff>91267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107794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133242</xdr:rowOff>
    </xdr:from>
    <xdr:to>
      <xdr:col>116</xdr:col>
      <xdr:colOff>63500</xdr:colOff>
      <xdr:row>38</xdr:row>
      <xdr:rowOff>18256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76892"/>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133242</xdr:rowOff>
    </xdr:from>
    <xdr:to>
      <xdr:col>111</xdr:col>
      <xdr:colOff>177800</xdr:colOff>
      <xdr:row>38</xdr:row>
      <xdr:rowOff>76454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76892"/>
          <a:ext cx="889000" cy="1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76454</xdr:rowOff>
    </xdr:from>
    <xdr:to>
      <xdr:col>107</xdr:col>
      <xdr:colOff>50800</xdr:colOff>
      <xdr:row>38</xdr:row>
      <xdr:rowOff>83503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91554"/>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83503</xdr:rowOff>
    </xdr:from>
    <xdr:to>
      <xdr:col>102</xdr:col>
      <xdr:colOff>114300</xdr:colOff>
      <xdr:row>38</xdr:row>
      <xdr:rowOff>93104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9860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155319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170749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138906</xdr:rowOff>
    </xdr:from>
    <xdr:to>
      <xdr:col>116</xdr:col>
      <xdr:colOff>114300</xdr:colOff>
      <xdr:row>38</xdr:row>
      <xdr:rowOff>69056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161783</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82442</xdr:rowOff>
    </xdr:from>
    <xdr:to>
      <xdr:col>112</xdr:col>
      <xdr:colOff>38100</xdr:colOff>
      <xdr:row>38</xdr:row>
      <xdr:rowOff>12591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260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29119</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25654</xdr:rowOff>
    </xdr:from>
    <xdr:to>
      <xdr:col>107</xdr:col>
      <xdr:colOff>101600</xdr:colOff>
      <xdr:row>38</xdr:row>
      <xdr:rowOff>127254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143781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32703</xdr:rowOff>
    </xdr:from>
    <xdr:to>
      <xdr:col>102</xdr:col>
      <xdr:colOff>165100</xdr:colOff>
      <xdr:row>38</xdr:row>
      <xdr:rowOff>134303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150830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42304</xdr:rowOff>
    </xdr:from>
    <xdr:to>
      <xdr:col>98</xdr:col>
      <xdr:colOff>38100</xdr:colOff>
      <xdr:row>38</xdr:row>
      <xdr:rowOff>143904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160431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119329</xdr:rowOff>
    </xdr:from>
    <xdr:to>
      <xdr:col>116</xdr:col>
      <xdr:colOff>63500</xdr:colOff>
      <xdr:row>76</xdr:row>
      <xdr:rowOff>133922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49529"/>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133922</xdr:rowOff>
    </xdr:from>
    <xdr:to>
      <xdr:col>111</xdr:col>
      <xdr:colOff>177800</xdr:colOff>
      <xdr:row>76</xdr:row>
      <xdr:rowOff>144666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6412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144666</xdr:rowOff>
    </xdr:from>
    <xdr:to>
      <xdr:col>107</xdr:col>
      <xdr:colOff>50800</xdr:colOff>
      <xdr:row>77</xdr:row>
      <xdr:rowOff>20219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74866"/>
          <a:ext cx="889000" cy="4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20219</xdr:rowOff>
    </xdr:from>
    <xdr:to>
      <xdr:col>102</xdr:col>
      <xdr:colOff>114300</xdr:colOff>
      <xdr:row>77</xdr:row>
      <xdr:rowOff>59855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21869"/>
          <a:ext cx="889000" cy="3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68529</xdr:rowOff>
    </xdr:from>
    <xdr:to>
      <xdr:col>116</xdr:col>
      <xdr:colOff>114300</xdr:colOff>
      <xdr:row>76</xdr:row>
      <xdr:rowOff>170129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91406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83122</xdr:rowOff>
    </xdr:from>
    <xdr:to>
      <xdr:col>112</xdr:col>
      <xdr:colOff>38100</xdr:colOff>
      <xdr:row>77</xdr:row>
      <xdr:rowOff>13272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29798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93866</xdr:rowOff>
    </xdr:from>
    <xdr:to>
      <xdr:col>107</xdr:col>
      <xdr:colOff>101600</xdr:colOff>
      <xdr:row>77</xdr:row>
      <xdr:rowOff>24016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40543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140869</xdr:rowOff>
    </xdr:from>
    <xdr:to>
      <xdr:col>102</xdr:col>
      <xdr:colOff>165100</xdr:colOff>
      <xdr:row>77</xdr:row>
      <xdr:rowOff>71019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87545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9055</xdr:rowOff>
    </xdr:from>
    <xdr:to>
      <xdr:col>98</xdr:col>
      <xdr:colOff>38100</xdr:colOff>
      <xdr:row>77</xdr:row>
      <xdr:rowOff>110655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127182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8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人件費については、類似団体内平均を下回っているが、前年度とより増加している。これは退職手当負担金の減少等により人件費は減少したものの、人口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・住民一人当たりの維持補修費については、類似団体内平均を下回っているが、前年度より増加している。これは斎苑や農道等の修繕が増加したためである。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扶助費については、類似団体内平均を下回っているが、前年度より増加している。これは新型コロナウイルス感染症関連事業や物価高騰対策事業により給付金等の事業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・住民一人当たりの普通建設事業費（うち新規整備）については、類似団体内平均を下回っているが、前年度より増加している。これは防災物資拠点施設整備工事費が増加したためである。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・住民一人当たりの災害復旧事業費については、類似団体内平均を下回っているが、前年度より増加している。これは台風による豪雨災害により災害復旧事業費が増加したためである。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香川県東かがわ市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27,900
27,570
152.86
20,298,349
18,717,339
1,359,149
10,807,778
18,435,711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140843</xdr:rowOff>
    </xdr:from>
    <xdr:to>
      <xdr:col>24</xdr:col>
      <xdr:colOff>63500</xdr:colOff>
      <xdr:row>34</xdr:row>
      <xdr:rowOff>88265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98693"/>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140843</xdr:rowOff>
    </xdr:from>
    <xdr:to>
      <xdr:col>19</xdr:col>
      <xdr:colOff>177800</xdr:colOff>
      <xdr:row>34</xdr:row>
      <xdr:rowOff>58357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8693"/>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58357</xdr:rowOff>
    </xdr:from>
    <xdr:to>
      <xdr:col>15</xdr:col>
      <xdr:colOff>50800</xdr:colOff>
      <xdr:row>34</xdr:row>
      <xdr:rowOff>67310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7657"/>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67310</xdr:rowOff>
    </xdr:from>
    <xdr:to>
      <xdr:col>10</xdr:col>
      <xdr:colOff>114300</xdr:colOff>
      <xdr:row>34</xdr:row>
      <xdr:rowOff>75121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6610"/>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37465</xdr:rowOff>
    </xdr:from>
    <xdr:to>
      <xdr:col>24</xdr:col>
      <xdr:colOff>114300</xdr:colOff>
      <xdr:row>34</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60342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90043</xdr:rowOff>
    </xdr:from>
    <xdr:to>
      <xdr:col>20</xdr:col>
      <xdr:colOff>38100</xdr:colOff>
      <xdr:row>34</xdr:row>
      <xdr:rowOff>20193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36720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7557</xdr:rowOff>
    </xdr:from>
    <xdr:to>
      <xdr:col>15</xdr:col>
      <xdr:colOff>101600</xdr:colOff>
      <xdr:row>34</xdr:row>
      <xdr:rowOff>109157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125684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16510</xdr:rowOff>
    </xdr:from>
    <xdr:to>
      <xdr:col>10</xdr:col>
      <xdr:colOff>165100</xdr:colOff>
      <xdr:row>34</xdr:row>
      <xdr:rowOff>118110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134637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24321</xdr:rowOff>
    </xdr:from>
    <xdr:to>
      <xdr:col>6</xdr:col>
      <xdr:colOff>38100</xdr:colOff>
      <xdr:row>34</xdr:row>
      <xdr:rowOff>125921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142448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2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57548</xdr:rowOff>
    </xdr:from>
    <xdr:to>
      <xdr:col>24</xdr:col>
      <xdr:colOff>63500</xdr:colOff>
      <xdr:row>58</xdr:row>
      <xdr:rowOff>59647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1648"/>
          <a:ext cx="8382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59647</xdr:rowOff>
    </xdr:from>
    <xdr:to>
      <xdr:col>19</xdr:col>
      <xdr:colOff>177800</xdr:colOff>
      <xdr:row>58</xdr:row>
      <xdr:rowOff>67099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3747"/>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67797</xdr:rowOff>
    </xdr:from>
    <xdr:to>
      <xdr:col>15</xdr:col>
      <xdr:colOff>50800</xdr:colOff>
      <xdr:row>58</xdr:row>
      <xdr:rowOff>67099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40447"/>
          <a:ext cx="889000" cy="1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67797</xdr:rowOff>
    </xdr:from>
    <xdr:to>
      <xdr:col>10</xdr:col>
      <xdr:colOff>114300</xdr:colOff>
      <xdr:row>58</xdr:row>
      <xdr:rowOff>65191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40447"/>
          <a:ext cx="889000" cy="16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165672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117860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6748</xdr:rowOff>
    </xdr:from>
    <xdr:to>
      <xdr:col>24</xdr:col>
      <xdr:colOff>114300</xdr:colOff>
      <xdr:row>58</xdr:row>
      <xdr:rowOff>108348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8847</xdr:rowOff>
    </xdr:from>
    <xdr:to>
      <xdr:col>20</xdr:col>
      <xdr:colOff>38100</xdr:colOff>
      <xdr:row>58</xdr:row>
      <xdr:rowOff>110447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101574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16299</xdr:rowOff>
    </xdr:from>
    <xdr:to>
      <xdr:col>15</xdr:col>
      <xdr:colOff>101600</xdr:colOff>
      <xdr:row>58</xdr:row>
      <xdr:rowOff>117899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109026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16997</xdr:rowOff>
    </xdr:from>
    <xdr:to>
      <xdr:col>10</xdr:col>
      <xdr:colOff>165100</xdr:colOff>
      <xdr:row>57</xdr:row>
      <xdr:rowOff>118597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135124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14391</xdr:rowOff>
    </xdr:from>
    <xdr:to>
      <xdr:col>6</xdr:col>
      <xdr:colOff>38100</xdr:colOff>
      <xdr:row>58</xdr:row>
      <xdr:rowOff>115991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132518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3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32458</xdr:rowOff>
    </xdr:from>
    <xdr:to>
      <xdr:col>24</xdr:col>
      <xdr:colOff>63500</xdr:colOff>
      <xdr:row>76</xdr:row>
      <xdr:rowOff>89317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62658"/>
          <a:ext cx="838200" cy="5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68752</xdr:rowOff>
    </xdr:from>
    <xdr:to>
      <xdr:col>19</xdr:col>
      <xdr:colOff>177800</xdr:colOff>
      <xdr:row>76</xdr:row>
      <xdr:rowOff>89317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98952"/>
          <a:ext cx="8890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68752</xdr:rowOff>
    </xdr:from>
    <xdr:to>
      <xdr:col>15</xdr:col>
      <xdr:colOff>50800</xdr:colOff>
      <xdr:row>77</xdr:row>
      <xdr:rowOff>23078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8952"/>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23078</xdr:rowOff>
    </xdr:from>
    <xdr:to>
      <xdr:col>10</xdr:col>
      <xdr:colOff>114300</xdr:colOff>
      <xdr:row>77</xdr:row>
      <xdr:rowOff>35179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4728"/>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11638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42005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153108</xdr:rowOff>
    </xdr:from>
    <xdr:to>
      <xdr:col>24</xdr:col>
      <xdr:colOff>114300</xdr:colOff>
      <xdr:row>76</xdr:row>
      <xdr:rowOff>83258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131535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9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38517</xdr:rowOff>
    </xdr:from>
    <xdr:to>
      <xdr:col>20</xdr:col>
      <xdr:colOff>38100</xdr:colOff>
      <xdr:row>76</xdr:row>
      <xdr:rowOff>140117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131244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6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17952</xdr:rowOff>
    </xdr:from>
    <xdr:to>
      <xdr:col>15</xdr:col>
      <xdr:colOff>101600</xdr:colOff>
      <xdr:row>76</xdr:row>
      <xdr:rowOff>119552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4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143728</xdr:rowOff>
    </xdr:from>
    <xdr:to>
      <xdr:col>10</xdr:col>
      <xdr:colOff>165100</xdr:colOff>
      <xdr:row>77</xdr:row>
      <xdr:rowOff>73878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65005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155829</xdr:rowOff>
    </xdr:from>
    <xdr:to>
      <xdr:col>6</xdr:col>
      <xdr:colOff>38100</xdr:colOff>
      <xdr:row>77</xdr:row>
      <xdr:rowOff>85979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77106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7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49065</xdr:rowOff>
    </xdr:from>
    <xdr:to>
      <xdr:col>24</xdr:col>
      <xdr:colOff>63500</xdr:colOff>
      <xdr:row>97</xdr:row>
      <xdr:rowOff>77727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79715"/>
          <a:ext cx="8382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49065</xdr:rowOff>
    </xdr:from>
    <xdr:to>
      <xdr:col>19</xdr:col>
      <xdr:colOff>177800</xdr:colOff>
      <xdr:row>97</xdr:row>
      <xdr:rowOff>78563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79715"/>
          <a:ext cx="889000" cy="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78563</xdr:rowOff>
    </xdr:from>
    <xdr:to>
      <xdr:col>15</xdr:col>
      <xdr:colOff>50800</xdr:colOff>
      <xdr:row>97</xdr:row>
      <xdr:rowOff>122637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09213"/>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122637</xdr:rowOff>
    </xdr:from>
    <xdr:to>
      <xdr:col>10</xdr:col>
      <xdr:colOff>114300</xdr:colOff>
      <xdr:row>97</xdr:row>
      <xdr:rowOff>141698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53287"/>
          <a:ext cx="8890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148308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26927</xdr:rowOff>
    </xdr:from>
    <xdr:to>
      <xdr:col>24</xdr:col>
      <xdr:colOff>114300</xdr:colOff>
      <xdr:row>97</xdr:row>
      <xdr:rowOff>128527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113304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169715</xdr:rowOff>
    </xdr:from>
    <xdr:to>
      <xdr:col>20</xdr:col>
      <xdr:colOff>38100</xdr:colOff>
      <xdr:row>97</xdr:row>
      <xdr:rowOff>99865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90992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27763</xdr:rowOff>
    </xdr:from>
    <xdr:to>
      <xdr:col>15</xdr:col>
      <xdr:colOff>101600</xdr:colOff>
      <xdr:row>97</xdr:row>
      <xdr:rowOff>129363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120490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5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71837</xdr:rowOff>
    </xdr:from>
    <xdr:to>
      <xdr:col>10</xdr:col>
      <xdr:colOff>165100</xdr:colOff>
      <xdr:row>98</xdr:row>
      <xdr:rowOff>1987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164564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90898</xdr:rowOff>
    </xdr:from>
    <xdr:to>
      <xdr:col>6</xdr:col>
      <xdr:colOff>38100</xdr:colOff>
      <xdr:row>98</xdr:row>
      <xdr:rowOff>21048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48717</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535117"/>
          <a:ext cx="1270" cy="111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166844</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31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48717</xdr:rowOff>
    </xdr:from>
    <xdr:to>
      <xdr:col>55</xdr:col>
      <xdr:colOff>88900</xdr:colOff>
      <xdr:row>32</xdr:row>
      <xdr:rowOff>48717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53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53518</xdr:rowOff>
    </xdr:from>
    <xdr:to>
      <xdr:col>55</xdr:col>
      <xdr:colOff>0</xdr:colOff>
      <xdr:row>38</xdr:row>
      <xdr:rowOff>70663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568618"/>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110668</xdr:rowOff>
    </xdr:from>
    <xdr:to>
      <xdr:col>50</xdr:col>
      <xdr:colOff>114300</xdr:colOff>
      <xdr:row>38</xdr:row>
      <xdr:rowOff>70663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5425618"/>
          <a:ext cx="889000" cy="116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110668</xdr:rowOff>
    </xdr:from>
    <xdr:to>
      <xdr:col>45</xdr:col>
      <xdr:colOff>177800</xdr:colOff>
      <xdr:row>38</xdr:row>
      <xdr:rowOff>90780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5425618"/>
          <a:ext cx="889000" cy="11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79756</xdr:rowOff>
    </xdr:from>
    <xdr:to>
      <xdr:col>46</xdr:col>
      <xdr:colOff>38100</xdr:colOff>
      <xdr:row>38</xdr:row>
      <xdr:rowOff>9906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1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90780</xdr:rowOff>
    </xdr:from>
    <xdr:to>
      <xdr:col>41</xdr:col>
      <xdr:colOff>50800</xdr:colOff>
      <xdr:row>38</xdr:row>
      <xdr:rowOff>110439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605880"/>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24435</xdr:rowOff>
    </xdr:from>
    <xdr:to>
      <xdr:col>41</xdr:col>
      <xdr:colOff>101600</xdr:colOff>
      <xdr:row>37</xdr:row>
      <xdr:rowOff>126035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142562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14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55067</xdr:rowOff>
    </xdr:from>
    <xdr:to>
      <xdr:col>36</xdr:col>
      <xdr:colOff>165100</xdr:colOff>
      <xdr:row>37</xdr:row>
      <xdr:rowOff>156667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1744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2718</xdr:rowOff>
    </xdr:from>
    <xdr:to>
      <xdr:col>55</xdr:col>
      <xdr:colOff>50800</xdr:colOff>
      <xdr:row>38</xdr:row>
      <xdr:rowOff>104318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89095</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19863</xdr:rowOff>
    </xdr:from>
    <xdr:to>
      <xdr:col>50</xdr:col>
      <xdr:colOff>165100</xdr:colOff>
      <xdr:row>38</xdr:row>
      <xdr:rowOff>121463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112590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62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59868</xdr:rowOff>
    </xdr:from>
    <xdr:to>
      <xdr:col>46</xdr:col>
      <xdr:colOff>38100</xdr:colOff>
      <xdr:row>31</xdr:row>
      <xdr:rowOff>161468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3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6545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1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39980</xdr:rowOff>
    </xdr:from>
    <xdr:to>
      <xdr:col>41</xdr:col>
      <xdr:colOff>101600</xdr:colOff>
      <xdr:row>38</xdr:row>
      <xdr:rowOff>141580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132707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59639</xdr:rowOff>
    </xdr:from>
    <xdr:to>
      <xdr:col>36</xdr:col>
      <xdr:colOff>165100</xdr:colOff>
      <xdr:row>38</xdr:row>
      <xdr:rowOff>161239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152366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667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164320</xdr:rowOff>
    </xdr:from>
    <xdr:to>
      <xdr:col>55</xdr:col>
      <xdr:colOff>0</xdr:colOff>
      <xdr:row>58</xdr:row>
      <xdr:rowOff>14496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36970"/>
          <a:ext cx="8382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150864</xdr:rowOff>
    </xdr:from>
    <xdr:to>
      <xdr:col>50</xdr:col>
      <xdr:colOff>114300</xdr:colOff>
      <xdr:row>58</xdr:row>
      <xdr:rowOff>14496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23514"/>
          <a:ext cx="889000" cy="3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150864</xdr:rowOff>
    </xdr:from>
    <xdr:to>
      <xdr:col>45</xdr:col>
      <xdr:colOff>177800</xdr:colOff>
      <xdr:row>57</xdr:row>
      <xdr:rowOff>164183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23514"/>
          <a:ext cx="8890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164183</xdr:rowOff>
    </xdr:from>
    <xdr:to>
      <xdr:col>41</xdr:col>
      <xdr:colOff>50800</xdr:colOff>
      <xdr:row>58</xdr:row>
      <xdr:rowOff>24226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36833"/>
          <a:ext cx="8890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139407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147149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113520</xdr:rowOff>
    </xdr:from>
    <xdr:to>
      <xdr:col>55</xdr:col>
      <xdr:colOff>50800</xdr:colOff>
      <xdr:row>58</xdr:row>
      <xdr:rowOff>43670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91947</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6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135146</xdr:rowOff>
    </xdr:from>
    <xdr:to>
      <xdr:col>50</xdr:col>
      <xdr:colOff>165100</xdr:colOff>
      <xdr:row>58</xdr:row>
      <xdr:rowOff>65296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56423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0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100064</xdr:rowOff>
    </xdr:from>
    <xdr:to>
      <xdr:col>46</xdr:col>
      <xdr:colOff>38100</xdr:colOff>
      <xdr:row>58</xdr:row>
      <xdr:rowOff>30214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21341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113383</xdr:rowOff>
    </xdr:from>
    <xdr:to>
      <xdr:col>41</xdr:col>
      <xdr:colOff>101600</xdr:colOff>
      <xdr:row>58</xdr:row>
      <xdr:rowOff>43533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34660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144876</xdr:rowOff>
    </xdr:from>
    <xdr:to>
      <xdr:col>36</xdr:col>
      <xdr:colOff>165100</xdr:colOff>
      <xdr:row>58</xdr:row>
      <xdr:rowOff>75026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66153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44048</xdr:rowOff>
    </xdr:from>
    <xdr:to>
      <xdr:col>55</xdr:col>
      <xdr:colOff>0</xdr:colOff>
      <xdr:row>78</xdr:row>
      <xdr:rowOff>58868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17148"/>
          <a:ext cx="8382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58868</xdr:rowOff>
    </xdr:from>
    <xdr:to>
      <xdr:col>50</xdr:col>
      <xdr:colOff>114300</xdr:colOff>
      <xdr:row>78</xdr:row>
      <xdr:rowOff>69611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31968"/>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15370</xdr:rowOff>
    </xdr:from>
    <xdr:to>
      <xdr:col>45</xdr:col>
      <xdr:colOff>177800</xdr:colOff>
      <xdr:row>78</xdr:row>
      <xdr:rowOff>69611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88470"/>
          <a:ext cx="889000" cy="5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15370</xdr:rowOff>
    </xdr:from>
    <xdr:to>
      <xdr:col>41</xdr:col>
      <xdr:colOff>50800</xdr:colOff>
      <xdr:row>78</xdr:row>
      <xdr:rowOff>83172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88470"/>
          <a:ext cx="8890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164698</xdr:rowOff>
    </xdr:from>
    <xdr:to>
      <xdr:col>55</xdr:col>
      <xdr:colOff>50800</xdr:colOff>
      <xdr:row>78</xdr:row>
      <xdr:rowOff>94848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6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8068</xdr:rowOff>
    </xdr:from>
    <xdr:to>
      <xdr:col>50</xdr:col>
      <xdr:colOff>165100</xdr:colOff>
      <xdr:row>78</xdr:row>
      <xdr:rowOff>109668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100795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18811</xdr:rowOff>
    </xdr:from>
    <xdr:to>
      <xdr:col>46</xdr:col>
      <xdr:colOff>38100</xdr:colOff>
      <xdr:row>78</xdr:row>
      <xdr:rowOff>120411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111538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136020</xdr:rowOff>
    </xdr:from>
    <xdr:to>
      <xdr:col>41</xdr:col>
      <xdr:colOff>101600</xdr:colOff>
      <xdr:row>78</xdr:row>
      <xdr:rowOff>66170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57297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32372</xdr:rowOff>
    </xdr:from>
    <xdr:to>
      <xdr:col>36</xdr:col>
      <xdr:colOff>165100</xdr:colOff>
      <xdr:row>78</xdr:row>
      <xdr:rowOff>133972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125099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54829</xdr:rowOff>
    </xdr:from>
    <xdr:to>
      <xdr:col>55</xdr:col>
      <xdr:colOff>0</xdr:colOff>
      <xdr:row>97</xdr:row>
      <xdr:rowOff>59461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85479"/>
          <a:ext cx="8382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54829</xdr:rowOff>
    </xdr:from>
    <xdr:to>
      <xdr:col>50</xdr:col>
      <xdr:colOff>114300</xdr:colOff>
      <xdr:row>97</xdr:row>
      <xdr:rowOff>83076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85479"/>
          <a:ext cx="8890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46020</xdr:rowOff>
    </xdr:from>
    <xdr:to>
      <xdr:col>45</xdr:col>
      <xdr:colOff>177800</xdr:colOff>
      <xdr:row>97</xdr:row>
      <xdr:rowOff>83076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76670"/>
          <a:ext cx="8890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46020</xdr:rowOff>
    </xdr:from>
    <xdr:to>
      <xdr:col>41</xdr:col>
      <xdr:colOff>50800</xdr:colOff>
      <xdr:row>97</xdr:row>
      <xdr:rowOff>76865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76670"/>
          <a:ext cx="8890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8661</xdr:rowOff>
    </xdr:from>
    <xdr:to>
      <xdr:col>55</xdr:col>
      <xdr:colOff>50800</xdr:colOff>
      <xdr:row>97</xdr:row>
      <xdr:rowOff>110261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158538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4029</xdr:rowOff>
    </xdr:from>
    <xdr:to>
      <xdr:col>50</xdr:col>
      <xdr:colOff>165100</xdr:colOff>
      <xdr:row>97</xdr:row>
      <xdr:rowOff>105629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96756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32276</xdr:rowOff>
    </xdr:from>
    <xdr:to>
      <xdr:col>46</xdr:col>
      <xdr:colOff>38100</xdr:colOff>
      <xdr:row>97</xdr:row>
      <xdr:rowOff>133876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125003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5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166670</xdr:rowOff>
    </xdr:from>
    <xdr:to>
      <xdr:col>41</xdr:col>
      <xdr:colOff>101600</xdr:colOff>
      <xdr:row>97</xdr:row>
      <xdr:rowOff>96820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87947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1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26065</xdr:rowOff>
    </xdr:from>
    <xdr:to>
      <xdr:col>36</xdr:col>
      <xdr:colOff>165100</xdr:colOff>
      <xdr:row>97</xdr:row>
      <xdr:rowOff>127665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118792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92266</xdr:rowOff>
    </xdr:from>
    <xdr:to>
      <xdr:col>85</xdr:col>
      <xdr:colOff>127000</xdr:colOff>
      <xdr:row>34</xdr:row>
      <xdr:rowOff>163223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5921566"/>
          <a:ext cx="838200" cy="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43048</xdr:rowOff>
    </xdr:from>
    <xdr:to>
      <xdr:col>81</xdr:col>
      <xdr:colOff>50800</xdr:colOff>
      <xdr:row>34</xdr:row>
      <xdr:rowOff>163223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5700898"/>
          <a:ext cx="889000" cy="29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43048</xdr:rowOff>
    </xdr:from>
    <xdr:to>
      <xdr:col>76</xdr:col>
      <xdr:colOff>114300</xdr:colOff>
      <xdr:row>36</xdr:row>
      <xdr:rowOff>22611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5700898"/>
          <a:ext cx="889000" cy="4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22611</xdr:rowOff>
    </xdr:from>
    <xdr:to>
      <xdr:col>71</xdr:col>
      <xdr:colOff>177800</xdr:colOff>
      <xdr:row>36</xdr:row>
      <xdr:rowOff>55804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194811"/>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41466</xdr:rowOff>
    </xdr:from>
    <xdr:to>
      <xdr:col>85</xdr:col>
      <xdr:colOff>177800</xdr:colOff>
      <xdr:row>34</xdr:row>
      <xdr:rowOff>143066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58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64343</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112423</xdr:rowOff>
    </xdr:from>
    <xdr:to>
      <xdr:col>81</xdr:col>
      <xdr:colOff>101600</xdr:colOff>
      <xdr:row>35</xdr:row>
      <xdr:rowOff>42573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594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59100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71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163698</xdr:rowOff>
    </xdr:from>
    <xdr:to>
      <xdr:col>76</xdr:col>
      <xdr:colOff>165100</xdr:colOff>
      <xdr:row>33</xdr:row>
      <xdr:rowOff>93848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56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110375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4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143261</xdr:rowOff>
    </xdr:from>
    <xdr:to>
      <xdr:col>72</xdr:col>
      <xdr:colOff>38100</xdr:colOff>
      <xdr:row>36</xdr:row>
      <xdr:rowOff>73411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1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64538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5004</xdr:rowOff>
    </xdr:from>
    <xdr:to>
      <xdr:col>67</xdr:col>
      <xdr:colOff>101600</xdr:colOff>
      <xdr:row>36</xdr:row>
      <xdr:rowOff>106604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1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97731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75358</xdr:rowOff>
    </xdr:from>
    <xdr:to>
      <xdr:col>85</xdr:col>
      <xdr:colOff>127000</xdr:colOff>
      <xdr:row>56</xdr:row>
      <xdr:rowOff>162459</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5481300" y="9676558"/>
          <a:ext cx="838200" cy="8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75358</xdr:rowOff>
    </xdr:from>
    <xdr:to>
      <xdr:col>81</xdr:col>
      <xdr:colOff>50800</xdr:colOff>
      <xdr:row>57</xdr:row>
      <xdr:rowOff>35330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4592300" y="9676558"/>
          <a:ext cx="889000" cy="13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26264</xdr:rowOff>
    </xdr:from>
    <xdr:to>
      <xdr:col>76</xdr:col>
      <xdr:colOff>114300</xdr:colOff>
      <xdr:row>57</xdr:row>
      <xdr:rowOff>35330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3703300" y="9798914"/>
          <a:ext cx="88900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1484</xdr:rowOff>
    </xdr:from>
    <xdr:to>
      <xdr:col>71</xdr:col>
      <xdr:colOff>177800</xdr:colOff>
      <xdr:row>57</xdr:row>
      <xdr:rowOff>26264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814300" y="9259784"/>
          <a:ext cx="889000" cy="5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50592</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3274</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77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111659</xdr:rowOff>
    </xdr:from>
    <xdr:to>
      <xdr:col>85</xdr:col>
      <xdr:colOff>177800</xdr:colOff>
      <xdr:row>57</xdr:row>
      <xdr:rowOff>41809</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7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134536</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5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24558</xdr:rowOff>
    </xdr:from>
    <xdr:to>
      <xdr:col>81</xdr:col>
      <xdr:colOff>101600</xdr:colOff>
      <xdr:row>56</xdr:row>
      <xdr:rowOff>126158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62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142685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0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155980</xdr:rowOff>
    </xdr:from>
    <xdr:to>
      <xdr:col>76</xdr:col>
      <xdr:colOff>165100</xdr:colOff>
      <xdr:row>57</xdr:row>
      <xdr:rowOff>86130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7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77257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146914</xdr:rowOff>
    </xdr:from>
    <xdr:to>
      <xdr:col>72</xdr:col>
      <xdr:colOff>38100</xdr:colOff>
      <xdr:row>57</xdr:row>
      <xdr:rowOff>77064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7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68191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122134</xdr:rowOff>
    </xdr:from>
    <xdr:to>
      <xdr:col>67</xdr:col>
      <xdr:colOff>101600</xdr:colOff>
      <xdr:row>54</xdr:row>
      <xdr:rowOff>52284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20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68811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898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43193</xdr:rowOff>
    </xdr:from>
    <xdr:to>
      <xdr:col>85</xdr:col>
      <xdr:colOff>127000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5481300" y="13587743"/>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163843</xdr:rowOff>
    </xdr:from>
    <xdr:to>
      <xdr:col>85</xdr:col>
      <xdr:colOff>177800</xdr:colOff>
      <xdr:row>79</xdr:row>
      <xdr:rowOff>93993</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78770</xdr:rowOff>
    </xdr:from>
    <xdr:ext cx="313932"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451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89078</xdr:rowOff>
    </xdr:from>
    <xdr:to>
      <xdr:col>85</xdr:col>
      <xdr:colOff>127000</xdr:colOff>
      <xdr:row>97</xdr:row>
      <xdr:rowOff>94864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719728"/>
          <a:ext cx="83820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89078</xdr:rowOff>
    </xdr:from>
    <xdr:to>
      <xdr:col>81</xdr:col>
      <xdr:colOff>50800</xdr:colOff>
      <xdr:row>97</xdr:row>
      <xdr:rowOff>132432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719728"/>
          <a:ext cx="889000" cy="4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98254</xdr:rowOff>
    </xdr:from>
    <xdr:to>
      <xdr:col>76</xdr:col>
      <xdr:colOff>114300</xdr:colOff>
      <xdr:row>97</xdr:row>
      <xdr:rowOff>132432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728904"/>
          <a:ext cx="889000" cy="3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98254</xdr:rowOff>
    </xdr:from>
    <xdr:to>
      <xdr:col>71</xdr:col>
      <xdr:colOff>177800</xdr:colOff>
      <xdr:row>97</xdr:row>
      <xdr:rowOff>166492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728904"/>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15648</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50885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51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44064</xdr:rowOff>
    </xdr:from>
    <xdr:to>
      <xdr:col>85</xdr:col>
      <xdr:colOff>177800</xdr:colOff>
      <xdr:row>97</xdr:row>
      <xdr:rowOff>145664</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66941</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5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38278</xdr:rowOff>
    </xdr:from>
    <xdr:to>
      <xdr:col>81</xdr:col>
      <xdr:colOff>101600</xdr:colOff>
      <xdr:row>97</xdr:row>
      <xdr:rowOff>139878</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156405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4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81632</xdr:rowOff>
    </xdr:from>
    <xdr:to>
      <xdr:col>76</xdr:col>
      <xdr:colOff>165100</xdr:colOff>
      <xdr:row>98</xdr:row>
      <xdr:rowOff>11782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7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28309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47454</xdr:rowOff>
    </xdr:from>
    <xdr:to>
      <xdr:col>72</xdr:col>
      <xdr:colOff>38100</xdr:colOff>
      <xdr:row>97</xdr:row>
      <xdr:rowOff>149054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165581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115692</xdr:rowOff>
    </xdr:from>
    <xdr:to>
      <xdr:col>67</xdr:col>
      <xdr:colOff>101600</xdr:colOff>
      <xdr:row>98</xdr:row>
      <xdr:rowOff>45842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7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36969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83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・住民一人当たりの民生費は、類似団体平均を下回っているが、前年度より増加している。これは新型コロナウイルス感染症関連事業や物価高騰対策事業により給付金等の事業費が増加したためである。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・住民一人当たりの農林水産業費は、類似団体平均を下回っているが、前年度より増加している。これは畜産競争力強化対策整備事業費補助金や漁港耐震対策胸壁等整備工事費が増加したためである。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・住民一人当たりの商工費は、類似団体平均を下回っているが、前年度より増加している。これは企業立地促進補助金が増加したためである。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・住民一人当たりの消防費は、類似団体平均を上回っており、前年度より大きく増加している。これは防災物資拠点施設整備工事費が増加したためである。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・住民一人当たりの災害復旧事業費については、類似団体内平均を下回っているが、前年度より増加している。これは台風による豪雨災害により災害復旧事業費が増加したためである。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香川県東かがわ市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新型コロナウイルス感染症関連事業や物価高騰対策事業に係る給付金等の事業費の増加により扶助費は大きく増加したものの歳出総額は減少した。また歳入については地方税や普通交付税の再算定による交付税額等が増加した一方、温水プール整備事業に係る地方債発行額が減少したことなどにより歳入総額は減少した。歳出減少額が歳入減少額を上回ったため、実質収支額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・財政調整基金残高については、前年度決算剰余金等の積立等に伴い、堅調に推移してきており、標準財政規模比は</a:t>
          </a:r>
          <a:r>
            <a:rPr kumimoji="1" lang="en-US" altLang="ja-JP" sz="1200">
              <a:latin typeface="ＭＳ ゴシック" pitchFamily="49" charset="-128"/>
              <a:ea typeface="ＭＳ ゴシック" pitchFamily="49" charset="-128"/>
            </a:rPr>
            <a:t>66.21</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香川県東かがわ市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・令和５年度決算について、全会計で赤字はなく、介護保険事業特別会計を除き、黒字額が増加している。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・一般会計については、標準財政規模比に対する黒字額は増加しており、地方税や普通交付税の再算定による交付税額等が増加したことにより、実質収支額が増加している。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・国民健康保険事業特別会計については、保険給付費における療養諸費及び国民健康保険事業費納付金のうち医療給付分納付金が減少したことにより、黒字額が増加している。</a:t>
          </a:r>
        </a:p>
        <a:p>
          <a:r>
            <a:rPr kumimoji="1" lang="ja-JP" altLang="en-US" sz="1400">
              <a:latin typeface="ＭＳ ゴシック" pitchFamily="49" charset="-128"/>
              <a:ea typeface="ＭＳ ゴシック" pitchFamily="49" charset="-128"/>
            </a:rPr>
            <a:t>・介護保険事業特別会計については、保険給付費における介護サービス等諸費及び諸支出金における償還金及び還付加算金の増加により、黒字額が減少している。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20298349</v>
      </c>
      <c r="BO4" s="384"/>
      <c r="BP4" s="384"/>
      <c r="BQ4" s="384"/>
      <c r="BR4" s="384"/>
      <c r="BS4" s="384"/>
      <c r="BT4" s="384"/>
      <c r="BU4" s="385"/>
      <c r="BV4" s="383">
        <v>20780065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12.6</v>
      </c>
      <c r="CU4" s="390"/>
      <c r="CV4" s="390"/>
      <c r="CW4" s="390"/>
      <c r="CX4" s="390"/>
      <c r="CY4" s="390"/>
      <c r="CZ4" s="390"/>
      <c r="DA4" s="391"/>
      <c r="DB4" s="389">
        <v>12.3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18717339</v>
      </c>
      <c r="BO5" s="421"/>
      <c r="BP5" s="421"/>
      <c r="BQ5" s="421"/>
      <c r="BR5" s="421"/>
      <c r="BS5" s="421"/>
      <c r="BT5" s="421"/>
      <c r="BU5" s="422"/>
      <c r="BV5" s="420">
        <v>19279227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93.8</v>
      </c>
      <c r="CU5" s="418"/>
      <c r="CV5" s="418"/>
      <c r="CW5" s="418"/>
      <c r="CX5" s="418"/>
      <c r="CY5" s="418"/>
      <c r="CZ5" s="418"/>
      <c r="DA5" s="419"/>
      <c r="DB5" s="417">
        <v>94</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1581010</v>
      </c>
      <c r="BO6" s="421"/>
      <c r="BP6" s="421"/>
      <c r="BQ6" s="421"/>
      <c r="BR6" s="421"/>
      <c r="BS6" s="421"/>
      <c r="BT6" s="421"/>
      <c r="BU6" s="422"/>
      <c r="BV6" s="420">
        <v>1500838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93.8</v>
      </c>
      <c r="CU6" s="458"/>
      <c r="CV6" s="458"/>
      <c r="CW6" s="458"/>
      <c r="CX6" s="458"/>
      <c r="CY6" s="458"/>
      <c r="CZ6" s="458"/>
      <c r="DA6" s="459"/>
      <c r="DB6" s="457">
        <v>95.1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221861</v>
      </c>
      <c r="BO7" s="421"/>
      <c r="BP7" s="421"/>
      <c r="BQ7" s="421"/>
      <c r="BR7" s="421"/>
      <c r="BS7" s="421"/>
      <c r="BT7" s="421"/>
      <c r="BU7" s="422"/>
      <c r="BV7" s="420">
        <v>185339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10807778</v>
      </c>
      <c r="CU7" s="421"/>
      <c r="CV7" s="421"/>
      <c r="CW7" s="421"/>
      <c r="CX7" s="421"/>
      <c r="CY7" s="421"/>
      <c r="CZ7" s="421"/>
      <c r="DA7" s="422"/>
      <c r="DB7" s="420">
        <v>10719130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1359149</v>
      </c>
      <c r="BO8" s="421"/>
      <c r="BP8" s="421"/>
      <c r="BQ8" s="421"/>
      <c r="BR8" s="421"/>
      <c r="BS8" s="421"/>
      <c r="BT8" s="421"/>
      <c r="BU8" s="422"/>
      <c r="BV8" s="420">
        <v>1315499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0.35</v>
      </c>
      <c r="CU8" s="461"/>
      <c r="CV8" s="461"/>
      <c r="CW8" s="461"/>
      <c r="CX8" s="461"/>
      <c r="CY8" s="461"/>
      <c r="CZ8" s="461"/>
      <c r="DA8" s="462"/>
      <c r="DB8" s="460">
        <v>0.36</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28279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43650</v>
      </c>
      <c r="BO9" s="421"/>
      <c r="BP9" s="421"/>
      <c r="BQ9" s="421"/>
      <c r="BR9" s="421"/>
      <c r="BS9" s="421"/>
      <c r="BT9" s="421"/>
      <c r="BU9" s="422"/>
      <c r="BV9" s="420">
        <v>77227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17.600000000000001</v>
      </c>
      <c r="CU9" s="418"/>
      <c r="CV9" s="418"/>
      <c r="CW9" s="418"/>
      <c r="CX9" s="418"/>
      <c r="CY9" s="418"/>
      <c r="CZ9" s="418"/>
      <c r="DA9" s="419"/>
      <c r="DB9" s="417">
        <v>18.600000000000001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31031</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664808</v>
      </c>
      <c r="BO10" s="421"/>
      <c r="BP10" s="421"/>
      <c r="BQ10" s="421"/>
      <c r="BR10" s="421"/>
      <c r="BS10" s="421"/>
      <c r="BT10" s="421"/>
      <c r="BU10" s="422"/>
      <c r="BV10" s="420">
        <v>624086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213750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27900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100000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27570</v>
      </c>
      <c r="S13" s="505"/>
      <c r="T13" s="505"/>
      <c r="U13" s="505"/>
      <c r="V13" s="506"/>
      <c r="W13" s="436" t="s">
        <v>131</v>
      </c>
      <c r="X13" s="437"/>
      <c r="Y13" s="437"/>
      <c r="Z13" s="437"/>
      <c r="AA13" s="437"/>
      <c r="AB13" s="427"/>
      <c r="AC13" s="471">
        <v>1130</v>
      </c>
      <c r="AD13" s="472"/>
      <c r="AE13" s="472"/>
      <c r="AF13" s="472"/>
      <c r="AG13" s="514"/>
      <c r="AH13" s="471">
        <v>1277</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708458</v>
      </c>
      <c r="BO13" s="421"/>
      <c r="BP13" s="421"/>
      <c r="BQ13" s="421"/>
      <c r="BR13" s="421"/>
      <c r="BS13" s="421"/>
      <c r="BT13" s="421"/>
      <c r="BU13" s="422"/>
      <c r="BV13" s="420">
        <v>815063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3.8</v>
      </c>
      <c r="CU13" s="418"/>
      <c r="CV13" s="418"/>
      <c r="CW13" s="418"/>
      <c r="CX13" s="418"/>
      <c r="CY13" s="418"/>
      <c r="CZ13" s="418"/>
      <c r="DA13" s="419"/>
      <c r="DB13" s="417">
        <v>3.5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28498</v>
      </c>
      <c r="S14" s="505"/>
      <c r="T14" s="505"/>
      <c r="U14" s="505"/>
      <c r="V14" s="506"/>
      <c r="W14" s="410"/>
      <c r="X14" s="411"/>
      <c r="Y14" s="411"/>
      <c r="Z14" s="411"/>
      <c r="AA14" s="411"/>
      <c r="AB14" s="400"/>
      <c r="AC14" s="507">
        <v>8.8000000000000007</v>
      </c>
      <c r="AD14" s="508"/>
      <c r="AE14" s="508"/>
      <c r="AF14" s="508"/>
      <c r="AG14" s="509"/>
      <c r="AH14" s="507">
        <v>8.9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28175</v>
      </c>
      <c r="S15" s="505"/>
      <c r="T15" s="505"/>
      <c r="U15" s="505"/>
      <c r="V15" s="506"/>
      <c r="W15" s="436" t="s">
        <v>137</v>
      </c>
      <c r="X15" s="437"/>
      <c r="Y15" s="437"/>
      <c r="Z15" s="437"/>
      <c r="AA15" s="437"/>
      <c r="AB15" s="427"/>
      <c r="AC15" s="471">
        <v>4415</v>
      </c>
      <c r="AD15" s="472"/>
      <c r="AE15" s="472"/>
      <c r="AF15" s="472"/>
      <c r="AG15" s="514"/>
      <c r="AH15" s="471">
        <v>5263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3388226</v>
      </c>
      <c r="BO15" s="384"/>
      <c r="BP15" s="384"/>
      <c r="BQ15" s="384"/>
      <c r="BR15" s="384"/>
      <c r="BS15" s="384"/>
      <c r="BT15" s="384"/>
      <c r="BU15" s="385"/>
      <c r="BV15" s="383">
        <v>3371802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34.299999999999997</v>
      </c>
      <c r="AD16" s="508"/>
      <c r="AE16" s="508"/>
      <c r="AF16" s="508"/>
      <c r="AG16" s="509"/>
      <c r="AH16" s="507">
        <v>36.700000000000003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9877522</v>
      </c>
      <c r="BO16" s="421"/>
      <c r="BP16" s="421"/>
      <c r="BQ16" s="421"/>
      <c r="BR16" s="421"/>
      <c r="BS16" s="421"/>
      <c r="BT16" s="421"/>
      <c r="BU16" s="422"/>
      <c r="BV16" s="420">
        <v>9658845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141</v>
      </c>
      <c r="S17" s="527"/>
      <c r="T17" s="527"/>
      <c r="U17" s="527"/>
      <c r="V17" s="528"/>
      <c r="W17" s="436" t="s">
        <v>144</v>
      </c>
      <c r="X17" s="437"/>
      <c r="Y17" s="437"/>
      <c r="Z17" s="437"/>
      <c r="AA17" s="437"/>
      <c r="AB17" s="427"/>
      <c r="AC17" s="471">
        <v>7308</v>
      </c>
      <c r="AD17" s="472"/>
      <c r="AE17" s="472"/>
      <c r="AF17" s="472"/>
      <c r="AG17" s="514"/>
      <c r="AH17" s="471">
        <v>7820</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4258763</v>
      </c>
      <c r="BO17" s="421"/>
      <c r="BP17" s="421"/>
      <c r="BQ17" s="421"/>
      <c r="BR17" s="421"/>
      <c r="BS17" s="421"/>
      <c r="BT17" s="421"/>
      <c r="BU17" s="422"/>
      <c r="BV17" s="420">
        <v>4300399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146</v>
      </c>
      <c r="C18" s="463"/>
      <c r="D18" s="463"/>
      <c r="E18" s="543"/>
      <c r="F18" s="543"/>
      <c r="G18" s="543"/>
      <c r="H18" s="543"/>
      <c r="I18" s="543"/>
      <c r="J18" s="543"/>
      <c r="K18" s="543"/>
      <c r="L18" s="544">
        <v>152.86000000000001</v>
      </c>
      <c r="M18" s="544"/>
      <c r="N18" s="544"/>
      <c r="O18" s="544"/>
      <c r="P18" s="544"/>
      <c r="Q18" s="544"/>
      <c r="R18" s="545"/>
      <c r="S18" s="545"/>
      <c r="T18" s="545"/>
      <c r="U18" s="545"/>
      <c r="V18" s="546"/>
      <c r="W18" s="438"/>
      <c r="X18" s="439"/>
      <c r="Y18" s="439"/>
      <c r="Z18" s="439"/>
      <c r="AA18" s="439"/>
      <c r="AB18" s="430"/>
      <c r="AC18" s="547">
        <v>56.9</v>
      </c>
      <c r="AD18" s="548"/>
      <c r="AE18" s="548"/>
      <c r="AF18" s="548"/>
      <c r="AG18" s="549"/>
      <c r="AH18" s="547">
        <v>54.5</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10210095</v>
      </c>
      <c r="BO18" s="421"/>
      <c r="BP18" s="421"/>
      <c r="BQ18" s="421"/>
      <c r="BR18" s="421"/>
      <c r="BS18" s="421"/>
      <c r="BT18" s="421"/>
      <c r="BU18" s="422"/>
      <c r="BV18" s="420">
        <v>10076268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148</v>
      </c>
      <c r="C19" s="463"/>
      <c r="D19" s="463"/>
      <c r="E19" s="543"/>
      <c r="F19" s="543"/>
      <c r="G19" s="543"/>
      <c r="H19" s="543"/>
      <c r="I19" s="543"/>
      <c r="J19" s="543"/>
      <c r="K19" s="543"/>
      <c r="L19" s="551">
        <v>185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14988764</v>
      </c>
      <c r="BO19" s="421"/>
      <c r="BP19" s="421"/>
      <c r="BQ19" s="421"/>
      <c r="BR19" s="421"/>
      <c r="BS19" s="421"/>
      <c r="BT19" s="421"/>
      <c r="BU19" s="422"/>
      <c r="BV19" s="420">
        <v>14804450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150</v>
      </c>
      <c r="C20" s="463"/>
      <c r="D20" s="463"/>
      <c r="E20" s="543"/>
      <c r="F20" s="543"/>
      <c r="G20" s="543"/>
      <c r="H20" s="543"/>
      <c r="I20" s="543"/>
      <c r="J20" s="543"/>
      <c r="K20" s="543"/>
      <c r="L20" s="551">
        <v>11931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18435711</v>
      </c>
      <c r="BO22" s="384"/>
      <c r="BP22" s="384"/>
      <c r="BQ22" s="384"/>
      <c r="BR22" s="384"/>
      <c r="BS22" s="384"/>
      <c r="BT22" s="384"/>
      <c r="BU22" s="385"/>
      <c r="BV22" s="383">
        <v>18932967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11644512</v>
      </c>
      <c r="BO23" s="421"/>
      <c r="BP23" s="421"/>
      <c r="BQ23" s="421"/>
      <c r="BR23" s="421"/>
      <c r="BS23" s="421"/>
      <c r="BT23" s="421"/>
      <c r="BU23" s="422"/>
      <c r="BV23" s="420">
        <v>11914208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160</v>
      </c>
      <c r="F24" s="450"/>
      <c r="G24" s="450"/>
      <c r="H24" s="450"/>
      <c r="I24" s="450"/>
      <c r="J24" s="450"/>
      <c r="K24" s="451"/>
      <c r="L24" s="471">
        <v>1</v>
      </c>
      <c r="M24" s="472"/>
      <c r="N24" s="472"/>
      <c r="O24" s="472"/>
      <c r="P24" s="514"/>
      <c r="Q24" s="471">
        <v>8400</v>
      </c>
      <c r="R24" s="472"/>
      <c r="S24" s="472"/>
      <c r="T24" s="472"/>
      <c r="U24" s="472"/>
      <c r="V24" s="514"/>
      <c r="W24" s="566"/>
      <c r="X24" s="567"/>
      <c r="Y24" s="568"/>
      <c r="Z24" s="470" t="s">
        <v>161</v>
      </c>
      <c r="AA24" s="450"/>
      <c r="AB24" s="450"/>
      <c r="AC24" s="450"/>
      <c r="AD24" s="450"/>
      <c r="AE24" s="450"/>
      <c r="AF24" s="450"/>
      <c r="AG24" s="451"/>
      <c r="AH24" s="471">
        <v>268</v>
      </c>
      <c r="AI24" s="472"/>
      <c r="AJ24" s="472"/>
      <c r="AK24" s="472"/>
      <c r="AL24" s="514"/>
      <c r="AM24" s="471">
        <v>835624</v>
      </c>
      <c r="AN24" s="472"/>
      <c r="AO24" s="472"/>
      <c r="AP24" s="472"/>
      <c r="AQ24" s="472"/>
      <c r="AR24" s="514"/>
      <c r="AS24" s="471">
        <v>3118</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17445013</v>
      </c>
      <c r="BO24" s="421"/>
      <c r="BP24" s="421"/>
      <c r="BQ24" s="421"/>
      <c r="BR24" s="421"/>
      <c r="BS24" s="421"/>
      <c r="BT24" s="421"/>
      <c r="BU24" s="422"/>
      <c r="BV24" s="420">
        <v>17777099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163</v>
      </c>
      <c r="F25" s="450"/>
      <c r="G25" s="450"/>
      <c r="H25" s="450"/>
      <c r="I25" s="450"/>
      <c r="J25" s="450"/>
      <c r="K25" s="451"/>
      <c r="L25" s="471">
        <v>1</v>
      </c>
      <c r="M25" s="472"/>
      <c r="N25" s="472"/>
      <c r="O25" s="472"/>
      <c r="P25" s="514"/>
      <c r="Q25" s="471">
        <v>6400</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3126663</v>
      </c>
      <c r="BO25" s="384"/>
      <c r="BP25" s="384"/>
      <c r="BQ25" s="384"/>
      <c r="BR25" s="384"/>
      <c r="BS25" s="384"/>
      <c r="BT25" s="384"/>
      <c r="BU25" s="385"/>
      <c r="BV25" s="383">
        <v>4032465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166</v>
      </c>
      <c r="F26" s="450"/>
      <c r="G26" s="450"/>
      <c r="H26" s="450"/>
      <c r="I26" s="450"/>
      <c r="J26" s="450"/>
      <c r="K26" s="451"/>
      <c r="L26" s="471">
        <v>1</v>
      </c>
      <c r="M26" s="472"/>
      <c r="N26" s="472"/>
      <c r="O26" s="472"/>
      <c r="P26" s="514"/>
      <c r="Q26" s="471">
        <v>5700</v>
      </c>
      <c r="R26" s="472"/>
      <c r="S26" s="472"/>
      <c r="T26" s="472"/>
      <c r="U26" s="472"/>
      <c r="V26" s="514"/>
      <c r="W26" s="566"/>
      <c r="X26" s="567"/>
      <c r="Y26" s="568"/>
      <c r="Z26" s="470" t="s">
        <v>167</v>
      </c>
      <c r="AA26" s="572"/>
      <c r="AB26" s="572"/>
      <c r="AC26" s="572"/>
      <c r="AD26" s="572"/>
      <c r="AE26" s="572"/>
      <c r="AF26" s="572"/>
      <c r="AG26" s="573"/>
      <c r="AH26" s="471">
        <v>7</v>
      </c>
      <c r="AI26" s="472"/>
      <c r="AJ26" s="472"/>
      <c r="AK26" s="472"/>
      <c r="AL26" s="514"/>
      <c r="AM26" s="471">
        <v>22547</v>
      </c>
      <c r="AN26" s="472"/>
      <c r="AO26" s="472"/>
      <c r="AP26" s="472"/>
      <c r="AQ26" s="472"/>
      <c r="AR26" s="514"/>
      <c r="AS26" s="471">
        <v>3221</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169</v>
      </c>
      <c r="F27" s="450"/>
      <c r="G27" s="450"/>
      <c r="H27" s="450"/>
      <c r="I27" s="450"/>
      <c r="J27" s="450"/>
      <c r="K27" s="451"/>
      <c r="L27" s="471">
        <v>1</v>
      </c>
      <c r="M27" s="472"/>
      <c r="N27" s="472"/>
      <c r="O27" s="472"/>
      <c r="P27" s="514"/>
      <c r="Q27" s="471">
        <v>4900</v>
      </c>
      <c r="R27" s="472"/>
      <c r="S27" s="472"/>
      <c r="T27" s="472"/>
      <c r="U27" s="472"/>
      <c r="V27" s="514"/>
      <c r="W27" s="566"/>
      <c r="X27" s="567"/>
      <c r="Y27" s="568"/>
      <c r="Z27" s="470" t="s">
        <v>170</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370000</v>
      </c>
      <c r="BO27" s="540"/>
      <c r="BP27" s="540"/>
      <c r="BQ27" s="540"/>
      <c r="BR27" s="540"/>
      <c r="BS27" s="540"/>
      <c r="BT27" s="540"/>
      <c r="BU27" s="541"/>
      <c r="BV27" s="539">
        <v>370000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172</v>
      </c>
      <c r="F28" s="450"/>
      <c r="G28" s="450"/>
      <c r="H28" s="450"/>
      <c r="I28" s="450"/>
      <c r="J28" s="450"/>
      <c r="K28" s="451"/>
      <c r="L28" s="471">
        <v>1</v>
      </c>
      <c r="M28" s="472"/>
      <c r="N28" s="472"/>
      <c r="O28" s="472"/>
      <c r="P28" s="514"/>
      <c r="Q28" s="471">
        <v>4400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7155392</v>
      </c>
      <c r="BO28" s="384"/>
      <c r="BP28" s="384"/>
      <c r="BQ28" s="384"/>
      <c r="BR28" s="384"/>
      <c r="BS28" s="384"/>
      <c r="BT28" s="384"/>
      <c r="BU28" s="385"/>
      <c r="BV28" s="383">
        <v>6490584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175</v>
      </c>
      <c r="F29" s="450"/>
      <c r="G29" s="450"/>
      <c r="H29" s="450"/>
      <c r="I29" s="450"/>
      <c r="J29" s="450"/>
      <c r="K29" s="451"/>
      <c r="L29" s="471">
        <v>14</v>
      </c>
      <c r="M29" s="472"/>
      <c r="N29" s="472"/>
      <c r="O29" s="472"/>
      <c r="P29" s="514"/>
      <c r="Q29" s="471">
        <v>4000</v>
      </c>
      <c r="R29" s="472"/>
      <c r="S29" s="472"/>
      <c r="T29" s="472"/>
      <c r="U29" s="472"/>
      <c r="V29" s="514"/>
      <c r="W29" s="569"/>
      <c r="X29" s="570"/>
      <c r="Y29" s="571"/>
      <c r="Z29" s="470" t="s">
        <v>176</v>
      </c>
      <c r="AA29" s="450"/>
      <c r="AB29" s="450"/>
      <c r="AC29" s="450"/>
      <c r="AD29" s="450"/>
      <c r="AE29" s="450"/>
      <c r="AF29" s="450"/>
      <c r="AG29" s="451"/>
      <c r="AH29" s="471">
        <v>268</v>
      </c>
      <c r="AI29" s="472"/>
      <c r="AJ29" s="472"/>
      <c r="AK29" s="472"/>
      <c r="AL29" s="514"/>
      <c r="AM29" s="471">
        <v>835624</v>
      </c>
      <c r="AN29" s="472"/>
      <c r="AO29" s="472"/>
      <c r="AP29" s="472"/>
      <c r="AQ29" s="472"/>
      <c r="AR29" s="514"/>
      <c r="AS29" s="471">
        <v>3118</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1105622</v>
      </c>
      <c r="BO29" s="421"/>
      <c r="BP29" s="421"/>
      <c r="BQ29" s="421"/>
      <c r="BR29" s="421"/>
      <c r="BS29" s="421"/>
      <c r="BT29" s="421"/>
      <c r="BU29" s="422"/>
      <c r="BV29" s="420">
        <v>1254522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3478762</v>
      </c>
      <c r="BO30" s="540"/>
      <c r="BP30" s="540"/>
      <c r="BQ30" s="540"/>
      <c r="BR30" s="540"/>
      <c r="BS30" s="540"/>
      <c r="BT30" s="540"/>
      <c r="BU30" s="541"/>
      <c r="BV30" s="539">
        <v>3515263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185</v>
      </c>
      <c r="D33" s="444"/>
      <c r="E33" s="409" t="s">
        <v>186</v>
      </c>
      <c r="F33" s="409"/>
      <c r="G33" s="409"/>
      <c r="H33" s="409"/>
      <c r="I33" s="409"/>
      <c r="J33" s="409"/>
      <c r="K33" s="409"/>
      <c r="L33" s="409"/>
      <c r="M33" s="409"/>
      <c r="N33" s="409"/>
      <c r="O33" s="409"/>
      <c r="P33" s="409"/>
      <c r="Q33" s="409"/>
      <c r="R33" s="409"/>
      <c r="S33" s="409"/>
      <c r="T33" s="200"/>
      <c r="U33" s="444" t="s">
        <v>185</v>
      </c>
      <c r="V33" s="444"/>
      <c r="W33" s="409" t="s">
        <v>186</v>
      </c>
      <c r="X33" s="409"/>
      <c r="Y33" s="409"/>
      <c r="Z33" s="409"/>
      <c r="AA33" s="409"/>
      <c r="AB33" s="409"/>
      <c r="AC33" s="409"/>
      <c r="AD33" s="409"/>
      <c r="AE33" s="409"/>
      <c r="AF33" s="409"/>
      <c r="AG33" s="409"/>
      <c r="AH33" s="409"/>
      <c r="AI33" s="409"/>
      <c r="AJ33" s="409"/>
      <c r="AK33" s="409"/>
      <c r="AL33" s="200"/>
      <c r="AM33" s="444" t="s">
        <v>185</v>
      </c>
      <c r="AN33" s="444"/>
      <c r="AO33" s="409" t="s">
        <v>186</v>
      </c>
      <c r="AP33" s="409"/>
      <c r="AQ33" s="409"/>
      <c r="AR33" s="409"/>
      <c r="AS33" s="409"/>
      <c r="AT33" s="409"/>
      <c r="AU33" s="409"/>
      <c r="AV33" s="409"/>
      <c r="AW33" s="409"/>
      <c r="AX33" s="409"/>
      <c r="AY33" s="409"/>
      <c r="AZ33" s="409"/>
      <c r="BA33" s="409"/>
      <c r="BB33" s="409"/>
      <c r="BC33" s="409"/>
      <c r="BD33" s="201"/>
      <c r="BE33" s="409" t="s">
        <v>187</v>
      </c>
      <c r="BF33" s="409"/>
      <c r="BG33" s="409" t="s">
        <v>188</v>
      </c>
      <c r="BH33" s="409"/>
      <c r="BI33" s="409"/>
      <c r="BJ33" s="409"/>
      <c r="BK33" s="409"/>
      <c r="BL33" s="409"/>
      <c r="BM33" s="409"/>
      <c r="BN33" s="409"/>
      <c r="BO33" s="409"/>
      <c r="BP33" s="409"/>
      <c r="BQ33" s="409"/>
      <c r="BR33" s="409"/>
      <c r="BS33" s="409"/>
      <c r="BT33" s="409"/>
      <c r="BU33" s="409"/>
      <c r="BV33" s="201"/>
      <c r="BW33" s="444" t="s">
        <v>187</v>
      </c>
      <c r="BX33" s="444"/>
      <c r="BY33" s="409" t="s">
        <v>189</v>
      </c>
      <c r="BZ33" s="409"/>
      <c r="CA33" s="409"/>
      <c r="CB33" s="409"/>
      <c r="CC33" s="409"/>
      <c r="CD33" s="409"/>
      <c r="CE33" s="409"/>
      <c r="CF33" s="409"/>
      <c r="CG33" s="409"/>
      <c r="CH33" s="409"/>
      <c r="CI33" s="409"/>
      <c r="CJ33" s="409"/>
      <c r="CK33" s="409"/>
      <c r="CL33" s="409"/>
      <c r="CM33" s="409"/>
      <c r="CN33" s="200"/>
      <c r="CO33" s="444" t="s">
        <v>185</v>
      </c>
      <c r="CP33" s="444"/>
      <c r="CQ33" s="409" t="s">
        <v>190</v>
      </c>
      <c r="CR33" s="409"/>
      <c r="CS33" s="409"/>
      <c r="CT33" s="409"/>
      <c r="CU33" s="409"/>
      <c r="CV33" s="409"/>
      <c r="CW33" s="409"/>
      <c r="CX33" s="409"/>
      <c r="CY33" s="409"/>
      <c r="CZ33" s="409"/>
      <c r="DA33" s="409"/>
      <c r="DB33" s="409"/>
      <c r="DC33" s="409"/>
      <c r="DD33" s="409"/>
      <c r="DE33" s="409"/>
      <c r="DF33" s="200"/>
      <c r="DG33" s="609" t="s">
        <v>191</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大川広域行政組合（一般会計）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東かがわ市土地開発公社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大川広域行政組合（介護サービス事業）</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一般財団法人東かがわ市スポーツ財団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香川県東部清掃施設組合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株式会社ソルトレイクひけた</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東かがわ市外一市一町組合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香川県市町総合事務組合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香川県後期高齢者医療広域連合（一般会計）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香川県後期高齢者医療広域連合（後期高齢者医療事業）</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香川県広域水道企業団（水道事業）</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14</v>
      </c>
      <c r="BX42" s="610"/>
      <c r="BY42" s="611" t="str">
        <f>IF('各会計、関係団体の財政状況及び健全化判断比率'!B76="","",'各会計、関係団体の財政状況及び健全化判断比率'!B76)</f>
        <v>香川県広域水道企業団（工業用水道事業）</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i8+O5nouM1Nq9MiXJWjO4951CzFpesdknO5BDrEMrzJJU2wZerNBjyhogoODXy4h4ntZPHWCAq/9dhU6sa9SvQ==" saltValue="UzSzG6mvj8nFoGZSMyQ9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62" t="s">
        <v>527</v>
      </c>
      <c r="D34" s="1162"/>
      <c r="E34" s="1163"/>
      <c r="F34" s="32">
        <v>7.74</v>
      </c>
      <c r="G34" s="33">
        <v>8.94</v>
      </c>
      <c r="H34" s="33">
        <v>11.47</v>
      </c>
      <c r="I34" s="33">
        <v>12.27</v>
      </c>
      <c r="J34" s="34">
        <v>12.57</v>
      </c>
      <c r="K34" s="22"/>
      <c r="L34" s="22"/>
      <c r="M34" s="22"/>
      <c r="N34" s="22"/>
      <c r="O34" s="22"/>
      <c r="P34" s="22"/>
    </row>
    <row r="35" spans="1:16" ht="39" customHeight="1" x14ac:dyDescent="0.2">
      <c r="A35" s="22"/>
      <c r="B35" s="35"/>
      <c r="C35" s="1158" t="s">
        <v>528</v>
      </c>
      <c r="D35" s="1158"/>
      <c r="E35" s="1159"/>
      <c r="F35" s="36">
        <v>0.59</v>
      </c>
      <c r="G35" s="37">
        <v>0.86</v>
      </c>
      <c r="H35" s="37">
        <v>1.47</v>
      </c>
      <c r="I35" s="37">
        <v>1.8</v>
      </c>
      <c r="J35" s="38">
        <v>1.91</v>
      </c>
      <c r="K35" s="22"/>
      <c r="L35" s="22"/>
      <c r="M35" s="22"/>
      <c r="N35" s="22"/>
      <c r="O35" s="22"/>
      <c r="P35" s="22"/>
    </row>
    <row r="36" spans="1:16" ht="39" customHeight="1" x14ac:dyDescent="0.2">
      <c r="A36" s="22"/>
      <c r="B36" s="35"/>
      <c r="C36" s="1158" t="s">
        <v>529</v>
      </c>
      <c r="D36" s="1158"/>
      <c r="E36" s="1159"/>
      <c r="F36" s="36">
        <v>1.17</v>
      </c>
      <c r="G36" s="37">
        <v>1.1100000000000001</v>
      </c>
      <c r="H36" s="37">
        <v>1.56</v>
      </c>
      <c r="I36" s="37">
        <v>2.06</v>
      </c>
      <c r="J36" s="38">
        <v>1.47</v>
      </c>
      <c r="K36" s="22"/>
      <c r="L36" s="22"/>
      <c r="M36" s="22"/>
      <c r="N36" s="22"/>
      <c r="O36" s="22"/>
      <c r="P36" s="22"/>
    </row>
    <row r="37" spans="1:16" ht="39" customHeight="1" x14ac:dyDescent="0.2">
      <c r="A37" s="22"/>
      <c r="B37" s="35"/>
      <c r="C37" s="1158" t="s">
        <v>530</v>
      </c>
      <c r="D37" s="1158"/>
      <c r="E37" s="1159"/>
      <c r="F37" s="36">
        <v>0.46</v>
      </c>
      <c r="G37" s="37">
        <v>7.0000000000000007E-2</v>
      </c>
      <c r="H37" s="37">
        <v>0.57999999999999996</v>
      </c>
      <c r="I37" s="37">
        <v>0.76</v>
      </c>
      <c r="J37" s="38">
        <v>0.78</v>
      </c>
      <c r="K37" s="22"/>
      <c r="L37" s="22"/>
      <c r="M37" s="22"/>
      <c r="N37" s="22"/>
      <c r="O37" s="22"/>
      <c r="P37" s="22"/>
    </row>
    <row r="38" spans="1:16" ht="39" customHeight="1" x14ac:dyDescent="0.2">
      <c r="A38" s="22"/>
      <c r="B38" s="35"/>
      <c r="C38" s="1158" t="s">
        <v>531</v>
      </c>
      <c r="D38" s="1158"/>
      <c r="E38" s="1159"/>
      <c r="F38" s="36">
        <v>0.01</v>
      </c>
      <c r="G38" s="37">
        <v>0</v>
      </c>
      <c r="H38" s="37">
        <v>0</v>
      </c>
      <c r="I38" s="37">
        <v>0</v>
      </c>
      <c r="J38" s="38">
        <v>0</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532</v>
      </c>
      <c r="D42" s="1158"/>
      <c r="E42" s="1159"/>
      <c r="F42" s="36" t="s">
        <v>484</v>
      </c>
      <c r="G42" s="37" t="s">
        <v>484</v>
      </c>
      <c r="H42" s="37" t="s">
        <v>484</v>
      </c>
      <c r="I42" s="37" t="s">
        <v>484</v>
      </c>
      <c r="J42" s="38" t="s">
        <v>484</v>
      </c>
      <c r="K42" s="22"/>
      <c r="L42" s="22"/>
      <c r="M42" s="22"/>
      <c r="N42" s="22"/>
      <c r="O42" s="22"/>
      <c r="P42" s="22"/>
    </row>
    <row r="43" spans="1:16" ht="39" customHeight="1" thickBot="1" x14ac:dyDescent="0.25">
      <c r="A43" s="22"/>
      <c r="B43" s="40"/>
      <c r="C43" s="1160" t="s">
        <v>533</v>
      </c>
      <c r="D43" s="1160"/>
      <c r="E43" s="1161"/>
      <c r="F43" s="41">
        <v>0.02</v>
      </c>
      <c r="G43" s="42">
        <v>0</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JVzfeyO6oR9SGHOkW++0MKB3LWt23tX0dhJpUndI2TYE/B3TEtQdle47OLCA19YWVQ0ilFd47EtcHTvGIvJSQ==" saltValue="ANaMAY1wqIlQSgKOhfJ9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1911</v>
      </c>
      <c r="L45" s="58">
        <v>2155</v>
      </c>
      <c r="M45" s="58">
        <v>2270</v>
      </c>
      <c r="N45" s="58">
        <v>2555</v>
      </c>
      <c r="O45" s="59">
        <v>2640</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484</v>
      </c>
      <c r="L46" s="62" t="s">
        <v>484</v>
      </c>
      <c r="M46" s="62" t="s">
        <v>484</v>
      </c>
      <c r="N46" s="62" t="s">
        <v>484</v>
      </c>
      <c r="O46" s="63" t="s">
        <v>484</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484</v>
      </c>
      <c r="L47" s="62" t="s">
        <v>484</v>
      </c>
      <c r="M47" s="62" t="s">
        <v>484</v>
      </c>
      <c r="N47" s="62" t="s">
        <v>484</v>
      </c>
      <c r="O47" s="63" t="s">
        <v>484</v>
      </c>
      <c r="P47" s="46"/>
      <c r="Q47" s="46"/>
      <c r="R47" s="46"/>
      <c r="S47" s="46"/>
      <c r="T47" s="46"/>
      <c r="U47" s="46"/>
    </row>
    <row r="48" spans="1:21" ht="30.75" customHeight="1" x14ac:dyDescent="0.2">
      <c r="A48" s="46"/>
      <c r="B48" s="1166"/>
      <c r="C48" s="1167"/>
      <c r="D48" s="60"/>
      <c r="E48" s="1172" t="s">
        <v>13</v>
      </c>
      <c r="F48" s="1172"/>
      <c r="G48" s="1172"/>
      <c r="H48" s="1172"/>
      <c r="I48" s="1172"/>
      <c r="J48" s="1173"/>
      <c r="K48" s="61">
        <v>277</v>
      </c>
      <c r="L48" s="62">
        <v>275</v>
      </c>
      <c r="M48" s="62">
        <v>278</v>
      </c>
      <c r="N48" s="62">
        <v>249</v>
      </c>
      <c r="O48" s="63">
        <v>240</v>
      </c>
      <c r="P48" s="46"/>
      <c r="Q48" s="46"/>
      <c r="R48" s="46"/>
      <c r="S48" s="46"/>
      <c r="T48" s="46"/>
      <c r="U48" s="46"/>
    </row>
    <row r="49" spans="1:21" ht="30.75" customHeight="1" x14ac:dyDescent="0.2">
      <c r="A49" s="46"/>
      <c r="B49" s="1166"/>
      <c r="C49" s="1167"/>
      <c r="D49" s="60"/>
      <c r="E49" s="1172" t="s">
        <v>14</v>
      </c>
      <c r="F49" s="1172"/>
      <c r="G49" s="1172"/>
      <c r="H49" s="1172"/>
      <c r="I49" s="1172"/>
      <c r="J49" s="1173"/>
      <c r="K49" s="61">
        <v>41</v>
      </c>
      <c r="L49" s="62">
        <v>44</v>
      </c>
      <c r="M49" s="62">
        <v>66</v>
      </c>
      <c r="N49" s="62">
        <v>67</v>
      </c>
      <c r="O49" s="63">
        <v>74</v>
      </c>
      <c r="P49" s="46"/>
      <c r="Q49" s="46"/>
      <c r="R49" s="46"/>
      <c r="S49" s="46"/>
      <c r="T49" s="46"/>
      <c r="U49" s="46"/>
    </row>
    <row r="50" spans="1:21" ht="30.75" customHeight="1" x14ac:dyDescent="0.2">
      <c r="A50" s="46"/>
      <c r="B50" s="1166"/>
      <c r="C50" s="1167"/>
      <c r="D50" s="60"/>
      <c r="E50" s="1172" t="s">
        <v>15</v>
      </c>
      <c r="F50" s="1172"/>
      <c r="G50" s="1172"/>
      <c r="H50" s="1172"/>
      <c r="I50" s="1172"/>
      <c r="J50" s="1173"/>
      <c r="K50" s="61">
        <v>0</v>
      </c>
      <c r="L50" s="62">
        <v>0</v>
      </c>
      <c r="M50" s="62" t="s">
        <v>484</v>
      </c>
      <c r="N50" s="62" t="s">
        <v>484</v>
      </c>
      <c r="O50" s="63" t="s">
        <v>484</v>
      </c>
      <c r="P50" s="46"/>
      <c r="Q50" s="46"/>
      <c r="R50" s="46"/>
      <c r="S50" s="46"/>
      <c r="T50" s="46"/>
      <c r="U50" s="46"/>
    </row>
    <row r="51" spans="1:21" ht="30.75" customHeight="1" x14ac:dyDescent="0.2">
      <c r="A51" s="46"/>
      <c r="B51" s="1168"/>
      <c r="C51" s="1169"/>
      <c r="D51" s="64"/>
      <c r="E51" s="1172" t="s">
        <v>16</v>
      </c>
      <c r="F51" s="1172"/>
      <c r="G51" s="1172"/>
      <c r="H51" s="1172"/>
      <c r="I51" s="1172"/>
      <c r="J51" s="1173"/>
      <c r="K51" s="61">
        <v>1</v>
      </c>
      <c r="L51" s="62">
        <v>1</v>
      </c>
      <c r="M51" s="62">
        <v>0</v>
      </c>
      <c r="N51" s="62" t="s">
        <v>484</v>
      </c>
      <c r="O51" s="63" t="s">
        <v>484</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2020</v>
      </c>
      <c r="L52" s="62">
        <v>2197</v>
      </c>
      <c r="M52" s="62">
        <v>2342</v>
      </c>
      <c r="N52" s="62">
        <v>2539</v>
      </c>
      <c r="O52" s="63">
        <v>2599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210</v>
      </c>
      <c r="L53" s="67">
        <v>278</v>
      </c>
      <c r="M53" s="67">
        <v>272</v>
      </c>
      <c r="N53" s="67">
        <v>332</v>
      </c>
      <c r="O53" s="68">
        <v>355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X/94G0tzcOPl9foba9Wa+t9MrOkRd7O1wfY81HwOXvAyTm0dPt6BGadsK2w5D57+crRAgyQoxYeVuYd2zqvCg==" saltValue="lOZn7+UDC19DQ42Q5+519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95" t="s">
        <v>30</v>
      </c>
      <c r="C41" s="1196"/>
      <c r="D41" s="103"/>
      <c r="E41" s="1201" t="s">
        <v>31</v>
      </c>
      <c r="F41" s="1201"/>
      <c r="G41" s="1201"/>
      <c r="H41" s="1202"/>
      <c r="I41" s="342">
        <v>19303</v>
      </c>
      <c r="J41" s="343">
        <v>18854</v>
      </c>
      <c r="K41" s="343">
        <v>18965</v>
      </c>
      <c r="L41" s="343">
        <v>18933</v>
      </c>
      <c r="M41" s="344">
        <v>18436</v>
      </c>
    </row>
    <row r="42" spans="2:13" ht="27.75" customHeight="1" x14ac:dyDescent="0.2">
      <c r="B42" s="1197"/>
      <c r="C42" s="1198"/>
      <c r="D42" s="104"/>
      <c r="E42" s="1203" t="s">
        <v>32</v>
      </c>
      <c r="F42" s="1203"/>
      <c r="G42" s="1203"/>
      <c r="H42" s="1204"/>
      <c r="I42" s="345" t="s">
        <v>484</v>
      </c>
      <c r="J42" s="346" t="s">
        <v>484</v>
      </c>
      <c r="K42" s="346" t="s">
        <v>484</v>
      </c>
      <c r="L42" s="346" t="s">
        <v>484</v>
      </c>
      <c r="M42" s="347" t="s">
        <v>484</v>
      </c>
    </row>
    <row r="43" spans="2:13" ht="27.75" customHeight="1" x14ac:dyDescent="0.2">
      <c r="B43" s="1197"/>
      <c r="C43" s="1198"/>
      <c r="D43" s="104"/>
      <c r="E43" s="1203" t="s">
        <v>33</v>
      </c>
      <c r="F43" s="1203"/>
      <c r="G43" s="1203"/>
      <c r="H43" s="1204"/>
      <c r="I43" s="345">
        <v>3436</v>
      </c>
      <c r="J43" s="346">
        <v>3068</v>
      </c>
      <c r="K43" s="346">
        <v>2824</v>
      </c>
      <c r="L43" s="346">
        <v>2593</v>
      </c>
      <c r="M43" s="347">
        <v>2743</v>
      </c>
    </row>
    <row r="44" spans="2:13" ht="27.75" customHeight="1" x14ac:dyDescent="0.2">
      <c r="B44" s="1197"/>
      <c r="C44" s="1198"/>
      <c r="D44" s="104"/>
      <c r="E44" s="1203" t="s">
        <v>34</v>
      </c>
      <c r="F44" s="1203"/>
      <c r="G44" s="1203"/>
      <c r="H44" s="1204"/>
      <c r="I44" s="345">
        <v>323</v>
      </c>
      <c r="J44" s="346">
        <v>288</v>
      </c>
      <c r="K44" s="346">
        <v>264</v>
      </c>
      <c r="L44" s="346">
        <v>197</v>
      </c>
      <c r="M44" s="347">
        <v>123</v>
      </c>
    </row>
    <row r="45" spans="2:13" ht="27.75" customHeight="1" x14ac:dyDescent="0.2">
      <c r="B45" s="1197"/>
      <c r="C45" s="1198"/>
      <c r="D45" s="104"/>
      <c r="E45" s="1203" t="s">
        <v>35</v>
      </c>
      <c r="F45" s="1203"/>
      <c r="G45" s="1203"/>
      <c r="H45" s="1204"/>
      <c r="I45" s="345">
        <v>2215</v>
      </c>
      <c r="J45" s="346">
        <v>2115</v>
      </c>
      <c r="K45" s="346">
        <v>2010</v>
      </c>
      <c r="L45" s="346">
        <v>1913</v>
      </c>
      <c r="M45" s="347">
        <v>1962</v>
      </c>
    </row>
    <row r="46" spans="2:13" ht="27.75" customHeight="1" x14ac:dyDescent="0.2">
      <c r="B46" s="1197"/>
      <c r="C46" s="1198"/>
      <c r="D46" s="105"/>
      <c r="E46" s="1203" t="s">
        <v>36</v>
      </c>
      <c r="F46" s="1203"/>
      <c r="G46" s="1203"/>
      <c r="H46" s="1204"/>
      <c r="I46" s="345" t="s">
        <v>484</v>
      </c>
      <c r="J46" s="346" t="s">
        <v>484</v>
      </c>
      <c r="K46" s="346" t="s">
        <v>484</v>
      </c>
      <c r="L46" s="346" t="s">
        <v>484</v>
      </c>
      <c r="M46" s="347" t="s">
        <v>484</v>
      </c>
    </row>
    <row r="47" spans="2:13" ht="27.75" customHeight="1" x14ac:dyDescent="0.2">
      <c r="B47" s="1197"/>
      <c r="C47" s="1198"/>
      <c r="D47" s="106"/>
      <c r="E47" s="1205" t="s">
        <v>37</v>
      </c>
      <c r="F47" s="1206"/>
      <c r="G47" s="1206"/>
      <c r="H47" s="1207"/>
      <c r="I47" s="345" t="s">
        <v>484</v>
      </c>
      <c r="J47" s="346" t="s">
        <v>484</v>
      </c>
      <c r="K47" s="346" t="s">
        <v>484</v>
      </c>
      <c r="L47" s="346" t="s">
        <v>484</v>
      </c>
      <c r="M47" s="347" t="s">
        <v>484</v>
      </c>
    </row>
    <row r="48" spans="2:13" ht="27.75" customHeight="1" x14ac:dyDescent="0.2">
      <c r="B48" s="1197"/>
      <c r="C48" s="1198"/>
      <c r="D48" s="104"/>
      <c r="E48" s="1203" t="s">
        <v>38</v>
      </c>
      <c r="F48" s="1203"/>
      <c r="G48" s="1203"/>
      <c r="H48" s="1204"/>
      <c r="I48" s="345" t="s">
        <v>484</v>
      </c>
      <c r="J48" s="346" t="s">
        <v>484</v>
      </c>
      <c r="K48" s="346" t="s">
        <v>484</v>
      </c>
      <c r="L48" s="346" t="s">
        <v>484</v>
      </c>
      <c r="M48" s="347" t="s">
        <v>484</v>
      </c>
    </row>
    <row r="49" spans="2:13" ht="27.75" customHeight="1" x14ac:dyDescent="0.2">
      <c r="B49" s="1199"/>
      <c r="C49" s="1200"/>
      <c r="D49" s="104"/>
      <c r="E49" s="1203" t="s">
        <v>39</v>
      </c>
      <c r="F49" s="1203"/>
      <c r="G49" s="1203"/>
      <c r="H49" s="1204"/>
      <c r="I49" s="345" t="s">
        <v>484</v>
      </c>
      <c r="J49" s="346" t="s">
        <v>484</v>
      </c>
      <c r="K49" s="346" t="s">
        <v>484</v>
      </c>
      <c r="L49" s="346" t="s">
        <v>484</v>
      </c>
      <c r="M49" s="347" t="s">
        <v>484</v>
      </c>
    </row>
    <row r="50" spans="2:13" ht="27.75" customHeight="1" x14ac:dyDescent="0.2">
      <c r="B50" s="1208" t="s">
        <v>40</v>
      </c>
      <c r="C50" s="1209"/>
      <c r="D50" s="107"/>
      <c r="E50" s="1203" t="s">
        <v>41</v>
      </c>
      <c r="F50" s="1203"/>
      <c r="G50" s="1203"/>
      <c r="H50" s="1204"/>
      <c r="I50" s="345">
        <v>8693</v>
      </c>
      <c r="J50" s="346">
        <v>9283</v>
      </c>
      <c r="K50" s="346">
        <v>10172</v>
      </c>
      <c r="L50" s="346">
        <v>10615</v>
      </c>
      <c r="M50" s="347">
        <v>11231</v>
      </c>
    </row>
    <row r="51" spans="2:13" ht="27.75" customHeight="1" x14ac:dyDescent="0.2">
      <c r="B51" s="1197"/>
      <c r="C51" s="1198"/>
      <c r="D51" s="104"/>
      <c r="E51" s="1203" t="s">
        <v>42</v>
      </c>
      <c r="F51" s="1203"/>
      <c r="G51" s="1203"/>
      <c r="H51" s="1204"/>
      <c r="I51" s="345">
        <v>157</v>
      </c>
      <c r="J51" s="346">
        <v>21</v>
      </c>
      <c r="K51" s="346">
        <v>21</v>
      </c>
      <c r="L51" s="346">
        <v>23</v>
      </c>
      <c r="M51" s="347">
        <v>15</v>
      </c>
    </row>
    <row r="52" spans="2:13" ht="27.75" customHeight="1" x14ac:dyDescent="0.2">
      <c r="B52" s="1199"/>
      <c r="C52" s="1200"/>
      <c r="D52" s="104"/>
      <c r="E52" s="1203" t="s">
        <v>43</v>
      </c>
      <c r="F52" s="1203"/>
      <c r="G52" s="1203"/>
      <c r="H52" s="1204"/>
      <c r="I52" s="345">
        <v>20437</v>
      </c>
      <c r="J52" s="346">
        <v>21845</v>
      </c>
      <c r="K52" s="346">
        <v>21497</v>
      </c>
      <c r="L52" s="346">
        <v>20752</v>
      </c>
      <c r="M52" s="347">
        <v>20367</v>
      </c>
    </row>
    <row r="53" spans="2:13" ht="27.75" customHeight="1" thickBot="1" x14ac:dyDescent="0.25">
      <c r="B53" s="1210" t="s">
        <v>19</v>
      </c>
      <c r="C53" s="1211"/>
      <c r="D53" s="108"/>
      <c r="E53" s="1212" t="s">
        <v>44</v>
      </c>
      <c r="F53" s="1212"/>
      <c r="G53" s="1212"/>
      <c r="H53" s="1213"/>
      <c r="I53" s="348">
        <v>-4010</v>
      </c>
      <c r="J53" s="349">
        <v>-6824</v>
      </c>
      <c r="K53" s="349">
        <v>-7627</v>
      </c>
      <c r="L53" s="349">
        <v>-7754</v>
      </c>
      <c r="M53" s="350">
        <v>-8350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p1aUezOaFvVrfYrSL7e92y46t5XwEw/Dw0qu7hnPRO4zMed+LFyyXqJGJh+teYWQ1Q+a9R2RRZMAsYaOJeoQQ==" saltValue="+5Z0of0b78mXrztWWh00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524</v>
      </c>
      <c r="G54" s="117" t="s">
        <v>525</v>
      </c>
      <c r="H54" s="118" t="s">
        <v>526</v>
      </c>
    </row>
    <row r="55" spans="2:8" ht="52.5" customHeight="1" x14ac:dyDescent="0.2">
      <c r="B55" s="119"/>
      <c r="C55" s="1222" t="s">
        <v>46</v>
      </c>
      <c r="D55" s="1222"/>
      <c r="E55" s="1223"/>
      <c r="F55" s="120">
        <v>5966</v>
      </c>
      <c r="G55" s="120">
        <v>6491</v>
      </c>
      <c r="H55" s="121">
        <v>7155</v>
      </c>
    </row>
    <row r="56" spans="2:8" ht="52.5" customHeight="1" x14ac:dyDescent="0.2">
      <c r="B56" s="122"/>
      <c r="C56" s="1224" t="s">
        <v>47</v>
      </c>
      <c r="D56" s="1224"/>
      <c r="E56" s="1225"/>
      <c r="F56" s="123">
        <v>1589</v>
      </c>
      <c r="G56" s="123">
        <v>1255</v>
      </c>
      <c r="H56" s="124">
        <v>1106</v>
      </c>
    </row>
    <row r="57" spans="2:8" ht="53.25" customHeight="1" x14ac:dyDescent="0.2">
      <c r="B57" s="122"/>
      <c r="C57" s="1226" t="s">
        <v>48</v>
      </c>
      <c r="D57" s="1226"/>
      <c r="E57" s="1227"/>
      <c r="F57" s="125">
        <v>3409</v>
      </c>
      <c r="G57" s="125">
        <v>3515</v>
      </c>
      <c r="H57" s="126">
        <v>3479</v>
      </c>
    </row>
    <row r="58" spans="2:8" ht="45.75" customHeight="1" x14ac:dyDescent="0.2">
      <c r="B58" s="127"/>
      <c r="C58" s="1214" t="s">
        <v>567</v>
      </c>
      <c r="D58" s="1215"/>
      <c r="E58" s="1216"/>
      <c r="F58" s="128">
        <v>2492</v>
      </c>
      <c r="G58" s="128">
        <v>2491</v>
      </c>
      <c r="H58" s="129">
        <v>2487</v>
      </c>
    </row>
    <row r="59" spans="2:8" ht="45.75" customHeight="1" x14ac:dyDescent="0.2">
      <c r="B59" s="127"/>
      <c r="C59" s="1214" t="s">
        <v>568</v>
      </c>
      <c r="D59" s="1215"/>
      <c r="E59" s="1216"/>
      <c r="F59" s="128">
        <v>613</v>
      </c>
      <c r="G59" s="128">
        <v>609</v>
      </c>
      <c r="H59" s="129">
        <v>601</v>
      </c>
    </row>
    <row r="60" spans="2:8" ht="45.75" customHeight="1" x14ac:dyDescent="0.2">
      <c r="B60" s="127"/>
      <c r="C60" s="1214" t="s">
        <v>569</v>
      </c>
      <c r="D60" s="1215"/>
      <c r="E60" s="1216"/>
      <c r="F60" s="128">
        <v>150</v>
      </c>
      <c r="G60" s="128">
        <v>147</v>
      </c>
      <c r="H60" s="129">
        <v>141</v>
      </c>
    </row>
    <row r="61" spans="2:8" ht="45.75" customHeight="1" x14ac:dyDescent="0.2">
      <c r="B61" s="127"/>
      <c r="C61" s="1214" t="s">
        <v>570</v>
      </c>
      <c r="D61" s="1215"/>
      <c r="E61" s="1216"/>
      <c r="F61" s="128">
        <v>102</v>
      </c>
      <c r="G61" s="128">
        <v>102</v>
      </c>
      <c r="H61" s="129">
        <v>102</v>
      </c>
    </row>
    <row r="62" spans="2:8" ht="45.75" customHeight="1" thickBot="1" x14ac:dyDescent="0.25">
      <c r="B62" s="130"/>
      <c r="C62" s="1217" t="s">
        <v>571</v>
      </c>
      <c r="D62" s="1218"/>
      <c r="E62" s="1219"/>
      <c r="F62" s="131" t="s">
        <v>572</v>
      </c>
      <c r="G62" s="131">
        <v>100</v>
      </c>
      <c r="H62" s="132">
        <v>81</v>
      </c>
    </row>
    <row r="63" spans="2:8" ht="52.5" customHeight="1" thickBot="1" x14ac:dyDescent="0.25">
      <c r="B63" s="133"/>
      <c r="C63" s="1220" t="s">
        <v>49</v>
      </c>
      <c r="D63" s="1220"/>
      <c r="E63" s="1221"/>
      <c r="F63" s="134">
        <v>10964</v>
      </c>
      <c r="G63" s="134">
        <v>11260</v>
      </c>
      <c r="H63" s="135">
        <v>11740</v>
      </c>
    </row>
    <row r="64" spans="2:8" ht="13" x14ac:dyDescent="0.2"/>
  </sheetData>
  <sheetProtection algorithmName="SHA-512" hashValue="Q+9JUMvUtmqmy39cxnneHdWjHQihoPpPXuEuBRCxMWyGBxe7KbEswMWsOvzCFaHz8Go9DjqHdAady38eLZtkjQ==" saltValue="sJTgnp478L4RmWE3anTP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86423-84E2-43A9-9EDF-3E115758870D}">
  <sheetPr>
    <pageSetUpPr fitToPage="1"/>
  </sheetPr>
  <dimension ref="A1:DE85"/>
  <sheetViews>
    <sheetView showGridLines="0" zoomScaleNormal="100" zoomScaleSheetLayoutView="55" workbookViewId="0">
      <selection activeCell="AE113" sqref="AE113"/>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582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577</v>
      </c>
    </row>
    <row r="50" spans="1:109" ht="13"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522</v>
      </c>
      <c r="BQ50" s="1230"/>
      <c r="BR50" s="1230"/>
      <c r="BS50" s="1230"/>
      <c r="BT50" s="1230"/>
      <c r="BU50" s="1230"/>
      <c r="BV50" s="1230"/>
      <c r="BW50" s="1230"/>
      <c r="BX50" s="1230" t="s">
        <v>523</v>
      </c>
      <c r="BY50" s="1230"/>
      <c r="BZ50" s="1230"/>
      <c r="CA50" s="1230"/>
      <c r="CB50" s="1230"/>
      <c r="CC50" s="1230"/>
      <c r="CD50" s="1230"/>
      <c r="CE50" s="1230"/>
      <c r="CF50" s="1230" t="s">
        <v>524</v>
      </c>
      <c r="CG50" s="1230"/>
      <c r="CH50" s="1230"/>
      <c r="CI50" s="1230"/>
      <c r="CJ50" s="1230"/>
      <c r="CK50" s="1230"/>
      <c r="CL50" s="1230"/>
      <c r="CM50" s="1230"/>
      <c r="CN50" s="1230" t="s">
        <v>525</v>
      </c>
      <c r="CO50" s="1230"/>
      <c r="CP50" s="1230"/>
      <c r="CQ50" s="1230"/>
      <c r="CR50" s="1230"/>
      <c r="CS50" s="1230"/>
      <c r="CT50" s="1230"/>
      <c r="CU50" s="1230"/>
      <c r="CV50" s="1230" t="s">
        <v>526</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576</v>
      </c>
      <c r="AO51" s="1231"/>
      <c r="AP51" s="1231"/>
      <c r="AQ51" s="1231"/>
      <c r="AR51" s="1231"/>
      <c r="AS51" s="1231"/>
      <c r="AT51" s="1231"/>
      <c r="AU51" s="1231"/>
      <c r="AV51" s="1231"/>
      <c r="AW51" s="1231"/>
      <c r="AX51" s="1231"/>
      <c r="AY51" s="1231"/>
      <c r="AZ51" s="1231"/>
      <c r="BA51" s="1231"/>
      <c r="BB51" s="1231" t="s">
        <v>574</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581</v>
      </c>
      <c r="BC53" s="1231"/>
      <c r="BD53" s="1231"/>
      <c r="BE53" s="1231"/>
      <c r="BF53" s="1231"/>
      <c r="BG53" s="1231"/>
      <c r="BH53" s="1231"/>
      <c r="BI53" s="1231"/>
      <c r="BJ53" s="1231"/>
      <c r="BK53" s="1231"/>
      <c r="BL53" s="1231"/>
      <c r="BM53" s="1231"/>
      <c r="BN53" s="1231"/>
      <c r="BO53" s="1231"/>
      <c r="BP53" s="1228">
        <v>56.9</v>
      </c>
      <c r="BQ53" s="1228"/>
      <c r="BR53" s="1228"/>
      <c r="BS53" s="1228"/>
      <c r="BT53" s="1228"/>
      <c r="BU53" s="1228"/>
      <c r="BV53" s="1228"/>
      <c r="BW53" s="1228"/>
      <c r="BX53" s="1228">
        <v>51.3</v>
      </c>
      <c r="BY53" s="1228"/>
      <c r="BZ53" s="1228"/>
      <c r="CA53" s="1228"/>
      <c r="CB53" s="1228"/>
      <c r="CC53" s="1228"/>
      <c r="CD53" s="1228"/>
      <c r="CE53" s="1228"/>
      <c r="CF53" s="1228">
        <v>51.3</v>
      </c>
      <c r="CG53" s="1228"/>
      <c r="CH53" s="1228"/>
      <c r="CI53" s="1228"/>
      <c r="CJ53" s="1228"/>
      <c r="CK53" s="1228"/>
      <c r="CL53" s="1228"/>
      <c r="CM53" s="1228"/>
      <c r="CN53" s="1228">
        <v>54.4</v>
      </c>
      <c r="CO53" s="1228"/>
      <c r="CP53" s="1228"/>
      <c r="CQ53" s="1228"/>
      <c r="CR53" s="1228"/>
      <c r="CS53" s="1228"/>
      <c r="CT53" s="1228"/>
      <c r="CU53" s="1228"/>
      <c r="CV53" s="1228">
        <v>53.3</v>
      </c>
      <c r="CW53" s="1228"/>
      <c r="CX53" s="1228"/>
      <c r="CY53" s="1228"/>
      <c r="CZ53" s="1228"/>
      <c r="DA53" s="1228"/>
      <c r="DB53" s="1228"/>
      <c r="DC53" s="1228"/>
    </row>
    <row r="54" spans="1:109" ht="13"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4"/>
      <c r="H55" s="1234"/>
      <c r="I55" s="1234"/>
      <c r="J55" s="1234"/>
      <c r="K55" s="1235"/>
      <c r="L55" s="1235"/>
      <c r="M55" s="1235"/>
      <c r="N55" s="1235"/>
      <c r="AN55" s="1230" t="s">
        <v>575</v>
      </c>
      <c r="AO55" s="1230"/>
      <c r="AP55" s="1230"/>
      <c r="AQ55" s="1230"/>
      <c r="AR55" s="1230"/>
      <c r="AS55" s="1230"/>
      <c r="AT55" s="1230"/>
      <c r="AU55" s="1230"/>
      <c r="AV55" s="1230"/>
      <c r="AW55" s="1230"/>
      <c r="AX55" s="1230"/>
      <c r="AY55" s="1230"/>
      <c r="AZ55" s="1230"/>
      <c r="BA55" s="1230"/>
      <c r="BB55" s="1231" t="s">
        <v>574</v>
      </c>
      <c r="BC55" s="1231"/>
      <c r="BD55" s="1231"/>
      <c r="BE55" s="1231"/>
      <c r="BF55" s="1231"/>
      <c r="BG55" s="1231"/>
      <c r="BH55" s="1231"/>
      <c r="BI55" s="1231"/>
      <c r="BJ55" s="1231"/>
      <c r="BK55" s="1231"/>
      <c r="BL55" s="1231"/>
      <c r="BM55" s="1231"/>
      <c r="BN55" s="1231"/>
      <c r="BO55" s="1231"/>
      <c r="BP55" s="1228">
        <v>14.9</v>
      </c>
      <c r="BQ55" s="1228"/>
      <c r="BR55" s="1228"/>
      <c r="BS55" s="1228"/>
      <c r="BT55" s="1228"/>
      <c r="BU55" s="1228"/>
      <c r="BV55" s="1228"/>
      <c r="BW55" s="1228"/>
      <c r="BX55" s="1228">
        <v>14.5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581</v>
      </c>
      <c r="BC57" s="1231"/>
      <c r="BD57" s="1231"/>
      <c r="BE57" s="1231"/>
      <c r="BF57" s="1231"/>
      <c r="BG57" s="1231"/>
      <c r="BH57" s="1231"/>
      <c r="BI57" s="1231"/>
      <c r="BJ57" s="1231"/>
      <c r="BK57" s="1231"/>
      <c r="BL57" s="1231"/>
      <c r="BM57" s="1231"/>
      <c r="BN57" s="1231"/>
      <c r="BO57" s="1231"/>
      <c r="BP57" s="1228">
        <v>58.5</v>
      </c>
      <c r="BQ57" s="1228"/>
      <c r="BR57" s="1228"/>
      <c r="BS57" s="1228"/>
      <c r="BT57" s="1228"/>
      <c r="BU57" s="1228"/>
      <c r="BV57" s="1228"/>
      <c r="BW57" s="1228"/>
      <c r="BX57" s="1228">
        <v>58.9</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70"/>
      <c r="DE57" s="365"/>
    </row>
    <row r="58" spans="1:109" s="360" customFormat="1" ht="13"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580</v>
      </c>
    </row>
    <row r="64" spans="1:109" ht="13" x14ac:dyDescent="0.2">
      <c r="B64" s="259"/>
      <c r="G64" s="361"/>
      <c r="I64" s="363"/>
      <c r="J64" s="363"/>
      <c r="K64" s="363"/>
      <c r="L64" s="363"/>
      <c r="M64" s="363"/>
      <c r="N64" s="362"/>
      <c r="AM64" s="361"/>
      <c r="AN64" s="361" t="s">
        <v>579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578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577</v>
      </c>
    </row>
    <row r="72" spans="2:107" ht="13"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522</v>
      </c>
      <c r="BQ72" s="1230"/>
      <c r="BR72" s="1230"/>
      <c r="BS72" s="1230"/>
      <c r="BT72" s="1230"/>
      <c r="BU72" s="1230"/>
      <c r="BV72" s="1230"/>
      <c r="BW72" s="1230"/>
      <c r="BX72" s="1230" t="s">
        <v>523</v>
      </c>
      <c r="BY72" s="1230"/>
      <c r="BZ72" s="1230"/>
      <c r="CA72" s="1230"/>
      <c r="CB72" s="1230"/>
      <c r="CC72" s="1230"/>
      <c r="CD72" s="1230"/>
      <c r="CE72" s="1230"/>
      <c r="CF72" s="1230" t="s">
        <v>524</v>
      </c>
      <c r="CG72" s="1230"/>
      <c r="CH72" s="1230"/>
      <c r="CI72" s="1230"/>
      <c r="CJ72" s="1230"/>
      <c r="CK72" s="1230"/>
      <c r="CL72" s="1230"/>
      <c r="CM72" s="1230"/>
      <c r="CN72" s="1230" t="s">
        <v>525</v>
      </c>
      <c r="CO72" s="1230"/>
      <c r="CP72" s="1230"/>
      <c r="CQ72" s="1230"/>
      <c r="CR72" s="1230"/>
      <c r="CS72" s="1230"/>
      <c r="CT72" s="1230"/>
      <c r="CU72" s="1230"/>
      <c r="CV72" s="1230" t="s">
        <v>526</v>
      </c>
      <c r="CW72" s="1230"/>
      <c r="CX72" s="1230"/>
      <c r="CY72" s="1230"/>
      <c r="CZ72" s="1230"/>
      <c r="DA72" s="1230"/>
      <c r="DB72" s="1230"/>
      <c r="DC72" s="1230"/>
    </row>
    <row r="73" spans="2:107" ht="13" x14ac:dyDescent="0.2">
      <c r="B73" s="259"/>
      <c r="G73" s="1239"/>
      <c r="H73" s="1239"/>
      <c r="I73" s="1239"/>
      <c r="J73" s="1239"/>
      <c r="K73" s="1229"/>
      <c r="L73" s="1229"/>
      <c r="M73" s="1229"/>
      <c r="N73" s="1229"/>
      <c r="AM73" s="352"/>
      <c r="AN73" s="1231" t="s">
        <v>576</v>
      </c>
      <c r="AO73" s="1231"/>
      <c r="AP73" s="1231"/>
      <c r="AQ73" s="1231"/>
      <c r="AR73" s="1231"/>
      <c r="AS73" s="1231"/>
      <c r="AT73" s="1231"/>
      <c r="AU73" s="1231"/>
      <c r="AV73" s="1231"/>
      <c r="AW73" s="1231"/>
      <c r="AX73" s="1231"/>
      <c r="AY73" s="1231"/>
      <c r="AZ73" s="1231"/>
      <c r="BA73" s="1231"/>
      <c r="BB73" s="1231" t="s">
        <v>574</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573</v>
      </c>
      <c r="BC75" s="1231"/>
      <c r="BD75" s="1231"/>
      <c r="BE75" s="1231"/>
      <c r="BF75" s="1231"/>
      <c r="BG75" s="1231"/>
      <c r="BH75" s="1231"/>
      <c r="BI75" s="1231"/>
      <c r="BJ75" s="1231"/>
      <c r="BK75" s="1231"/>
      <c r="BL75" s="1231"/>
      <c r="BM75" s="1231"/>
      <c r="BN75" s="1231"/>
      <c r="BO75" s="1231"/>
      <c r="BP75" s="1228">
        <v>2.1</v>
      </c>
      <c r="BQ75" s="1228"/>
      <c r="BR75" s="1228"/>
      <c r="BS75" s="1228"/>
      <c r="BT75" s="1228"/>
      <c r="BU75" s="1228"/>
      <c r="BV75" s="1228"/>
      <c r="BW75" s="1228"/>
      <c r="BX75" s="1228">
        <v>2.7</v>
      </c>
      <c r="BY75" s="1228"/>
      <c r="BZ75" s="1228"/>
      <c r="CA75" s="1228"/>
      <c r="CB75" s="1228"/>
      <c r="CC75" s="1228"/>
      <c r="CD75" s="1228"/>
      <c r="CE75" s="1228"/>
      <c r="CF75" s="1228">
        <v>3.1</v>
      </c>
      <c r="CG75" s="1228"/>
      <c r="CH75" s="1228"/>
      <c r="CI75" s="1228"/>
      <c r="CJ75" s="1228"/>
      <c r="CK75" s="1228"/>
      <c r="CL75" s="1228"/>
      <c r="CM75" s="1228"/>
      <c r="CN75" s="1228">
        <v>3.5</v>
      </c>
      <c r="CO75" s="1228"/>
      <c r="CP75" s="1228"/>
      <c r="CQ75" s="1228"/>
      <c r="CR75" s="1228"/>
      <c r="CS75" s="1228"/>
      <c r="CT75" s="1228"/>
      <c r="CU75" s="1228"/>
      <c r="CV75" s="1228">
        <v>3.8</v>
      </c>
      <c r="CW75" s="1228"/>
      <c r="CX75" s="1228"/>
      <c r="CY75" s="1228"/>
      <c r="CZ75" s="1228"/>
      <c r="DA75" s="1228"/>
      <c r="DB75" s="1228"/>
      <c r="DC75" s="1228"/>
    </row>
    <row r="76" spans="2:107" ht="13"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29"/>
      <c r="L77" s="1229"/>
      <c r="M77" s="1229"/>
      <c r="N77" s="1229"/>
      <c r="AN77" s="1230" t="s">
        <v>575</v>
      </c>
      <c r="AO77" s="1230"/>
      <c r="AP77" s="1230"/>
      <c r="AQ77" s="1230"/>
      <c r="AR77" s="1230"/>
      <c r="AS77" s="1230"/>
      <c r="AT77" s="1230"/>
      <c r="AU77" s="1230"/>
      <c r="AV77" s="1230"/>
      <c r="AW77" s="1230"/>
      <c r="AX77" s="1230"/>
      <c r="AY77" s="1230"/>
      <c r="AZ77" s="1230"/>
      <c r="BA77" s="1230"/>
      <c r="BB77" s="1231" t="s">
        <v>574</v>
      </c>
      <c r="BC77" s="1231"/>
      <c r="BD77" s="1231"/>
      <c r="BE77" s="1231"/>
      <c r="BF77" s="1231"/>
      <c r="BG77" s="1231"/>
      <c r="BH77" s="1231"/>
      <c r="BI77" s="1231"/>
      <c r="BJ77" s="1231"/>
      <c r="BK77" s="1231"/>
      <c r="BL77" s="1231"/>
      <c r="BM77" s="1231"/>
      <c r="BN77" s="1231"/>
      <c r="BO77" s="1231"/>
      <c r="BP77" s="1228">
        <v>14.9</v>
      </c>
      <c r="BQ77" s="1228"/>
      <c r="BR77" s="1228"/>
      <c r="BS77" s="1228"/>
      <c r="BT77" s="1228"/>
      <c r="BU77" s="1228"/>
      <c r="BV77" s="1228"/>
      <c r="BW77" s="1228"/>
      <c r="BX77" s="1228">
        <v>14.5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573</v>
      </c>
      <c r="BC79" s="1231"/>
      <c r="BD79" s="1231"/>
      <c r="BE79" s="1231"/>
      <c r="BF79" s="1231"/>
      <c r="BG79" s="1231"/>
      <c r="BH79" s="1231"/>
      <c r="BI79" s="1231"/>
      <c r="BJ79" s="1231"/>
      <c r="BK79" s="1231"/>
      <c r="BL79" s="1231"/>
      <c r="BM79" s="1231"/>
      <c r="BN79" s="1231"/>
      <c r="BO79" s="1231"/>
      <c r="BP79" s="1228">
        <v>8.5</v>
      </c>
      <c r="BQ79" s="1228"/>
      <c r="BR79" s="1228"/>
      <c r="BS79" s="1228"/>
      <c r="BT79" s="1228"/>
      <c r="BU79" s="1228"/>
      <c r="BV79" s="1228"/>
      <c r="BW79" s="1228"/>
      <c r="BX79" s="1228">
        <v>8.4</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nQdLnn8FVbWsLl7ngYfKw3wXYZPDGhwhupnndLPBXvByArEeTEt9IHIgEi1n8bKq1xQWQV/N2sK4u/mGDFsBaQ==" saltValue="NOyLPe6SKBo8+5ZuoyZXJ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D4666-991D-4594-ADD5-1DFDA034C3F6}">
  <sheetPr>
    <pageSetUpPr fitToPage="1"/>
  </sheetPr>
  <dimension ref="A1:DR125"/>
  <sheetViews>
    <sheetView showGridLines="0" zoomScale="90" zoomScaleNormal="90" zoomScaleSheetLayoutView="70" workbookViewId="0">
      <selection activeCell="AE113" sqref="AE113"/>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bS7kFq4YnjWWNWQyE0CLFTC7W5BSHfPUblbmH7U0ueOPb9OjGSdkYMs9lAtoq0cmklCb1xKtAEzeQO1vS98HxQ==" saltValue="iPE/sDyYr6Q+9xN9iWalS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42E9D-647A-4F60-90CA-5D6FA3F4C586}">
  <sheetPr>
    <pageSetUpPr fitToPage="1"/>
  </sheetPr>
  <dimension ref="A1:DR125"/>
  <sheetViews>
    <sheetView showGridLines="0" zoomScaleNormal="100" zoomScaleSheetLayoutView="55" workbookViewId="0">
      <selection activeCell="AE113" sqref="AE113"/>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472</v>
      </c>
    </row>
  </sheetData>
  <sheetProtection algorithmName="SHA-512" hashValue="OKWXI7yZtYj7pNua3Fka1AEk1a2wMEs2Z5twjHEDmTHb+BW9Eg1UVWv+iv1EXZNZ+J2hzp68OsjB7H6nQ/aj+A==" saltValue="/lABd0+FsEfBz3dwz6Wil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521</v>
      </c>
      <c r="G2" s="149"/>
      <c r="H2" s="150"/>
    </row>
    <row r="3" spans="1:8" x14ac:dyDescent="0.2">
      <c r="A3" s="146" t="s">
        <v>514</v>
      </c>
      <c r="B3" s="151"/>
      <c r="C3" s="152"/>
      <c r="D3" s="153">
        <v>180003</v>
      </c>
      <c r="E3" s="154"/>
      <c r="F3" s="155">
        <v>132981</v>
      </c>
      <c r="G3" s="156"/>
      <c r="H3" s="157"/>
    </row>
    <row r="4" spans="1:8" x14ac:dyDescent="0.2">
      <c r="A4" s="158"/>
      <c r="B4" s="159"/>
      <c r="C4" s="160"/>
      <c r="D4" s="161">
        <v>126406</v>
      </c>
      <c r="E4" s="162"/>
      <c r="F4" s="163">
        <v>56973</v>
      </c>
      <c r="G4" s="164"/>
      <c r="H4" s="165"/>
    </row>
    <row r="5" spans="1:8" x14ac:dyDescent="0.2">
      <c r="A5" s="146" t="s">
        <v>516</v>
      </c>
      <c r="B5" s="151"/>
      <c r="C5" s="152"/>
      <c r="D5" s="153">
        <v>68558</v>
      </c>
      <c r="E5" s="154"/>
      <c r="F5" s="155">
        <v>128523</v>
      </c>
      <c r="G5" s="156"/>
      <c r="H5" s="157"/>
    </row>
    <row r="6" spans="1:8" x14ac:dyDescent="0.2">
      <c r="A6" s="158"/>
      <c r="B6" s="159"/>
      <c r="C6" s="160"/>
      <c r="D6" s="161">
        <v>56840</v>
      </c>
      <c r="E6" s="162"/>
      <c r="F6" s="163">
        <v>56792</v>
      </c>
      <c r="G6" s="164"/>
      <c r="H6" s="165"/>
    </row>
    <row r="7" spans="1:8" x14ac:dyDescent="0.2">
      <c r="A7" s="146" t="s">
        <v>517</v>
      </c>
      <c r="B7" s="151"/>
      <c r="C7" s="152"/>
      <c r="D7" s="153">
        <v>105008</v>
      </c>
      <c r="E7" s="154"/>
      <c r="F7" s="155">
        <v>96469</v>
      </c>
      <c r="G7" s="156"/>
      <c r="H7" s="157"/>
    </row>
    <row r="8" spans="1:8" x14ac:dyDescent="0.2">
      <c r="A8" s="158"/>
      <c r="B8" s="159"/>
      <c r="C8" s="160"/>
      <c r="D8" s="161">
        <v>92733</v>
      </c>
      <c r="E8" s="162"/>
      <c r="F8" s="163">
        <v>49775</v>
      </c>
      <c r="G8" s="164"/>
      <c r="H8" s="165"/>
    </row>
    <row r="9" spans="1:8" x14ac:dyDescent="0.2">
      <c r="A9" s="146" t="s">
        <v>518</v>
      </c>
      <c r="B9" s="151"/>
      <c r="C9" s="152"/>
      <c r="D9" s="153">
        <v>112073</v>
      </c>
      <c r="E9" s="154"/>
      <c r="F9" s="155">
        <v>85743</v>
      </c>
      <c r="G9" s="156"/>
      <c r="H9" s="157"/>
    </row>
    <row r="10" spans="1:8" x14ac:dyDescent="0.2">
      <c r="A10" s="158"/>
      <c r="B10" s="159"/>
      <c r="C10" s="160"/>
      <c r="D10" s="161">
        <v>96895</v>
      </c>
      <c r="E10" s="162"/>
      <c r="F10" s="163">
        <v>45231</v>
      </c>
      <c r="G10" s="164"/>
      <c r="H10" s="165"/>
    </row>
    <row r="11" spans="1:8" x14ac:dyDescent="0.2">
      <c r="A11" s="146" t="s">
        <v>519</v>
      </c>
      <c r="B11" s="151"/>
      <c r="C11" s="152"/>
      <c r="D11" s="153">
        <v>109684</v>
      </c>
      <c r="E11" s="154"/>
      <c r="F11" s="155">
        <v>92509</v>
      </c>
      <c r="G11" s="156"/>
      <c r="H11" s="157"/>
    </row>
    <row r="12" spans="1:8" x14ac:dyDescent="0.2">
      <c r="A12" s="158"/>
      <c r="B12" s="159"/>
      <c r="C12" s="166"/>
      <c r="D12" s="161">
        <v>92159</v>
      </c>
      <c r="E12" s="162"/>
      <c r="F12" s="163">
        <v>52274</v>
      </c>
      <c r="G12" s="164"/>
      <c r="H12" s="165"/>
    </row>
    <row r="13" spans="1:8" x14ac:dyDescent="0.2">
      <c r="A13" s="146"/>
      <c r="B13" s="151"/>
      <c r="C13" s="152"/>
      <c r="D13" s="153">
        <v>115065</v>
      </c>
      <c r="E13" s="154"/>
      <c r="F13" s="155">
        <v>107245</v>
      </c>
      <c r="G13" s="167"/>
      <c r="H13" s="157"/>
    </row>
    <row r="14" spans="1:8" x14ac:dyDescent="0.2">
      <c r="A14" s="158"/>
      <c r="B14" s="159"/>
      <c r="C14" s="160"/>
      <c r="D14" s="161">
        <v>93007</v>
      </c>
      <c r="E14" s="162"/>
      <c r="F14" s="163">
        <v>52209</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7.74</v>
      </c>
      <c r="C19" s="168">
        <f>ROUND(VALUE(SUBSTITUTE(実質収支比率等に係る経年分析!G$48,"▲","-")),2)</f>
        <v>8.9499999999999993</v>
      </c>
      <c r="D19" s="168">
        <f>ROUND(VALUE(SUBSTITUTE(実質収支比率等に係る経年分析!H$48,"▲","-")),2)</f>
        <v>11.47</v>
      </c>
      <c r="E19" s="168">
        <f>ROUND(VALUE(SUBSTITUTE(実質収支比率等に係る経年分析!I$48,"▲","-")),2)</f>
        <v>12.27</v>
      </c>
      <c r="F19" s="168">
        <f>ROUND(VALUE(SUBSTITUTE(実質収支比率等に係る経年分析!J$48,"▲","-")),2)</f>
        <v>12.58</v>
      </c>
    </row>
    <row r="20" spans="1:11" x14ac:dyDescent="0.2">
      <c r="A20" s="168" t="s">
        <v>53</v>
      </c>
      <c r="B20" s="168">
        <f>ROUND(VALUE(SUBSTITUTE(実質収支比率等に係る経年分析!F$47,"▲","-")),2)</f>
        <v>53.85</v>
      </c>
      <c r="C20" s="168">
        <f>ROUND(VALUE(SUBSTITUTE(実質収支比率等に係る経年分析!G$47,"▲","-")),2)</f>
        <v>53.68</v>
      </c>
      <c r="D20" s="168">
        <f>ROUND(VALUE(SUBSTITUTE(実質収支比率等に係る経年分析!H$47,"▲","-")),2)</f>
        <v>55.29</v>
      </c>
      <c r="E20" s="168">
        <f>ROUND(VALUE(SUBSTITUTE(実質収支比率等に係る経年分析!I$47,"▲","-")),2)</f>
        <v>60.55</v>
      </c>
      <c r="F20" s="168">
        <f>ROUND(VALUE(SUBSTITUTE(実質収支比率等に係る経年分析!J$47,"▲","-")),2)</f>
        <v>66.209999999999994</v>
      </c>
    </row>
    <row r="21" spans="1:11" x14ac:dyDescent="0.2">
      <c r="A21" s="168" t="s">
        <v>54</v>
      </c>
      <c r="B21" s="168">
        <f>IF(ISNUMBER(VALUE(SUBSTITUTE(実質収支比率等に係る経年分析!F$49,"▲","-"))),ROUND(VALUE(SUBSTITUTE(実質収支比率等に係る経年分析!F$49,"▲","-")),2),NA())</f>
        <v>2.72</v>
      </c>
      <c r="C21" s="168">
        <f>IF(ISNUMBER(VALUE(SUBSTITUTE(実質収支比率等に係る経年分析!G$49,"▲","-"))),ROUND(VALUE(SUBSTITUTE(実質収支比率等に係る経年分析!G$49,"▲","-")),2),NA())</f>
        <v>9.74</v>
      </c>
      <c r="D21" s="168">
        <f>IF(ISNUMBER(VALUE(SUBSTITUTE(実質収支比率等に係る経年分析!H$49,"▲","-"))),ROUND(VALUE(SUBSTITUTE(実質収支比率等に係る経年分析!H$49,"▲","-")),2),NA())</f>
        <v>7.27</v>
      </c>
      <c r="E21" s="168">
        <f>IF(ISNUMBER(VALUE(SUBSTITUTE(実質収支比率等に係る経年分析!I$49,"▲","-"))),ROUND(VALUE(SUBSTITUTE(実質収支比率等に係る経年分析!I$49,"▲","-")),2),NA())</f>
        <v>7.6</v>
      </c>
      <c r="F21" s="168">
        <f>IF(ISNUMBER(VALUE(SUBSTITUTE(実質収支比率等に係る経年分析!J$49,"▲","-"))),ROUND(VALUE(SUBSTITUTE(実質収支比率等に係る経年分析!J$49,"▲","-")),2),NA())</f>
        <v>6.56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0.57999999999999996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0.78</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1.1100000000000001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2.06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1.47</v>
      </c>
    </row>
    <row r="35" spans="1:16" x14ac:dyDescent="0.2">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7.74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8.94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12.27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12.57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2020</v>
      </c>
      <c r="E42" s="170"/>
      <c r="F42" s="170"/>
      <c r="G42" s="170">
        <f>'実質公債費比率（分子）の構造'!L$52</f>
        <v>2197</v>
      </c>
      <c r="H42" s="170"/>
      <c r="I42" s="170"/>
      <c r="J42" s="170">
        <f>'実質公債費比率（分子）の構造'!M$52</f>
        <v>2342</v>
      </c>
      <c r="K42" s="170"/>
      <c r="L42" s="170"/>
      <c r="M42" s="170">
        <f>'実質公債費比率（分子）の構造'!N$52</f>
        <v>2539</v>
      </c>
      <c r="N42" s="170"/>
      <c r="O42" s="170"/>
      <c r="P42" s="170">
        <f>'実質公債費比率（分子）の構造'!O$52</f>
        <v>2599</v>
      </c>
    </row>
    <row r="43" spans="1:16" x14ac:dyDescent="0.2">
      <c r="A43" s="170" t="s">
        <v>16</v>
      </c>
      <c r="B43" s="170">
        <f>'実質公債費比率（分子）の構造'!K$51</f>
        <v>1</v>
      </c>
      <c r="C43" s="170"/>
      <c r="D43" s="170"/>
      <c r="E43" s="170">
        <f>'実質公債費比率（分子）の構造'!L$51</f>
        <v>1</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41</v>
      </c>
      <c r="C45" s="170"/>
      <c r="D45" s="170"/>
      <c r="E45" s="170">
        <f>'実質公債費比率（分子）の構造'!L$49</f>
        <v>44</v>
      </c>
      <c r="F45" s="170"/>
      <c r="G45" s="170"/>
      <c r="H45" s="170">
        <f>'実質公債費比率（分子）の構造'!M$49</f>
        <v>66</v>
      </c>
      <c r="I45" s="170"/>
      <c r="J45" s="170"/>
      <c r="K45" s="170">
        <f>'実質公債費比率（分子）の構造'!N$49</f>
        <v>67</v>
      </c>
      <c r="L45" s="170"/>
      <c r="M45" s="170"/>
      <c r="N45" s="170">
        <f>'実質公債費比率（分子）の構造'!O$49</f>
        <v>74</v>
      </c>
      <c r="O45" s="170"/>
      <c r="P45" s="170"/>
    </row>
    <row r="46" spans="1:16" x14ac:dyDescent="0.2">
      <c r="A46" s="170" t="s">
        <v>64</v>
      </c>
      <c r="B46" s="170">
        <f>'実質公債費比率（分子）の構造'!K$48</f>
        <v>277</v>
      </c>
      <c r="C46" s="170"/>
      <c r="D46" s="170"/>
      <c r="E46" s="170">
        <f>'実質公債費比率（分子）の構造'!L$48</f>
        <v>275</v>
      </c>
      <c r="F46" s="170"/>
      <c r="G46" s="170"/>
      <c r="H46" s="170">
        <f>'実質公債費比率（分子）の構造'!M$48</f>
        <v>278</v>
      </c>
      <c r="I46" s="170"/>
      <c r="J46" s="170"/>
      <c r="K46" s="170">
        <f>'実質公債費比率（分子）の構造'!N$48</f>
        <v>249</v>
      </c>
      <c r="L46" s="170"/>
      <c r="M46" s="170"/>
      <c r="N46" s="170">
        <f>'実質公債費比率（分子）の構造'!O$48</f>
        <v>240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1911</v>
      </c>
      <c r="C49" s="170"/>
      <c r="D49" s="170"/>
      <c r="E49" s="170">
        <f>'実質公債費比率（分子）の構造'!L$45</f>
        <v>2155</v>
      </c>
      <c r="F49" s="170"/>
      <c r="G49" s="170"/>
      <c r="H49" s="170">
        <f>'実質公債費比率（分子）の構造'!M$45</f>
        <v>2270</v>
      </c>
      <c r="I49" s="170"/>
      <c r="J49" s="170"/>
      <c r="K49" s="170">
        <f>'実質公債費比率（分子）の構造'!N$45</f>
        <v>2555</v>
      </c>
      <c r="L49" s="170"/>
      <c r="M49" s="170"/>
      <c r="N49" s="170">
        <f>'実質公債費比率（分子）の構造'!O$45</f>
        <v>2640</v>
      </c>
      <c r="O49" s="170"/>
      <c r="P49" s="170"/>
    </row>
    <row r="50" spans="1:16" x14ac:dyDescent="0.2">
      <c r="A50" s="170" t="s">
        <v>67</v>
      </c>
      <c r="B50" s="170" t="e">
        <f>NA()</f>
        <v>#N/A</v>
      </c>
      <c r="C50" s="170">
        <f>IF(ISNUMBER('実質公債費比率（分子）の構造'!K$53),'実質公債費比率（分子）の構造'!K$53,NA())</f>
        <v>210</v>
      </c>
      <c r="D50" s="170" t="e">
        <f>NA()</f>
        <v>#N/A</v>
      </c>
      <c r="E50" s="170" t="e">
        <f>NA()</f>
        <v>#N/A</v>
      </c>
      <c r="F50" s="170">
        <f>IF(ISNUMBER('実質公債費比率（分子）の構造'!L$53),'実質公債費比率（分子）の構造'!L$53,NA())</f>
        <v>278</v>
      </c>
      <c r="G50" s="170" t="e">
        <f>NA()</f>
        <v>#N/A</v>
      </c>
      <c r="H50" s="170" t="e">
        <f>NA()</f>
        <v>#N/A</v>
      </c>
      <c r="I50" s="170">
        <f>IF(ISNUMBER('実質公債費比率（分子）の構造'!M$53),'実質公債費比率（分子）の構造'!M$53,NA())</f>
        <v>272</v>
      </c>
      <c r="J50" s="170" t="e">
        <f>NA()</f>
        <v>#N/A</v>
      </c>
      <c r="K50" s="170" t="e">
        <f>NA()</f>
        <v>#N/A</v>
      </c>
      <c r="L50" s="170">
        <f>IF(ISNUMBER('実質公債費比率（分子）の構造'!N$53),'実質公債費比率（分子）の構造'!N$53,NA())</f>
        <v>332</v>
      </c>
      <c r="M50" s="170" t="e">
        <f>NA()</f>
        <v>#N/A</v>
      </c>
      <c r="N50" s="170" t="e">
        <f>NA()</f>
        <v>#N/A</v>
      </c>
      <c r="O50" s="170">
        <f>IF(ISNUMBER('実質公債費比率（分子）の構造'!O$53),'実質公債費比率（分子）の構造'!O$53,NA())</f>
        <v>355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20437</v>
      </c>
      <c r="E56" s="169"/>
      <c r="F56" s="169"/>
      <c r="G56" s="169">
        <f>'将来負担比率（分子）の構造'!J$52</f>
        <v>21845</v>
      </c>
      <c r="H56" s="169"/>
      <c r="I56" s="169"/>
      <c r="J56" s="169">
        <f>'将来負担比率（分子）の構造'!K$52</f>
        <v>21497</v>
      </c>
      <c r="K56" s="169"/>
      <c r="L56" s="169"/>
      <c r="M56" s="169">
        <f>'将来負担比率（分子）の構造'!L$52</f>
        <v>20752</v>
      </c>
      <c r="N56" s="169"/>
      <c r="O56" s="169"/>
      <c r="P56" s="169">
        <f>'将来負担比率（分子）の構造'!M$52</f>
        <v>20367</v>
      </c>
    </row>
    <row r="57" spans="1:16" x14ac:dyDescent="0.2">
      <c r="A57" s="169" t="s">
        <v>42</v>
      </c>
      <c r="B57" s="169"/>
      <c r="C57" s="169"/>
      <c r="D57" s="169">
        <f>'将来負担比率（分子）の構造'!I$51</f>
        <v>157</v>
      </c>
      <c r="E57" s="169"/>
      <c r="F57" s="169"/>
      <c r="G57" s="169">
        <f>'将来負担比率（分子）の構造'!J$51</f>
        <v>21</v>
      </c>
      <c r="H57" s="169"/>
      <c r="I57" s="169"/>
      <c r="J57" s="169">
        <f>'将来負担比率（分子）の構造'!K$51</f>
        <v>21</v>
      </c>
      <c r="K57" s="169"/>
      <c r="L57" s="169"/>
      <c r="M57" s="169">
        <f>'将来負担比率（分子）の構造'!L$51</f>
        <v>23</v>
      </c>
      <c r="N57" s="169"/>
      <c r="O57" s="169"/>
      <c r="P57" s="169">
        <f>'将来負担比率（分子）の構造'!M$51</f>
        <v>15</v>
      </c>
    </row>
    <row r="58" spans="1:16" x14ac:dyDescent="0.2">
      <c r="A58" s="169" t="s">
        <v>41</v>
      </c>
      <c r="B58" s="169"/>
      <c r="C58" s="169"/>
      <c r="D58" s="169">
        <f>'将来負担比率（分子）の構造'!I$50</f>
        <v>8693</v>
      </c>
      <c r="E58" s="169"/>
      <c r="F58" s="169"/>
      <c r="G58" s="169">
        <f>'将来負担比率（分子）の構造'!J$50</f>
        <v>9283</v>
      </c>
      <c r="H58" s="169"/>
      <c r="I58" s="169"/>
      <c r="J58" s="169">
        <f>'将来負担比率（分子）の構造'!K$50</f>
        <v>10172</v>
      </c>
      <c r="K58" s="169"/>
      <c r="L58" s="169"/>
      <c r="M58" s="169">
        <f>'将来負担比率（分子）の構造'!L$50</f>
        <v>10615</v>
      </c>
      <c r="N58" s="169"/>
      <c r="O58" s="169"/>
      <c r="P58" s="169">
        <f>'将来負担比率（分子）の構造'!M$50</f>
        <v>11231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2215</v>
      </c>
      <c r="C62" s="169"/>
      <c r="D62" s="169"/>
      <c r="E62" s="169">
        <f>'将来負担比率（分子）の構造'!J$45</f>
        <v>2115</v>
      </c>
      <c r="F62" s="169"/>
      <c r="G62" s="169"/>
      <c r="H62" s="169">
        <f>'将来負担比率（分子）の構造'!K$45</f>
        <v>2010</v>
      </c>
      <c r="I62" s="169"/>
      <c r="J62" s="169"/>
      <c r="K62" s="169">
        <f>'将来負担比率（分子）の構造'!L$45</f>
        <v>1913</v>
      </c>
      <c r="L62" s="169"/>
      <c r="M62" s="169"/>
      <c r="N62" s="169">
        <f>'将来負担比率（分子）の構造'!M$45</f>
        <v>1962</v>
      </c>
      <c r="O62" s="169"/>
      <c r="P62" s="169"/>
    </row>
    <row r="63" spans="1:16" x14ac:dyDescent="0.2">
      <c r="A63" s="169" t="s">
        <v>34</v>
      </c>
      <c r="B63" s="169">
        <f>'将来負担比率（分子）の構造'!I$44</f>
        <v>323</v>
      </c>
      <c r="C63" s="169"/>
      <c r="D63" s="169"/>
      <c r="E63" s="169">
        <f>'将来負担比率（分子）の構造'!J$44</f>
        <v>288</v>
      </c>
      <c r="F63" s="169"/>
      <c r="G63" s="169"/>
      <c r="H63" s="169">
        <f>'将来負担比率（分子）の構造'!K$44</f>
        <v>264</v>
      </c>
      <c r="I63" s="169"/>
      <c r="J63" s="169"/>
      <c r="K63" s="169">
        <f>'将来負担比率（分子）の構造'!L$44</f>
        <v>197</v>
      </c>
      <c r="L63" s="169"/>
      <c r="M63" s="169"/>
      <c r="N63" s="169">
        <f>'将来負担比率（分子）の構造'!M$44</f>
        <v>123</v>
      </c>
      <c r="O63" s="169"/>
      <c r="P63" s="169"/>
    </row>
    <row r="64" spans="1:16" x14ac:dyDescent="0.2">
      <c r="A64" s="169" t="s">
        <v>33</v>
      </c>
      <c r="B64" s="169">
        <f>'将来負担比率（分子）の構造'!I$43</f>
        <v>3436</v>
      </c>
      <c r="C64" s="169"/>
      <c r="D64" s="169"/>
      <c r="E64" s="169">
        <f>'将来負担比率（分子）の構造'!J$43</f>
        <v>3068</v>
      </c>
      <c r="F64" s="169"/>
      <c r="G64" s="169"/>
      <c r="H64" s="169">
        <f>'将来負担比率（分子）の構造'!K$43</f>
        <v>2824</v>
      </c>
      <c r="I64" s="169"/>
      <c r="J64" s="169"/>
      <c r="K64" s="169">
        <f>'将来負担比率（分子）の構造'!L$43</f>
        <v>2593</v>
      </c>
      <c r="L64" s="169"/>
      <c r="M64" s="169"/>
      <c r="N64" s="169">
        <f>'将来負担比率（分子）の構造'!M$43</f>
        <v>2743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19303</v>
      </c>
      <c r="C66" s="169"/>
      <c r="D66" s="169"/>
      <c r="E66" s="169">
        <f>'将来負担比率（分子）の構造'!J$41</f>
        <v>18854</v>
      </c>
      <c r="F66" s="169"/>
      <c r="G66" s="169"/>
      <c r="H66" s="169">
        <f>'将来負担比率（分子）の構造'!K$41</f>
        <v>18965</v>
      </c>
      <c r="I66" s="169"/>
      <c r="J66" s="169"/>
      <c r="K66" s="169">
        <f>'将来負担比率（分子）の構造'!L$41</f>
        <v>18933</v>
      </c>
      <c r="L66" s="169"/>
      <c r="M66" s="169"/>
      <c r="N66" s="169">
        <f>'将来負担比率（分子）の構造'!M$41</f>
        <v>18436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5966</v>
      </c>
      <c r="C72" s="173">
        <f>基金残高に係る経年分析!G55</f>
        <v>6491</v>
      </c>
      <c r="D72" s="173">
        <f>基金残高に係る経年分析!H55</f>
        <v>7155</v>
      </c>
    </row>
    <row r="73" spans="1:16" x14ac:dyDescent="0.2">
      <c r="A73" s="172" t="s">
        <v>74</v>
      </c>
      <c r="B73" s="173">
        <f>基金残高に係る経年分析!F56</f>
        <v>1589</v>
      </c>
      <c r="C73" s="173">
        <f>基金残高に係る経年分析!G56</f>
        <v>1255</v>
      </c>
      <c r="D73" s="173">
        <f>基金残高に係る経年分析!H56</f>
        <v>1106</v>
      </c>
    </row>
    <row r="74" spans="1:16" x14ac:dyDescent="0.2">
      <c r="A74" s="172" t="s">
        <v>75</v>
      </c>
      <c r="B74" s="173">
        <f>基金残高に係る経年分析!F57</f>
        <v>3409</v>
      </c>
      <c r="C74" s="173">
        <f>基金残高に係る経年分析!G57</f>
        <v>3515</v>
      </c>
      <c r="D74" s="173">
        <f>基金残高に係る経年分析!H57</f>
        <v>3479</v>
      </c>
    </row>
  </sheetData>
  <sheetProtection algorithmName="SHA-512" hashValue="bJ2NxBtYKKdEzXtZwYhcrUP6gSTHpDTEOC9w7eX0iVFZWu/Q9xMTk2y9aiqP00ojKVt+CI0lffa3sTpeYRZrZw==" saltValue="JY7VrReUB9nrEVagfoT8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214</v>
      </c>
      <c r="C5" s="623"/>
      <c r="D5" s="623"/>
      <c r="E5" s="623"/>
      <c r="F5" s="623"/>
      <c r="G5" s="623"/>
      <c r="H5" s="623"/>
      <c r="I5" s="623"/>
      <c r="J5" s="623"/>
      <c r="K5" s="623"/>
      <c r="L5" s="623"/>
      <c r="M5" s="623"/>
      <c r="N5" s="623"/>
      <c r="O5" s="623"/>
      <c r="P5" s="623"/>
      <c r="Q5" s="624"/>
      <c r="R5" s="625">
        <v>3408694</v>
      </c>
      <c r="S5" s="626"/>
      <c r="T5" s="626"/>
      <c r="U5" s="626"/>
      <c r="V5" s="626"/>
      <c r="W5" s="626"/>
      <c r="X5" s="626"/>
      <c r="Y5" s="627"/>
      <c r="Z5" s="628">
        <v>16.8</v>
      </c>
      <c r="AA5" s="628"/>
      <c r="AB5" s="628"/>
      <c r="AC5" s="628"/>
      <c r="AD5" s="629">
        <v>3408694</v>
      </c>
      <c r="AE5" s="629"/>
      <c r="AF5" s="629"/>
      <c r="AG5" s="629"/>
      <c r="AH5" s="629"/>
      <c r="AI5" s="629"/>
      <c r="AJ5" s="629"/>
      <c r="AK5" s="629"/>
      <c r="AL5" s="630">
        <v>31.3</v>
      </c>
      <c r="AM5" s="631"/>
      <c r="AN5" s="631"/>
      <c r="AO5" s="632"/>
      <c r="AP5" s="622" t="s">
        <v>215</v>
      </c>
      <c r="AQ5" s="623"/>
      <c r="AR5" s="623"/>
      <c r="AS5" s="623"/>
      <c r="AT5" s="623"/>
      <c r="AU5" s="623"/>
      <c r="AV5" s="623"/>
      <c r="AW5" s="623"/>
      <c r="AX5" s="623"/>
      <c r="AY5" s="623"/>
      <c r="AZ5" s="623"/>
      <c r="BA5" s="623"/>
      <c r="BB5" s="623"/>
      <c r="BC5" s="623"/>
      <c r="BD5" s="623"/>
      <c r="BE5" s="623"/>
      <c r="BF5" s="624"/>
      <c r="BG5" s="636">
        <v>3408694</v>
      </c>
      <c r="BH5" s="637"/>
      <c r="BI5" s="637"/>
      <c r="BJ5" s="637"/>
      <c r="BK5" s="637"/>
      <c r="BL5" s="637"/>
      <c r="BM5" s="637"/>
      <c r="BN5" s="638"/>
      <c r="BO5" s="639">
        <v>100</v>
      </c>
      <c r="BP5" s="639"/>
      <c r="BQ5" s="639"/>
      <c r="BR5" s="639"/>
      <c r="BS5" s="640">
        <v>80885</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2">
      <c r="B6" s="633" t="s">
        <v>219</v>
      </c>
      <c r="C6" s="634"/>
      <c r="D6" s="634"/>
      <c r="E6" s="634"/>
      <c r="F6" s="634"/>
      <c r="G6" s="634"/>
      <c r="H6" s="634"/>
      <c r="I6" s="634"/>
      <c r="J6" s="634"/>
      <c r="K6" s="634"/>
      <c r="L6" s="634"/>
      <c r="M6" s="634"/>
      <c r="N6" s="634"/>
      <c r="O6" s="634"/>
      <c r="P6" s="634"/>
      <c r="Q6" s="635"/>
      <c r="R6" s="636">
        <v>115469</v>
      </c>
      <c r="S6" s="637"/>
      <c r="T6" s="637"/>
      <c r="U6" s="637"/>
      <c r="V6" s="637"/>
      <c r="W6" s="637"/>
      <c r="X6" s="637"/>
      <c r="Y6" s="638"/>
      <c r="Z6" s="639">
        <v>0.6</v>
      </c>
      <c r="AA6" s="639"/>
      <c r="AB6" s="639"/>
      <c r="AC6" s="639"/>
      <c r="AD6" s="640">
        <v>115469</v>
      </c>
      <c r="AE6" s="640"/>
      <c r="AF6" s="640"/>
      <c r="AG6" s="640"/>
      <c r="AH6" s="640"/>
      <c r="AI6" s="640"/>
      <c r="AJ6" s="640"/>
      <c r="AK6" s="640"/>
      <c r="AL6" s="641">
        <v>1.1000000000000001</v>
      </c>
      <c r="AM6" s="642"/>
      <c r="AN6" s="642"/>
      <c r="AO6" s="643"/>
      <c r="AP6" s="633" t="s">
        <v>220</v>
      </c>
      <c r="AQ6" s="634"/>
      <c r="AR6" s="634"/>
      <c r="AS6" s="634"/>
      <c r="AT6" s="634"/>
      <c r="AU6" s="634"/>
      <c r="AV6" s="634"/>
      <c r="AW6" s="634"/>
      <c r="AX6" s="634"/>
      <c r="AY6" s="634"/>
      <c r="AZ6" s="634"/>
      <c r="BA6" s="634"/>
      <c r="BB6" s="634"/>
      <c r="BC6" s="634"/>
      <c r="BD6" s="634"/>
      <c r="BE6" s="634"/>
      <c r="BF6" s="635"/>
      <c r="BG6" s="636">
        <v>3408694</v>
      </c>
      <c r="BH6" s="637"/>
      <c r="BI6" s="637"/>
      <c r="BJ6" s="637"/>
      <c r="BK6" s="637"/>
      <c r="BL6" s="637"/>
      <c r="BM6" s="637"/>
      <c r="BN6" s="638"/>
      <c r="BO6" s="639">
        <v>100</v>
      </c>
      <c r="BP6" s="639"/>
      <c r="BQ6" s="639"/>
      <c r="BR6" s="639"/>
      <c r="BS6" s="640">
        <v>80885</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174938</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174938</v>
      </c>
      <c r="DR6" s="637"/>
      <c r="DS6" s="637"/>
      <c r="DT6" s="637"/>
      <c r="DU6" s="637"/>
      <c r="DV6" s="637"/>
      <c r="DW6" s="637"/>
      <c r="DX6" s="637"/>
      <c r="DY6" s="637"/>
      <c r="DZ6" s="637"/>
      <c r="EA6" s="637"/>
      <c r="EB6" s="637"/>
      <c r="EC6" s="646"/>
    </row>
    <row r="7" spans="2:143" ht="11.25" customHeight="1" x14ac:dyDescent="0.2">
      <c r="B7" s="633" t="s">
        <v>222</v>
      </c>
      <c r="C7" s="634"/>
      <c r="D7" s="634"/>
      <c r="E7" s="634"/>
      <c r="F7" s="634"/>
      <c r="G7" s="634"/>
      <c r="H7" s="634"/>
      <c r="I7" s="634"/>
      <c r="J7" s="634"/>
      <c r="K7" s="634"/>
      <c r="L7" s="634"/>
      <c r="M7" s="634"/>
      <c r="N7" s="634"/>
      <c r="O7" s="634"/>
      <c r="P7" s="634"/>
      <c r="Q7" s="635"/>
      <c r="R7" s="636">
        <v>1704</v>
      </c>
      <c r="S7" s="637"/>
      <c r="T7" s="637"/>
      <c r="U7" s="637"/>
      <c r="V7" s="637"/>
      <c r="W7" s="637"/>
      <c r="X7" s="637"/>
      <c r="Y7" s="638"/>
      <c r="Z7" s="639">
        <v>0</v>
      </c>
      <c r="AA7" s="639"/>
      <c r="AB7" s="639"/>
      <c r="AC7" s="639"/>
      <c r="AD7" s="640">
        <v>1704</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1450381</v>
      </c>
      <c r="BH7" s="637"/>
      <c r="BI7" s="637"/>
      <c r="BJ7" s="637"/>
      <c r="BK7" s="637"/>
      <c r="BL7" s="637"/>
      <c r="BM7" s="637"/>
      <c r="BN7" s="638"/>
      <c r="BO7" s="639">
        <v>42.5</v>
      </c>
      <c r="BP7" s="639"/>
      <c r="BQ7" s="639"/>
      <c r="BR7" s="639"/>
      <c r="BS7" s="640">
        <v>80885</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3478730</v>
      </c>
      <c r="CS7" s="637"/>
      <c r="CT7" s="637"/>
      <c r="CU7" s="637"/>
      <c r="CV7" s="637"/>
      <c r="CW7" s="637"/>
      <c r="CX7" s="637"/>
      <c r="CY7" s="638"/>
      <c r="CZ7" s="639">
        <v>18.600000000000001</v>
      </c>
      <c r="DA7" s="639"/>
      <c r="DB7" s="639"/>
      <c r="DC7" s="639"/>
      <c r="DD7" s="645">
        <v>560224</v>
      </c>
      <c r="DE7" s="637"/>
      <c r="DF7" s="637"/>
      <c r="DG7" s="637"/>
      <c r="DH7" s="637"/>
      <c r="DI7" s="637"/>
      <c r="DJ7" s="637"/>
      <c r="DK7" s="637"/>
      <c r="DL7" s="637"/>
      <c r="DM7" s="637"/>
      <c r="DN7" s="637"/>
      <c r="DO7" s="637"/>
      <c r="DP7" s="638"/>
      <c r="DQ7" s="645">
        <v>2778982</v>
      </c>
      <c r="DR7" s="637"/>
      <c r="DS7" s="637"/>
      <c r="DT7" s="637"/>
      <c r="DU7" s="637"/>
      <c r="DV7" s="637"/>
      <c r="DW7" s="637"/>
      <c r="DX7" s="637"/>
      <c r="DY7" s="637"/>
      <c r="DZ7" s="637"/>
      <c r="EA7" s="637"/>
      <c r="EB7" s="637"/>
      <c r="EC7" s="646"/>
    </row>
    <row r="8" spans="2:143" ht="11.25" customHeight="1" x14ac:dyDescent="0.2">
      <c r="B8" s="633" t="s">
        <v>225</v>
      </c>
      <c r="C8" s="634"/>
      <c r="D8" s="634"/>
      <c r="E8" s="634"/>
      <c r="F8" s="634"/>
      <c r="G8" s="634"/>
      <c r="H8" s="634"/>
      <c r="I8" s="634"/>
      <c r="J8" s="634"/>
      <c r="K8" s="634"/>
      <c r="L8" s="634"/>
      <c r="M8" s="634"/>
      <c r="N8" s="634"/>
      <c r="O8" s="634"/>
      <c r="P8" s="634"/>
      <c r="Q8" s="635"/>
      <c r="R8" s="636">
        <v>25492</v>
      </c>
      <c r="S8" s="637"/>
      <c r="T8" s="637"/>
      <c r="U8" s="637"/>
      <c r="V8" s="637"/>
      <c r="W8" s="637"/>
      <c r="X8" s="637"/>
      <c r="Y8" s="638"/>
      <c r="Z8" s="639">
        <v>0.1</v>
      </c>
      <c r="AA8" s="639"/>
      <c r="AB8" s="639"/>
      <c r="AC8" s="639"/>
      <c r="AD8" s="640">
        <v>25492</v>
      </c>
      <c r="AE8" s="640"/>
      <c r="AF8" s="640"/>
      <c r="AG8" s="640"/>
      <c r="AH8" s="640"/>
      <c r="AI8" s="640"/>
      <c r="AJ8" s="640"/>
      <c r="AK8" s="640"/>
      <c r="AL8" s="641">
        <v>0.2</v>
      </c>
      <c r="AM8" s="642"/>
      <c r="AN8" s="642"/>
      <c r="AO8" s="643"/>
      <c r="AP8" s="633" t="s">
        <v>226</v>
      </c>
      <c r="AQ8" s="634"/>
      <c r="AR8" s="634"/>
      <c r="AS8" s="634"/>
      <c r="AT8" s="634"/>
      <c r="AU8" s="634"/>
      <c r="AV8" s="634"/>
      <c r="AW8" s="634"/>
      <c r="AX8" s="634"/>
      <c r="AY8" s="634"/>
      <c r="AZ8" s="634"/>
      <c r="BA8" s="634"/>
      <c r="BB8" s="634"/>
      <c r="BC8" s="634"/>
      <c r="BD8" s="634"/>
      <c r="BE8" s="634"/>
      <c r="BF8" s="635"/>
      <c r="BG8" s="636">
        <v>48673</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5536910</v>
      </c>
      <c r="CS8" s="637"/>
      <c r="CT8" s="637"/>
      <c r="CU8" s="637"/>
      <c r="CV8" s="637"/>
      <c r="CW8" s="637"/>
      <c r="CX8" s="637"/>
      <c r="CY8" s="638"/>
      <c r="CZ8" s="639">
        <v>29.6</v>
      </c>
      <c r="DA8" s="639"/>
      <c r="DB8" s="639"/>
      <c r="DC8" s="639"/>
      <c r="DD8" s="645">
        <v>113245</v>
      </c>
      <c r="DE8" s="637"/>
      <c r="DF8" s="637"/>
      <c r="DG8" s="637"/>
      <c r="DH8" s="637"/>
      <c r="DI8" s="637"/>
      <c r="DJ8" s="637"/>
      <c r="DK8" s="637"/>
      <c r="DL8" s="637"/>
      <c r="DM8" s="637"/>
      <c r="DN8" s="637"/>
      <c r="DO8" s="637"/>
      <c r="DP8" s="638"/>
      <c r="DQ8" s="645">
        <v>3546418</v>
      </c>
      <c r="DR8" s="637"/>
      <c r="DS8" s="637"/>
      <c r="DT8" s="637"/>
      <c r="DU8" s="637"/>
      <c r="DV8" s="637"/>
      <c r="DW8" s="637"/>
      <c r="DX8" s="637"/>
      <c r="DY8" s="637"/>
      <c r="DZ8" s="637"/>
      <c r="EA8" s="637"/>
      <c r="EB8" s="637"/>
      <c r="EC8" s="646"/>
    </row>
    <row r="9" spans="2:143" ht="11.25" customHeight="1" x14ac:dyDescent="0.2">
      <c r="B9" s="633" t="s">
        <v>228</v>
      </c>
      <c r="C9" s="634"/>
      <c r="D9" s="634"/>
      <c r="E9" s="634"/>
      <c r="F9" s="634"/>
      <c r="G9" s="634"/>
      <c r="H9" s="634"/>
      <c r="I9" s="634"/>
      <c r="J9" s="634"/>
      <c r="K9" s="634"/>
      <c r="L9" s="634"/>
      <c r="M9" s="634"/>
      <c r="N9" s="634"/>
      <c r="O9" s="634"/>
      <c r="P9" s="634"/>
      <c r="Q9" s="635"/>
      <c r="R9" s="636">
        <v>25360</v>
      </c>
      <c r="S9" s="637"/>
      <c r="T9" s="637"/>
      <c r="U9" s="637"/>
      <c r="V9" s="637"/>
      <c r="W9" s="637"/>
      <c r="X9" s="637"/>
      <c r="Y9" s="638"/>
      <c r="Z9" s="639">
        <v>0.1</v>
      </c>
      <c r="AA9" s="639"/>
      <c r="AB9" s="639"/>
      <c r="AC9" s="639"/>
      <c r="AD9" s="640">
        <v>25360</v>
      </c>
      <c r="AE9" s="640"/>
      <c r="AF9" s="640"/>
      <c r="AG9" s="640"/>
      <c r="AH9" s="640"/>
      <c r="AI9" s="640"/>
      <c r="AJ9" s="640"/>
      <c r="AK9" s="640"/>
      <c r="AL9" s="641">
        <v>0.2</v>
      </c>
      <c r="AM9" s="642"/>
      <c r="AN9" s="642"/>
      <c r="AO9" s="643"/>
      <c r="AP9" s="633" t="s">
        <v>229</v>
      </c>
      <c r="AQ9" s="634"/>
      <c r="AR9" s="634"/>
      <c r="AS9" s="634"/>
      <c r="AT9" s="634"/>
      <c r="AU9" s="634"/>
      <c r="AV9" s="634"/>
      <c r="AW9" s="634"/>
      <c r="AX9" s="634"/>
      <c r="AY9" s="634"/>
      <c r="AZ9" s="634"/>
      <c r="BA9" s="634"/>
      <c r="BB9" s="634"/>
      <c r="BC9" s="634"/>
      <c r="BD9" s="634"/>
      <c r="BE9" s="634"/>
      <c r="BF9" s="635"/>
      <c r="BG9" s="636">
        <v>1121381</v>
      </c>
      <c r="BH9" s="637"/>
      <c r="BI9" s="637"/>
      <c r="BJ9" s="637"/>
      <c r="BK9" s="637"/>
      <c r="BL9" s="637"/>
      <c r="BM9" s="637"/>
      <c r="BN9" s="638"/>
      <c r="BO9" s="639">
        <v>32.9</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1424431</v>
      </c>
      <c r="CS9" s="637"/>
      <c r="CT9" s="637"/>
      <c r="CU9" s="637"/>
      <c r="CV9" s="637"/>
      <c r="CW9" s="637"/>
      <c r="CX9" s="637"/>
      <c r="CY9" s="638"/>
      <c r="CZ9" s="639">
        <v>7.6</v>
      </c>
      <c r="DA9" s="639"/>
      <c r="DB9" s="639"/>
      <c r="DC9" s="639"/>
      <c r="DD9" s="645">
        <v>28247</v>
      </c>
      <c r="DE9" s="637"/>
      <c r="DF9" s="637"/>
      <c r="DG9" s="637"/>
      <c r="DH9" s="637"/>
      <c r="DI9" s="637"/>
      <c r="DJ9" s="637"/>
      <c r="DK9" s="637"/>
      <c r="DL9" s="637"/>
      <c r="DM9" s="637"/>
      <c r="DN9" s="637"/>
      <c r="DO9" s="637"/>
      <c r="DP9" s="638"/>
      <c r="DQ9" s="645">
        <v>1068684</v>
      </c>
      <c r="DR9" s="637"/>
      <c r="DS9" s="637"/>
      <c r="DT9" s="637"/>
      <c r="DU9" s="637"/>
      <c r="DV9" s="637"/>
      <c r="DW9" s="637"/>
      <c r="DX9" s="637"/>
      <c r="DY9" s="637"/>
      <c r="DZ9" s="637"/>
      <c r="EA9" s="637"/>
      <c r="EB9" s="637"/>
      <c r="EC9" s="646"/>
    </row>
    <row r="10" spans="2:143" ht="11.25" customHeight="1" x14ac:dyDescent="0.2">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83859</v>
      </c>
      <c r="BH10" s="637"/>
      <c r="BI10" s="637"/>
      <c r="BJ10" s="637"/>
      <c r="BK10" s="637"/>
      <c r="BL10" s="637"/>
      <c r="BM10" s="637"/>
      <c r="BN10" s="638"/>
      <c r="BO10" s="639">
        <v>2.5</v>
      </c>
      <c r="BP10" s="639"/>
      <c r="BQ10" s="639"/>
      <c r="BR10" s="639"/>
      <c r="BS10" s="640">
        <v>24572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10526</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5161</v>
      </c>
      <c r="DR10" s="637"/>
      <c r="DS10" s="637"/>
      <c r="DT10" s="637"/>
      <c r="DU10" s="637"/>
      <c r="DV10" s="637"/>
      <c r="DW10" s="637"/>
      <c r="DX10" s="637"/>
      <c r="DY10" s="637"/>
      <c r="DZ10" s="637"/>
      <c r="EA10" s="637"/>
      <c r="EB10" s="637"/>
      <c r="EC10" s="646"/>
    </row>
    <row r="11" spans="2:143" ht="11.25" customHeight="1" x14ac:dyDescent="0.2">
      <c r="B11" s="633" t="s">
        <v>234</v>
      </c>
      <c r="C11" s="634"/>
      <c r="D11" s="634"/>
      <c r="E11" s="634"/>
      <c r="F11" s="634"/>
      <c r="G11" s="634"/>
      <c r="H11" s="634"/>
      <c r="I11" s="634"/>
      <c r="J11" s="634"/>
      <c r="K11" s="634"/>
      <c r="L11" s="634"/>
      <c r="M11" s="634"/>
      <c r="N11" s="634"/>
      <c r="O11" s="634"/>
      <c r="P11" s="634"/>
      <c r="Q11" s="635"/>
      <c r="R11" s="636">
        <v>704059</v>
      </c>
      <c r="S11" s="637"/>
      <c r="T11" s="637"/>
      <c r="U11" s="637"/>
      <c r="V11" s="637"/>
      <c r="W11" s="637"/>
      <c r="X11" s="637"/>
      <c r="Y11" s="638"/>
      <c r="Z11" s="641">
        <v>3.5</v>
      </c>
      <c r="AA11" s="642"/>
      <c r="AB11" s="642"/>
      <c r="AC11" s="648"/>
      <c r="AD11" s="645">
        <v>704059</v>
      </c>
      <c r="AE11" s="637"/>
      <c r="AF11" s="637"/>
      <c r="AG11" s="637"/>
      <c r="AH11" s="637"/>
      <c r="AI11" s="637"/>
      <c r="AJ11" s="637"/>
      <c r="AK11" s="638"/>
      <c r="AL11" s="641">
        <v>6.5</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196468</v>
      </c>
      <c r="BH11" s="637"/>
      <c r="BI11" s="637"/>
      <c r="BJ11" s="637"/>
      <c r="BK11" s="637"/>
      <c r="BL11" s="637"/>
      <c r="BM11" s="637"/>
      <c r="BN11" s="638"/>
      <c r="BO11" s="639">
        <v>5.8</v>
      </c>
      <c r="BP11" s="639"/>
      <c r="BQ11" s="639"/>
      <c r="BR11" s="639"/>
      <c r="BS11" s="640">
        <v>56313</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816594</v>
      </c>
      <c r="CS11" s="637"/>
      <c r="CT11" s="637"/>
      <c r="CU11" s="637"/>
      <c r="CV11" s="637"/>
      <c r="CW11" s="637"/>
      <c r="CX11" s="637"/>
      <c r="CY11" s="638"/>
      <c r="CZ11" s="639">
        <v>4.4000000000000004</v>
      </c>
      <c r="DA11" s="639"/>
      <c r="DB11" s="639"/>
      <c r="DC11" s="639"/>
      <c r="DD11" s="645">
        <v>335074</v>
      </c>
      <c r="DE11" s="637"/>
      <c r="DF11" s="637"/>
      <c r="DG11" s="637"/>
      <c r="DH11" s="637"/>
      <c r="DI11" s="637"/>
      <c r="DJ11" s="637"/>
      <c r="DK11" s="637"/>
      <c r="DL11" s="637"/>
      <c r="DM11" s="637"/>
      <c r="DN11" s="637"/>
      <c r="DO11" s="637"/>
      <c r="DP11" s="638"/>
      <c r="DQ11" s="645">
        <v>433188</v>
      </c>
      <c r="DR11" s="637"/>
      <c r="DS11" s="637"/>
      <c r="DT11" s="637"/>
      <c r="DU11" s="637"/>
      <c r="DV11" s="637"/>
      <c r="DW11" s="637"/>
      <c r="DX11" s="637"/>
      <c r="DY11" s="637"/>
      <c r="DZ11" s="637"/>
      <c r="EA11" s="637"/>
      <c r="EB11" s="637"/>
      <c r="EC11" s="646"/>
    </row>
    <row r="12" spans="2:143" ht="11.25" customHeight="1" x14ac:dyDescent="0.2">
      <c r="B12" s="633" t="s">
        <v>237</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1660170</v>
      </c>
      <c r="BH12" s="637"/>
      <c r="BI12" s="637"/>
      <c r="BJ12" s="637"/>
      <c r="BK12" s="637"/>
      <c r="BL12" s="637"/>
      <c r="BM12" s="637"/>
      <c r="BN12" s="638"/>
      <c r="BO12" s="639">
        <v>48.7</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583687</v>
      </c>
      <c r="CS12" s="637"/>
      <c r="CT12" s="637"/>
      <c r="CU12" s="637"/>
      <c r="CV12" s="637"/>
      <c r="CW12" s="637"/>
      <c r="CX12" s="637"/>
      <c r="CY12" s="638"/>
      <c r="CZ12" s="639">
        <v>3.1</v>
      </c>
      <c r="DA12" s="639"/>
      <c r="DB12" s="639"/>
      <c r="DC12" s="639"/>
      <c r="DD12" s="645">
        <v>419794</v>
      </c>
      <c r="DE12" s="637"/>
      <c r="DF12" s="637"/>
      <c r="DG12" s="637"/>
      <c r="DH12" s="637"/>
      <c r="DI12" s="637"/>
      <c r="DJ12" s="637"/>
      <c r="DK12" s="637"/>
      <c r="DL12" s="637"/>
      <c r="DM12" s="637"/>
      <c r="DN12" s="637"/>
      <c r="DO12" s="637"/>
      <c r="DP12" s="638"/>
      <c r="DQ12" s="645">
        <v>437559</v>
      </c>
      <c r="DR12" s="637"/>
      <c r="DS12" s="637"/>
      <c r="DT12" s="637"/>
      <c r="DU12" s="637"/>
      <c r="DV12" s="637"/>
      <c r="DW12" s="637"/>
      <c r="DX12" s="637"/>
      <c r="DY12" s="637"/>
      <c r="DZ12" s="637"/>
      <c r="EA12" s="637"/>
      <c r="EB12" s="637"/>
      <c r="EC12" s="646"/>
    </row>
    <row r="13" spans="2:143" ht="11.25" customHeight="1" x14ac:dyDescent="0.2">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1657576</v>
      </c>
      <c r="BH13" s="637"/>
      <c r="BI13" s="637"/>
      <c r="BJ13" s="637"/>
      <c r="BK13" s="637"/>
      <c r="BL13" s="637"/>
      <c r="BM13" s="637"/>
      <c r="BN13" s="638"/>
      <c r="BO13" s="639">
        <v>48.6</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1200539</v>
      </c>
      <c r="CS13" s="637"/>
      <c r="CT13" s="637"/>
      <c r="CU13" s="637"/>
      <c r="CV13" s="637"/>
      <c r="CW13" s="637"/>
      <c r="CX13" s="637"/>
      <c r="CY13" s="638"/>
      <c r="CZ13" s="639">
        <v>6.4</v>
      </c>
      <c r="DA13" s="639"/>
      <c r="DB13" s="639"/>
      <c r="DC13" s="639"/>
      <c r="DD13" s="645">
        <v>700738</v>
      </c>
      <c r="DE13" s="637"/>
      <c r="DF13" s="637"/>
      <c r="DG13" s="637"/>
      <c r="DH13" s="637"/>
      <c r="DI13" s="637"/>
      <c r="DJ13" s="637"/>
      <c r="DK13" s="637"/>
      <c r="DL13" s="637"/>
      <c r="DM13" s="637"/>
      <c r="DN13" s="637"/>
      <c r="DO13" s="637"/>
      <c r="DP13" s="638"/>
      <c r="DQ13" s="645">
        <v>510141</v>
      </c>
      <c r="DR13" s="637"/>
      <c r="DS13" s="637"/>
      <c r="DT13" s="637"/>
      <c r="DU13" s="637"/>
      <c r="DV13" s="637"/>
      <c r="DW13" s="637"/>
      <c r="DX13" s="637"/>
      <c r="DY13" s="637"/>
      <c r="DZ13" s="637"/>
      <c r="EA13" s="637"/>
      <c r="EB13" s="637"/>
      <c r="EC13" s="646"/>
    </row>
    <row r="14" spans="2:143" ht="11.25" customHeight="1" x14ac:dyDescent="0.2">
      <c r="B14" s="633" t="s">
        <v>243</v>
      </c>
      <c r="C14" s="634"/>
      <c r="D14" s="634"/>
      <c r="E14" s="634"/>
      <c r="F14" s="634"/>
      <c r="G14" s="634"/>
      <c r="H14" s="634"/>
      <c r="I14" s="634"/>
      <c r="J14" s="634"/>
      <c r="K14" s="634"/>
      <c r="L14" s="634"/>
      <c r="M14" s="634"/>
      <c r="N14" s="634"/>
      <c r="O14" s="634"/>
      <c r="P14" s="634"/>
      <c r="Q14" s="635"/>
      <c r="R14" s="636">
        <v>1424</v>
      </c>
      <c r="S14" s="637"/>
      <c r="T14" s="637"/>
      <c r="U14" s="637"/>
      <c r="V14" s="637"/>
      <c r="W14" s="637"/>
      <c r="X14" s="637"/>
      <c r="Y14" s="638"/>
      <c r="Z14" s="639">
        <v>0</v>
      </c>
      <c r="AA14" s="639"/>
      <c r="AB14" s="639"/>
      <c r="AC14" s="639"/>
      <c r="AD14" s="640">
        <v>1424</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130718</v>
      </c>
      <c r="BH14" s="637"/>
      <c r="BI14" s="637"/>
      <c r="BJ14" s="637"/>
      <c r="BK14" s="637"/>
      <c r="BL14" s="637"/>
      <c r="BM14" s="637"/>
      <c r="BN14" s="638"/>
      <c r="BO14" s="639">
        <v>3.8</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894903</v>
      </c>
      <c r="CS14" s="637"/>
      <c r="CT14" s="637"/>
      <c r="CU14" s="637"/>
      <c r="CV14" s="637"/>
      <c r="CW14" s="637"/>
      <c r="CX14" s="637"/>
      <c r="CY14" s="638"/>
      <c r="CZ14" s="639">
        <v>4.8</v>
      </c>
      <c r="DA14" s="639"/>
      <c r="DB14" s="639"/>
      <c r="DC14" s="639"/>
      <c r="DD14" s="645">
        <v>287514</v>
      </c>
      <c r="DE14" s="637"/>
      <c r="DF14" s="637"/>
      <c r="DG14" s="637"/>
      <c r="DH14" s="637"/>
      <c r="DI14" s="637"/>
      <c r="DJ14" s="637"/>
      <c r="DK14" s="637"/>
      <c r="DL14" s="637"/>
      <c r="DM14" s="637"/>
      <c r="DN14" s="637"/>
      <c r="DO14" s="637"/>
      <c r="DP14" s="638"/>
      <c r="DQ14" s="645">
        <v>573295</v>
      </c>
      <c r="DR14" s="637"/>
      <c r="DS14" s="637"/>
      <c r="DT14" s="637"/>
      <c r="DU14" s="637"/>
      <c r="DV14" s="637"/>
      <c r="DW14" s="637"/>
      <c r="DX14" s="637"/>
      <c r="DY14" s="637"/>
      <c r="DZ14" s="637"/>
      <c r="EA14" s="637"/>
      <c r="EB14" s="637"/>
      <c r="EC14" s="646"/>
    </row>
    <row r="15" spans="2:143" ht="11.25" customHeight="1" x14ac:dyDescent="0.2">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167425</v>
      </c>
      <c r="BH15" s="637"/>
      <c r="BI15" s="637"/>
      <c r="BJ15" s="637"/>
      <c r="BK15" s="637"/>
      <c r="BL15" s="637"/>
      <c r="BM15" s="637"/>
      <c r="BN15" s="638"/>
      <c r="BO15" s="639">
        <v>4.9000000000000004</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1953615</v>
      </c>
      <c r="CS15" s="637"/>
      <c r="CT15" s="637"/>
      <c r="CU15" s="637"/>
      <c r="CV15" s="637"/>
      <c r="CW15" s="637"/>
      <c r="CX15" s="637"/>
      <c r="CY15" s="638"/>
      <c r="CZ15" s="639">
        <v>10.4</v>
      </c>
      <c r="DA15" s="639"/>
      <c r="DB15" s="639"/>
      <c r="DC15" s="639"/>
      <c r="DD15" s="645">
        <v>615353</v>
      </c>
      <c r="DE15" s="637"/>
      <c r="DF15" s="637"/>
      <c r="DG15" s="637"/>
      <c r="DH15" s="637"/>
      <c r="DI15" s="637"/>
      <c r="DJ15" s="637"/>
      <c r="DK15" s="637"/>
      <c r="DL15" s="637"/>
      <c r="DM15" s="637"/>
      <c r="DN15" s="637"/>
      <c r="DO15" s="637"/>
      <c r="DP15" s="638"/>
      <c r="DQ15" s="645">
        <v>1244503</v>
      </c>
      <c r="DR15" s="637"/>
      <c r="DS15" s="637"/>
      <c r="DT15" s="637"/>
      <c r="DU15" s="637"/>
      <c r="DV15" s="637"/>
      <c r="DW15" s="637"/>
      <c r="DX15" s="637"/>
      <c r="DY15" s="637"/>
      <c r="DZ15" s="637"/>
      <c r="EA15" s="637"/>
      <c r="EB15" s="637"/>
      <c r="EC15" s="646"/>
    </row>
    <row r="16" spans="2:143" ht="11.25" customHeight="1" x14ac:dyDescent="0.2">
      <c r="B16" s="633" t="s">
        <v>249</v>
      </c>
      <c r="C16" s="634"/>
      <c r="D16" s="634"/>
      <c r="E16" s="634"/>
      <c r="F16" s="634"/>
      <c r="G16" s="634"/>
      <c r="H16" s="634"/>
      <c r="I16" s="634"/>
      <c r="J16" s="634"/>
      <c r="K16" s="634"/>
      <c r="L16" s="634"/>
      <c r="M16" s="634"/>
      <c r="N16" s="634"/>
      <c r="O16" s="634"/>
      <c r="P16" s="634"/>
      <c r="Q16" s="635"/>
      <c r="R16" s="636">
        <v>14191</v>
      </c>
      <c r="S16" s="637"/>
      <c r="T16" s="637"/>
      <c r="U16" s="637"/>
      <c r="V16" s="637"/>
      <c r="W16" s="637"/>
      <c r="X16" s="637"/>
      <c r="Y16" s="638"/>
      <c r="Z16" s="639">
        <v>0.1</v>
      </c>
      <c r="AA16" s="639"/>
      <c r="AB16" s="639"/>
      <c r="AC16" s="639"/>
      <c r="AD16" s="640">
        <v>14191</v>
      </c>
      <c r="AE16" s="640"/>
      <c r="AF16" s="640"/>
      <c r="AG16" s="640"/>
      <c r="AH16" s="640"/>
      <c r="AI16" s="640"/>
      <c r="AJ16" s="640"/>
      <c r="AK16" s="640"/>
      <c r="AL16" s="641">
        <v>0.1</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2757</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634</v>
      </c>
      <c r="DR16" s="637"/>
      <c r="DS16" s="637"/>
      <c r="DT16" s="637"/>
      <c r="DU16" s="637"/>
      <c r="DV16" s="637"/>
      <c r="DW16" s="637"/>
      <c r="DX16" s="637"/>
      <c r="DY16" s="637"/>
      <c r="DZ16" s="637"/>
      <c r="EA16" s="637"/>
      <c r="EB16" s="637"/>
      <c r="EC16" s="646"/>
    </row>
    <row r="17" spans="2:133" ht="11.25" customHeight="1" x14ac:dyDescent="0.2">
      <c r="B17" s="633" t="s">
        <v>252</v>
      </c>
      <c r="C17" s="634"/>
      <c r="D17" s="634"/>
      <c r="E17" s="634"/>
      <c r="F17" s="634"/>
      <c r="G17" s="634"/>
      <c r="H17" s="634"/>
      <c r="I17" s="634"/>
      <c r="J17" s="634"/>
      <c r="K17" s="634"/>
      <c r="L17" s="634"/>
      <c r="M17" s="634"/>
      <c r="N17" s="634"/>
      <c r="O17" s="634"/>
      <c r="P17" s="634"/>
      <c r="Q17" s="635"/>
      <c r="R17" s="636">
        <v>61417</v>
      </c>
      <c r="S17" s="637"/>
      <c r="T17" s="637"/>
      <c r="U17" s="637"/>
      <c r="V17" s="637"/>
      <c r="W17" s="637"/>
      <c r="X17" s="637"/>
      <c r="Y17" s="638"/>
      <c r="Z17" s="639">
        <v>0.3</v>
      </c>
      <c r="AA17" s="639"/>
      <c r="AB17" s="639"/>
      <c r="AC17" s="639"/>
      <c r="AD17" s="640">
        <v>61417</v>
      </c>
      <c r="AE17" s="640"/>
      <c r="AF17" s="640"/>
      <c r="AG17" s="640"/>
      <c r="AH17" s="640"/>
      <c r="AI17" s="640"/>
      <c r="AJ17" s="640"/>
      <c r="AK17" s="640"/>
      <c r="AL17" s="641">
        <v>0.6</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2639709</v>
      </c>
      <c r="CS17" s="637"/>
      <c r="CT17" s="637"/>
      <c r="CU17" s="637"/>
      <c r="CV17" s="637"/>
      <c r="CW17" s="637"/>
      <c r="CX17" s="637"/>
      <c r="CY17" s="638"/>
      <c r="CZ17" s="639">
        <v>14.1</v>
      </c>
      <c r="DA17" s="639"/>
      <c r="DB17" s="639"/>
      <c r="DC17" s="639"/>
      <c r="DD17" s="645" t="s">
        <v>122</v>
      </c>
      <c r="DE17" s="637"/>
      <c r="DF17" s="637"/>
      <c r="DG17" s="637"/>
      <c r="DH17" s="637"/>
      <c r="DI17" s="637"/>
      <c r="DJ17" s="637"/>
      <c r="DK17" s="637"/>
      <c r="DL17" s="637"/>
      <c r="DM17" s="637"/>
      <c r="DN17" s="637"/>
      <c r="DO17" s="637"/>
      <c r="DP17" s="638"/>
      <c r="DQ17" s="645">
        <v>2634251</v>
      </c>
      <c r="DR17" s="637"/>
      <c r="DS17" s="637"/>
      <c r="DT17" s="637"/>
      <c r="DU17" s="637"/>
      <c r="DV17" s="637"/>
      <c r="DW17" s="637"/>
      <c r="DX17" s="637"/>
      <c r="DY17" s="637"/>
      <c r="DZ17" s="637"/>
      <c r="EA17" s="637"/>
      <c r="EB17" s="637"/>
      <c r="EC17" s="646"/>
    </row>
    <row r="18" spans="2:133" ht="11.25" customHeight="1" x14ac:dyDescent="0.2">
      <c r="B18" s="633" t="s">
        <v>255</v>
      </c>
      <c r="C18" s="634"/>
      <c r="D18" s="634"/>
      <c r="E18" s="634"/>
      <c r="F18" s="634"/>
      <c r="G18" s="634"/>
      <c r="H18" s="634"/>
      <c r="I18" s="634"/>
      <c r="J18" s="634"/>
      <c r="K18" s="634"/>
      <c r="L18" s="634"/>
      <c r="M18" s="634"/>
      <c r="N18" s="634"/>
      <c r="O18" s="634"/>
      <c r="P18" s="634"/>
      <c r="Q18" s="635"/>
      <c r="R18" s="636">
        <v>15544</v>
      </c>
      <c r="S18" s="637"/>
      <c r="T18" s="637"/>
      <c r="U18" s="637"/>
      <c r="V18" s="637"/>
      <c r="W18" s="637"/>
      <c r="X18" s="637"/>
      <c r="Y18" s="638"/>
      <c r="Z18" s="639">
        <v>0.1</v>
      </c>
      <c r="AA18" s="639"/>
      <c r="AB18" s="639"/>
      <c r="AC18" s="639"/>
      <c r="AD18" s="640">
        <v>15544</v>
      </c>
      <c r="AE18" s="640"/>
      <c r="AF18" s="640"/>
      <c r="AG18" s="640"/>
      <c r="AH18" s="640"/>
      <c r="AI18" s="640"/>
      <c r="AJ18" s="640"/>
      <c r="AK18" s="640"/>
      <c r="AL18" s="641">
        <v>0.1</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258</v>
      </c>
      <c r="C19" s="634"/>
      <c r="D19" s="634"/>
      <c r="E19" s="634"/>
      <c r="F19" s="634"/>
      <c r="G19" s="634"/>
      <c r="H19" s="634"/>
      <c r="I19" s="634"/>
      <c r="J19" s="634"/>
      <c r="K19" s="634"/>
      <c r="L19" s="634"/>
      <c r="M19" s="634"/>
      <c r="N19" s="634"/>
      <c r="O19" s="634"/>
      <c r="P19" s="634"/>
      <c r="Q19" s="635"/>
      <c r="R19" s="636">
        <v>12857</v>
      </c>
      <c r="S19" s="637"/>
      <c r="T19" s="637"/>
      <c r="U19" s="637"/>
      <c r="V19" s="637"/>
      <c r="W19" s="637"/>
      <c r="X19" s="637"/>
      <c r="Y19" s="638"/>
      <c r="Z19" s="639">
        <v>0.1</v>
      </c>
      <c r="AA19" s="639"/>
      <c r="AB19" s="639"/>
      <c r="AC19" s="639"/>
      <c r="AD19" s="640">
        <v>12857</v>
      </c>
      <c r="AE19" s="640"/>
      <c r="AF19" s="640"/>
      <c r="AG19" s="640"/>
      <c r="AH19" s="640"/>
      <c r="AI19" s="640"/>
      <c r="AJ19" s="640"/>
      <c r="AK19" s="640"/>
      <c r="AL19" s="641">
        <v>0.1</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261</v>
      </c>
      <c r="C20" s="650"/>
      <c r="D20" s="650"/>
      <c r="E20" s="650"/>
      <c r="F20" s="650"/>
      <c r="G20" s="650"/>
      <c r="H20" s="650"/>
      <c r="I20" s="650"/>
      <c r="J20" s="650"/>
      <c r="K20" s="650"/>
      <c r="L20" s="650"/>
      <c r="M20" s="650"/>
      <c r="N20" s="650"/>
      <c r="O20" s="650"/>
      <c r="P20" s="650"/>
      <c r="Q20" s="651"/>
      <c r="R20" s="636">
        <v>2687</v>
      </c>
      <c r="S20" s="637"/>
      <c r="T20" s="637"/>
      <c r="U20" s="637"/>
      <c r="V20" s="637"/>
      <c r="W20" s="637"/>
      <c r="X20" s="637"/>
      <c r="Y20" s="638"/>
      <c r="Z20" s="639">
        <v>0</v>
      </c>
      <c r="AA20" s="639"/>
      <c r="AB20" s="639"/>
      <c r="AC20" s="639"/>
      <c r="AD20" s="640">
        <v>2687</v>
      </c>
      <c r="AE20" s="640"/>
      <c r="AF20" s="640"/>
      <c r="AG20" s="640"/>
      <c r="AH20" s="640"/>
      <c r="AI20" s="640"/>
      <c r="AJ20" s="640"/>
      <c r="AK20" s="640"/>
      <c r="AL20" s="641">
        <v>0</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18717339</v>
      </c>
      <c r="CS20" s="637"/>
      <c r="CT20" s="637"/>
      <c r="CU20" s="637"/>
      <c r="CV20" s="637"/>
      <c r="CW20" s="637"/>
      <c r="CX20" s="637"/>
      <c r="CY20" s="638"/>
      <c r="CZ20" s="639">
        <v>100</v>
      </c>
      <c r="DA20" s="639"/>
      <c r="DB20" s="639"/>
      <c r="DC20" s="639"/>
      <c r="DD20" s="645">
        <v>3060189</v>
      </c>
      <c r="DE20" s="637"/>
      <c r="DF20" s="637"/>
      <c r="DG20" s="637"/>
      <c r="DH20" s="637"/>
      <c r="DI20" s="637"/>
      <c r="DJ20" s="637"/>
      <c r="DK20" s="637"/>
      <c r="DL20" s="637"/>
      <c r="DM20" s="637"/>
      <c r="DN20" s="637"/>
      <c r="DO20" s="637"/>
      <c r="DP20" s="638"/>
      <c r="DQ20" s="645">
        <v>13407754</v>
      </c>
      <c r="DR20" s="637"/>
      <c r="DS20" s="637"/>
      <c r="DT20" s="637"/>
      <c r="DU20" s="637"/>
      <c r="DV20" s="637"/>
      <c r="DW20" s="637"/>
      <c r="DX20" s="637"/>
      <c r="DY20" s="637"/>
      <c r="DZ20" s="637"/>
      <c r="EA20" s="637"/>
      <c r="EB20" s="637"/>
      <c r="EC20" s="646"/>
    </row>
    <row r="21" spans="2:133" ht="11.25" customHeight="1" x14ac:dyDescent="0.2">
      <c r="B21" s="633" t="s">
        <v>264</v>
      </c>
      <c r="C21" s="634"/>
      <c r="D21" s="634"/>
      <c r="E21" s="634"/>
      <c r="F21" s="634"/>
      <c r="G21" s="634"/>
      <c r="H21" s="634"/>
      <c r="I21" s="634"/>
      <c r="J21" s="634"/>
      <c r="K21" s="634"/>
      <c r="L21" s="634"/>
      <c r="M21" s="634"/>
      <c r="N21" s="634"/>
      <c r="O21" s="634"/>
      <c r="P21" s="634"/>
      <c r="Q21" s="635"/>
      <c r="R21" s="636">
        <v>7185548</v>
      </c>
      <c r="S21" s="637"/>
      <c r="T21" s="637"/>
      <c r="U21" s="637"/>
      <c r="V21" s="637"/>
      <c r="W21" s="637"/>
      <c r="X21" s="637"/>
      <c r="Y21" s="638"/>
      <c r="Z21" s="639">
        <v>35.4</v>
      </c>
      <c r="AA21" s="639"/>
      <c r="AB21" s="639"/>
      <c r="AC21" s="639"/>
      <c r="AD21" s="640">
        <v>6488005</v>
      </c>
      <c r="AE21" s="640"/>
      <c r="AF21" s="640"/>
      <c r="AG21" s="640"/>
      <c r="AH21" s="640"/>
      <c r="AI21" s="640"/>
      <c r="AJ21" s="640"/>
      <c r="AK21" s="640"/>
      <c r="AL21" s="641">
        <v>59.6</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266</v>
      </c>
      <c r="C22" s="634"/>
      <c r="D22" s="634"/>
      <c r="E22" s="634"/>
      <c r="F22" s="634"/>
      <c r="G22" s="634"/>
      <c r="H22" s="634"/>
      <c r="I22" s="634"/>
      <c r="J22" s="634"/>
      <c r="K22" s="634"/>
      <c r="L22" s="634"/>
      <c r="M22" s="634"/>
      <c r="N22" s="634"/>
      <c r="O22" s="634"/>
      <c r="P22" s="634"/>
      <c r="Q22" s="635"/>
      <c r="R22" s="636">
        <v>6488005</v>
      </c>
      <c r="S22" s="637"/>
      <c r="T22" s="637"/>
      <c r="U22" s="637"/>
      <c r="V22" s="637"/>
      <c r="W22" s="637"/>
      <c r="X22" s="637"/>
      <c r="Y22" s="638"/>
      <c r="Z22" s="639">
        <v>32</v>
      </c>
      <c r="AA22" s="639"/>
      <c r="AB22" s="639"/>
      <c r="AC22" s="639"/>
      <c r="AD22" s="640">
        <v>6488005</v>
      </c>
      <c r="AE22" s="640"/>
      <c r="AF22" s="640"/>
      <c r="AG22" s="640"/>
      <c r="AH22" s="640"/>
      <c r="AI22" s="640"/>
      <c r="AJ22" s="640"/>
      <c r="AK22" s="640"/>
      <c r="AL22" s="641">
        <v>59.6</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269</v>
      </c>
      <c r="C23" s="634"/>
      <c r="D23" s="634"/>
      <c r="E23" s="634"/>
      <c r="F23" s="634"/>
      <c r="G23" s="634"/>
      <c r="H23" s="634"/>
      <c r="I23" s="634"/>
      <c r="J23" s="634"/>
      <c r="K23" s="634"/>
      <c r="L23" s="634"/>
      <c r="M23" s="634"/>
      <c r="N23" s="634"/>
      <c r="O23" s="634"/>
      <c r="P23" s="634"/>
      <c r="Q23" s="635"/>
      <c r="R23" s="636">
        <v>697543</v>
      </c>
      <c r="S23" s="637"/>
      <c r="T23" s="637"/>
      <c r="U23" s="637"/>
      <c r="V23" s="637"/>
      <c r="W23" s="637"/>
      <c r="X23" s="637"/>
      <c r="Y23" s="638"/>
      <c r="Z23" s="639">
        <v>3.4</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2">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7704405</v>
      </c>
      <c r="CS24" s="626"/>
      <c r="CT24" s="626"/>
      <c r="CU24" s="626"/>
      <c r="CV24" s="626"/>
      <c r="CW24" s="626"/>
      <c r="CX24" s="626"/>
      <c r="CY24" s="627"/>
      <c r="CZ24" s="630">
        <v>41.2</v>
      </c>
      <c r="DA24" s="631"/>
      <c r="DB24" s="631"/>
      <c r="DC24" s="647"/>
      <c r="DD24" s="666">
        <v>6150450</v>
      </c>
      <c r="DE24" s="626"/>
      <c r="DF24" s="626"/>
      <c r="DG24" s="626"/>
      <c r="DH24" s="626"/>
      <c r="DI24" s="626"/>
      <c r="DJ24" s="626"/>
      <c r="DK24" s="627"/>
      <c r="DL24" s="666">
        <v>5560617</v>
      </c>
      <c r="DM24" s="626"/>
      <c r="DN24" s="626"/>
      <c r="DO24" s="626"/>
      <c r="DP24" s="626"/>
      <c r="DQ24" s="626"/>
      <c r="DR24" s="626"/>
      <c r="DS24" s="626"/>
      <c r="DT24" s="626"/>
      <c r="DU24" s="626"/>
      <c r="DV24" s="627"/>
      <c r="DW24" s="630">
        <v>51.1</v>
      </c>
      <c r="DX24" s="631"/>
      <c r="DY24" s="631"/>
      <c r="DZ24" s="631"/>
      <c r="EA24" s="631"/>
      <c r="EB24" s="631"/>
      <c r="EC24" s="632"/>
    </row>
    <row r="25" spans="2:133" ht="11.25" customHeight="1" x14ac:dyDescent="0.2">
      <c r="B25" s="633" t="s">
        <v>279</v>
      </c>
      <c r="C25" s="634"/>
      <c r="D25" s="634"/>
      <c r="E25" s="634"/>
      <c r="F25" s="634"/>
      <c r="G25" s="634"/>
      <c r="H25" s="634"/>
      <c r="I25" s="634"/>
      <c r="J25" s="634"/>
      <c r="K25" s="634"/>
      <c r="L25" s="634"/>
      <c r="M25" s="634"/>
      <c r="N25" s="634"/>
      <c r="O25" s="634"/>
      <c r="P25" s="634"/>
      <c r="Q25" s="635"/>
      <c r="R25" s="636">
        <v>11558902</v>
      </c>
      <c r="S25" s="637"/>
      <c r="T25" s="637"/>
      <c r="U25" s="637"/>
      <c r="V25" s="637"/>
      <c r="W25" s="637"/>
      <c r="X25" s="637"/>
      <c r="Y25" s="638"/>
      <c r="Z25" s="639">
        <v>56.9</v>
      </c>
      <c r="AA25" s="639"/>
      <c r="AB25" s="639"/>
      <c r="AC25" s="639"/>
      <c r="AD25" s="640">
        <v>10861359</v>
      </c>
      <c r="AE25" s="640"/>
      <c r="AF25" s="640"/>
      <c r="AG25" s="640"/>
      <c r="AH25" s="640"/>
      <c r="AI25" s="640"/>
      <c r="AJ25" s="640"/>
      <c r="AK25" s="640"/>
      <c r="AL25" s="641">
        <v>99.8</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2591542</v>
      </c>
      <c r="CS25" s="669"/>
      <c r="CT25" s="669"/>
      <c r="CU25" s="669"/>
      <c r="CV25" s="669"/>
      <c r="CW25" s="669"/>
      <c r="CX25" s="669"/>
      <c r="CY25" s="670"/>
      <c r="CZ25" s="641">
        <v>13.8</v>
      </c>
      <c r="DA25" s="667"/>
      <c r="DB25" s="667"/>
      <c r="DC25" s="671"/>
      <c r="DD25" s="645">
        <v>2340526</v>
      </c>
      <c r="DE25" s="669"/>
      <c r="DF25" s="669"/>
      <c r="DG25" s="669"/>
      <c r="DH25" s="669"/>
      <c r="DI25" s="669"/>
      <c r="DJ25" s="669"/>
      <c r="DK25" s="670"/>
      <c r="DL25" s="645">
        <v>2327886</v>
      </c>
      <c r="DM25" s="669"/>
      <c r="DN25" s="669"/>
      <c r="DO25" s="669"/>
      <c r="DP25" s="669"/>
      <c r="DQ25" s="669"/>
      <c r="DR25" s="669"/>
      <c r="DS25" s="669"/>
      <c r="DT25" s="669"/>
      <c r="DU25" s="669"/>
      <c r="DV25" s="670"/>
      <c r="DW25" s="641">
        <v>21.4</v>
      </c>
      <c r="DX25" s="667"/>
      <c r="DY25" s="667"/>
      <c r="DZ25" s="667"/>
      <c r="EA25" s="667"/>
      <c r="EB25" s="667"/>
      <c r="EC25" s="668"/>
    </row>
    <row r="26" spans="2:133" ht="11.25" customHeight="1" x14ac:dyDescent="0.2">
      <c r="B26" s="633" t="s">
        <v>282</v>
      </c>
      <c r="C26" s="634"/>
      <c r="D26" s="634"/>
      <c r="E26" s="634"/>
      <c r="F26" s="634"/>
      <c r="G26" s="634"/>
      <c r="H26" s="634"/>
      <c r="I26" s="634"/>
      <c r="J26" s="634"/>
      <c r="K26" s="634"/>
      <c r="L26" s="634"/>
      <c r="M26" s="634"/>
      <c r="N26" s="634"/>
      <c r="O26" s="634"/>
      <c r="P26" s="634"/>
      <c r="Q26" s="635"/>
      <c r="R26" s="636">
        <v>2920</v>
      </c>
      <c r="S26" s="637"/>
      <c r="T26" s="637"/>
      <c r="U26" s="637"/>
      <c r="V26" s="637"/>
      <c r="W26" s="637"/>
      <c r="X26" s="637"/>
      <c r="Y26" s="638"/>
      <c r="Z26" s="639">
        <v>0</v>
      </c>
      <c r="AA26" s="639"/>
      <c r="AB26" s="639"/>
      <c r="AC26" s="639"/>
      <c r="AD26" s="640">
        <v>2920</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1684265</v>
      </c>
      <c r="CS26" s="637"/>
      <c r="CT26" s="637"/>
      <c r="CU26" s="637"/>
      <c r="CV26" s="637"/>
      <c r="CW26" s="637"/>
      <c r="CX26" s="637"/>
      <c r="CY26" s="638"/>
      <c r="CZ26" s="641">
        <v>9</v>
      </c>
      <c r="DA26" s="667"/>
      <c r="DB26" s="667"/>
      <c r="DC26" s="671"/>
      <c r="DD26" s="645">
        <v>1470902</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285</v>
      </c>
      <c r="C27" s="634"/>
      <c r="D27" s="634"/>
      <c r="E27" s="634"/>
      <c r="F27" s="634"/>
      <c r="G27" s="634"/>
      <c r="H27" s="634"/>
      <c r="I27" s="634"/>
      <c r="J27" s="634"/>
      <c r="K27" s="634"/>
      <c r="L27" s="634"/>
      <c r="M27" s="634"/>
      <c r="N27" s="634"/>
      <c r="O27" s="634"/>
      <c r="P27" s="634"/>
      <c r="Q27" s="635"/>
      <c r="R27" s="636">
        <v>274692</v>
      </c>
      <c r="S27" s="637"/>
      <c r="T27" s="637"/>
      <c r="U27" s="637"/>
      <c r="V27" s="637"/>
      <c r="W27" s="637"/>
      <c r="X27" s="637"/>
      <c r="Y27" s="638"/>
      <c r="Z27" s="639">
        <v>1.4</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3408694</v>
      </c>
      <c r="BH27" s="637"/>
      <c r="BI27" s="637"/>
      <c r="BJ27" s="637"/>
      <c r="BK27" s="637"/>
      <c r="BL27" s="637"/>
      <c r="BM27" s="637"/>
      <c r="BN27" s="638"/>
      <c r="BO27" s="639">
        <v>100</v>
      </c>
      <c r="BP27" s="639"/>
      <c r="BQ27" s="639"/>
      <c r="BR27" s="639"/>
      <c r="BS27" s="640">
        <v>80885</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2473154</v>
      </c>
      <c r="CS27" s="669"/>
      <c r="CT27" s="669"/>
      <c r="CU27" s="669"/>
      <c r="CV27" s="669"/>
      <c r="CW27" s="669"/>
      <c r="CX27" s="669"/>
      <c r="CY27" s="670"/>
      <c r="CZ27" s="641">
        <v>13.2</v>
      </c>
      <c r="DA27" s="667"/>
      <c r="DB27" s="667"/>
      <c r="DC27" s="671"/>
      <c r="DD27" s="645">
        <v>1175673</v>
      </c>
      <c r="DE27" s="669"/>
      <c r="DF27" s="669"/>
      <c r="DG27" s="669"/>
      <c r="DH27" s="669"/>
      <c r="DI27" s="669"/>
      <c r="DJ27" s="669"/>
      <c r="DK27" s="670"/>
      <c r="DL27" s="645">
        <v>598480</v>
      </c>
      <c r="DM27" s="669"/>
      <c r="DN27" s="669"/>
      <c r="DO27" s="669"/>
      <c r="DP27" s="669"/>
      <c r="DQ27" s="669"/>
      <c r="DR27" s="669"/>
      <c r="DS27" s="669"/>
      <c r="DT27" s="669"/>
      <c r="DU27" s="669"/>
      <c r="DV27" s="670"/>
      <c r="DW27" s="641">
        <v>5.5</v>
      </c>
      <c r="DX27" s="667"/>
      <c r="DY27" s="667"/>
      <c r="DZ27" s="667"/>
      <c r="EA27" s="667"/>
      <c r="EB27" s="667"/>
      <c r="EC27" s="668"/>
    </row>
    <row r="28" spans="2:133" ht="11.25" customHeight="1" x14ac:dyDescent="0.2">
      <c r="B28" s="633" t="s">
        <v>288</v>
      </c>
      <c r="C28" s="634"/>
      <c r="D28" s="634"/>
      <c r="E28" s="634"/>
      <c r="F28" s="634"/>
      <c r="G28" s="634"/>
      <c r="H28" s="634"/>
      <c r="I28" s="634"/>
      <c r="J28" s="634"/>
      <c r="K28" s="634"/>
      <c r="L28" s="634"/>
      <c r="M28" s="634"/>
      <c r="N28" s="634"/>
      <c r="O28" s="634"/>
      <c r="P28" s="634"/>
      <c r="Q28" s="635"/>
      <c r="R28" s="636">
        <v>120178</v>
      </c>
      <c r="S28" s="637"/>
      <c r="T28" s="637"/>
      <c r="U28" s="637"/>
      <c r="V28" s="637"/>
      <c r="W28" s="637"/>
      <c r="X28" s="637"/>
      <c r="Y28" s="638"/>
      <c r="Z28" s="639">
        <v>0.6</v>
      </c>
      <c r="AA28" s="639"/>
      <c r="AB28" s="639"/>
      <c r="AC28" s="639"/>
      <c r="AD28" s="640">
        <v>13570</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2639709</v>
      </c>
      <c r="CS28" s="637"/>
      <c r="CT28" s="637"/>
      <c r="CU28" s="637"/>
      <c r="CV28" s="637"/>
      <c r="CW28" s="637"/>
      <c r="CX28" s="637"/>
      <c r="CY28" s="638"/>
      <c r="CZ28" s="641">
        <v>14.1</v>
      </c>
      <c r="DA28" s="667"/>
      <c r="DB28" s="667"/>
      <c r="DC28" s="671"/>
      <c r="DD28" s="645">
        <v>2634251</v>
      </c>
      <c r="DE28" s="637"/>
      <c r="DF28" s="637"/>
      <c r="DG28" s="637"/>
      <c r="DH28" s="637"/>
      <c r="DI28" s="637"/>
      <c r="DJ28" s="637"/>
      <c r="DK28" s="638"/>
      <c r="DL28" s="645">
        <v>2634251</v>
      </c>
      <c r="DM28" s="637"/>
      <c r="DN28" s="637"/>
      <c r="DO28" s="637"/>
      <c r="DP28" s="637"/>
      <c r="DQ28" s="637"/>
      <c r="DR28" s="637"/>
      <c r="DS28" s="637"/>
      <c r="DT28" s="637"/>
      <c r="DU28" s="637"/>
      <c r="DV28" s="638"/>
      <c r="DW28" s="641">
        <v>24.2</v>
      </c>
      <c r="DX28" s="667"/>
      <c r="DY28" s="667"/>
      <c r="DZ28" s="667"/>
      <c r="EA28" s="667"/>
      <c r="EB28" s="667"/>
      <c r="EC28" s="668"/>
    </row>
    <row r="29" spans="2:133" ht="11.25" customHeight="1" x14ac:dyDescent="0.2">
      <c r="B29" s="633" t="s">
        <v>290</v>
      </c>
      <c r="C29" s="634"/>
      <c r="D29" s="634"/>
      <c r="E29" s="634"/>
      <c r="F29" s="634"/>
      <c r="G29" s="634"/>
      <c r="H29" s="634"/>
      <c r="I29" s="634"/>
      <c r="J29" s="634"/>
      <c r="K29" s="634"/>
      <c r="L29" s="634"/>
      <c r="M29" s="634"/>
      <c r="N29" s="634"/>
      <c r="O29" s="634"/>
      <c r="P29" s="634"/>
      <c r="Q29" s="635"/>
      <c r="R29" s="636">
        <v>99104</v>
      </c>
      <c r="S29" s="637"/>
      <c r="T29" s="637"/>
      <c r="U29" s="637"/>
      <c r="V29" s="637"/>
      <c r="W29" s="637"/>
      <c r="X29" s="637"/>
      <c r="Y29" s="638"/>
      <c r="Z29" s="639">
        <v>0.5</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2639709</v>
      </c>
      <c r="CS29" s="669"/>
      <c r="CT29" s="669"/>
      <c r="CU29" s="669"/>
      <c r="CV29" s="669"/>
      <c r="CW29" s="669"/>
      <c r="CX29" s="669"/>
      <c r="CY29" s="670"/>
      <c r="CZ29" s="641">
        <v>14.1</v>
      </c>
      <c r="DA29" s="667"/>
      <c r="DB29" s="667"/>
      <c r="DC29" s="671"/>
      <c r="DD29" s="645">
        <v>2634251</v>
      </c>
      <c r="DE29" s="669"/>
      <c r="DF29" s="669"/>
      <c r="DG29" s="669"/>
      <c r="DH29" s="669"/>
      <c r="DI29" s="669"/>
      <c r="DJ29" s="669"/>
      <c r="DK29" s="670"/>
      <c r="DL29" s="645">
        <v>2634251</v>
      </c>
      <c r="DM29" s="669"/>
      <c r="DN29" s="669"/>
      <c r="DO29" s="669"/>
      <c r="DP29" s="669"/>
      <c r="DQ29" s="669"/>
      <c r="DR29" s="669"/>
      <c r="DS29" s="669"/>
      <c r="DT29" s="669"/>
      <c r="DU29" s="669"/>
      <c r="DV29" s="670"/>
      <c r="DW29" s="641">
        <v>24.2</v>
      </c>
      <c r="DX29" s="667"/>
      <c r="DY29" s="667"/>
      <c r="DZ29" s="667"/>
      <c r="EA29" s="667"/>
      <c r="EB29" s="667"/>
      <c r="EC29" s="668"/>
    </row>
    <row r="30" spans="2:133" ht="11.25" customHeight="1" x14ac:dyDescent="0.2">
      <c r="B30" s="633" t="s">
        <v>292</v>
      </c>
      <c r="C30" s="634"/>
      <c r="D30" s="634"/>
      <c r="E30" s="634"/>
      <c r="F30" s="634"/>
      <c r="G30" s="634"/>
      <c r="H30" s="634"/>
      <c r="I30" s="634"/>
      <c r="J30" s="634"/>
      <c r="K30" s="634"/>
      <c r="L30" s="634"/>
      <c r="M30" s="634"/>
      <c r="N30" s="634"/>
      <c r="O30" s="634"/>
      <c r="P30" s="634"/>
      <c r="Q30" s="635"/>
      <c r="R30" s="636">
        <v>1921231</v>
      </c>
      <c r="S30" s="637"/>
      <c r="T30" s="637"/>
      <c r="U30" s="637"/>
      <c r="V30" s="637"/>
      <c r="W30" s="637"/>
      <c r="X30" s="637"/>
      <c r="Y30" s="638"/>
      <c r="Z30" s="639">
        <v>9.5</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2597356</v>
      </c>
      <c r="CS30" s="637"/>
      <c r="CT30" s="637"/>
      <c r="CU30" s="637"/>
      <c r="CV30" s="637"/>
      <c r="CW30" s="637"/>
      <c r="CX30" s="637"/>
      <c r="CY30" s="638"/>
      <c r="CZ30" s="641">
        <v>13.9</v>
      </c>
      <c r="DA30" s="667"/>
      <c r="DB30" s="667"/>
      <c r="DC30" s="671"/>
      <c r="DD30" s="645">
        <v>2591898</v>
      </c>
      <c r="DE30" s="637"/>
      <c r="DF30" s="637"/>
      <c r="DG30" s="637"/>
      <c r="DH30" s="637"/>
      <c r="DI30" s="637"/>
      <c r="DJ30" s="637"/>
      <c r="DK30" s="638"/>
      <c r="DL30" s="645">
        <v>2591898</v>
      </c>
      <c r="DM30" s="637"/>
      <c r="DN30" s="637"/>
      <c r="DO30" s="637"/>
      <c r="DP30" s="637"/>
      <c r="DQ30" s="637"/>
      <c r="DR30" s="637"/>
      <c r="DS30" s="637"/>
      <c r="DT30" s="637"/>
      <c r="DU30" s="637"/>
      <c r="DV30" s="638"/>
      <c r="DW30" s="641">
        <v>23.8</v>
      </c>
      <c r="DX30" s="667"/>
      <c r="DY30" s="667"/>
      <c r="DZ30" s="667"/>
      <c r="EA30" s="667"/>
      <c r="EB30" s="667"/>
      <c r="EC30" s="668"/>
    </row>
    <row r="31" spans="2:133" ht="11.25" customHeight="1" x14ac:dyDescent="0.2">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v>
      </c>
      <c r="BH31" s="680"/>
      <c r="BI31" s="680"/>
      <c r="BJ31" s="680"/>
      <c r="BK31" s="680"/>
      <c r="BL31" s="680"/>
      <c r="BM31" s="631">
        <v>97.1</v>
      </c>
      <c r="BN31" s="680"/>
      <c r="BO31" s="680"/>
      <c r="BP31" s="680"/>
      <c r="BQ31" s="681"/>
      <c r="BR31" s="692">
        <v>99</v>
      </c>
      <c r="BS31" s="680"/>
      <c r="BT31" s="680"/>
      <c r="BU31" s="680"/>
      <c r="BV31" s="680"/>
      <c r="BW31" s="680"/>
      <c r="BX31" s="631">
        <v>97</v>
      </c>
      <c r="BY31" s="680"/>
      <c r="BZ31" s="680"/>
      <c r="CA31" s="680"/>
      <c r="CB31" s="681"/>
      <c r="CD31" s="674"/>
      <c r="CE31" s="675"/>
      <c r="CF31" s="633" t="s">
        <v>299</v>
      </c>
      <c r="CG31" s="634"/>
      <c r="CH31" s="634"/>
      <c r="CI31" s="634"/>
      <c r="CJ31" s="634"/>
      <c r="CK31" s="634"/>
      <c r="CL31" s="634"/>
      <c r="CM31" s="634"/>
      <c r="CN31" s="634"/>
      <c r="CO31" s="634"/>
      <c r="CP31" s="634"/>
      <c r="CQ31" s="635"/>
      <c r="CR31" s="636">
        <v>42353</v>
      </c>
      <c r="CS31" s="669"/>
      <c r="CT31" s="669"/>
      <c r="CU31" s="669"/>
      <c r="CV31" s="669"/>
      <c r="CW31" s="669"/>
      <c r="CX31" s="669"/>
      <c r="CY31" s="670"/>
      <c r="CZ31" s="641">
        <v>0.2</v>
      </c>
      <c r="DA31" s="667"/>
      <c r="DB31" s="667"/>
      <c r="DC31" s="671"/>
      <c r="DD31" s="645">
        <v>42353</v>
      </c>
      <c r="DE31" s="669"/>
      <c r="DF31" s="669"/>
      <c r="DG31" s="669"/>
      <c r="DH31" s="669"/>
      <c r="DI31" s="669"/>
      <c r="DJ31" s="669"/>
      <c r="DK31" s="670"/>
      <c r="DL31" s="645">
        <v>42353</v>
      </c>
      <c r="DM31" s="669"/>
      <c r="DN31" s="669"/>
      <c r="DO31" s="669"/>
      <c r="DP31" s="669"/>
      <c r="DQ31" s="669"/>
      <c r="DR31" s="669"/>
      <c r="DS31" s="669"/>
      <c r="DT31" s="669"/>
      <c r="DU31" s="669"/>
      <c r="DV31" s="670"/>
      <c r="DW31" s="641">
        <v>0.4</v>
      </c>
      <c r="DX31" s="667"/>
      <c r="DY31" s="667"/>
      <c r="DZ31" s="667"/>
      <c r="EA31" s="667"/>
      <c r="EB31" s="667"/>
      <c r="EC31" s="668"/>
    </row>
    <row r="32" spans="2:133" ht="11.25" customHeight="1" x14ac:dyDescent="0.2">
      <c r="B32" s="633" t="s">
        <v>300</v>
      </c>
      <c r="C32" s="634"/>
      <c r="D32" s="634"/>
      <c r="E32" s="634"/>
      <c r="F32" s="634"/>
      <c r="G32" s="634"/>
      <c r="H32" s="634"/>
      <c r="I32" s="634"/>
      <c r="J32" s="634"/>
      <c r="K32" s="634"/>
      <c r="L32" s="634"/>
      <c r="M32" s="634"/>
      <c r="N32" s="634"/>
      <c r="O32" s="634"/>
      <c r="P32" s="634"/>
      <c r="Q32" s="635"/>
      <c r="R32" s="636">
        <v>1079653</v>
      </c>
      <c r="S32" s="637"/>
      <c r="T32" s="637"/>
      <c r="U32" s="637"/>
      <c r="V32" s="637"/>
      <c r="W32" s="637"/>
      <c r="X32" s="637"/>
      <c r="Y32" s="638"/>
      <c r="Z32" s="639">
        <v>5.3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301</v>
      </c>
      <c r="AX32" s="633" t="s">
        <v>302</v>
      </c>
      <c r="AY32" s="634"/>
      <c r="AZ32" s="634"/>
      <c r="BA32" s="634"/>
      <c r="BB32" s="634"/>
      <c r="BC32" s="634"/>
      <c r="BD32" s="634"/>
      <c r="BE32" s="634"/>
      <c r="BF32" s="635"/>
      <c r="BG32" s="693">
        <v>99.3</v>
      </c>
      <c r="BH32" s="669"/>
      <c r="BI32" s="669"/>
      <c r="BJ32" s="669"/>
      <c r="BK32" s="669"/>
      <c r="BL32" s="669"/>
      <c r="BM32" s="642">
        <v>97.8</v>
      </c>
      <c r="BN32" s="669"/>
      <c r="BO32" s="669"/>
      <c r="BP32" s="669"/>
      <c r="BQ32" s="691"/>
      <c r="BR32" s="693">
        <v>99.2</v>
      </c>
      <c r="BS32" s="669"/>
      <c r="BT32" s="669"/>
      <c r="BU32" s="669"/>
      <c r="BV32" s="669"/>
      <c r="BW32" s="669"/>
      <c r="BX32" s="642">
        <v>97.7</v>
      </c>
      <c r="BY32" s="669"/>
      <c r="BZ32" s="669"/>
      <c r="CA32" s="669"/>
      <c r="CB32" s="691"/>
      <c r="CD32" s="676"/>
      <c r="CE32" s="677"/>
      <c r="CF32" s="633" t="s">
        <v>303</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304</v>
      </c>
      <c r="C33" s="634"/>
      <c r="D33" s="634"/>
      <c r="E33" s="634"/>
      <c r="F33" s="634"/>
      <c r="G33" s="634"/>
      <c r="H33" s="634"/>
      <c r="I33" s="634"/>
      <c r="J33" s="634"/>
      <c r="K33" s="634"/>
      <c r="L33" s="634"/>
      <c r="M33" s="634"/>
      <c r="N33" s="634"/>
      <c r="O33" s="634"/>
      <c r="P33" s="634"/>
      <c r="Q33" s="635"/>
      <c r="R33" s="636">
        <v>123419</v>
      </c>
      <c r="S33" s="637"/>
      <c r="T33" s="637"/>
      <c r="U33" s="637"/>
      <c r="V33" s="637"/>
      <c r="W33" s="637"/>
      <c r="X33" s="637"/>
      <c r="Y33" s="638"/>
      <c r="Z33" s="639">
        <v>0.6</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98.8</v>
      </c>
      <c r="BH33" s="695"/>
      <c r="BI33" s="695"/>
      <c r="BJ33" s="695"/>
      <c r="BK33" s="695"/>
      <c r="BL33" s="695"/>
      <c r="BM33" s="696">
        <v>96.4</v>
      </c>
      <c r="BN33" s="695"/>
      <c r="BO33" s="695"/>
      <c r="BP33" s="695"/>
      <c r="BQ33" s="697"/>
      <c r="BR33" s="694">
        <v>98.9</v>
      </c>
      <c r="BS33" s="695"/>
      <c r="BT33" s="695"/>
      <c r="BU33" s="695"/>
      <c r="BV33" s="695"/>
      <c r="BW33" s="695"/>
      <c r="BX33" s="696">
        <v>96.5</v>
      </c>
      <c r="BY33" s="695"/>
      <c r="BZ33" s="695"/>
      <c r="CA33" s="695"/>
      <c r="CB33" s="697"/>
      <c r="CD33" s="633" t="s">
        <v>306</v>
      </c>
      <c r="CE33" s="634"/>
      <c r="CF33" s="634"/>
      <c r="CG33" s="634"/>
      <c r="CH33" s="634"/>
      <c r="CI33" s="634"/>
      <c r="CJ33" s="634"/>
      <c r="CK33" s="634"/>
      <c r="CL33" s="634"/>
      <c r="CM33" s="634"/>
      <c r="CN33" s="634"/>
      <c r="CO33" s="634"/>
      <c r="CP33" s="634"/>
      <c r="CQ33" s="635"/>
      <c r="CR33" s="636">
        <v>7949988</v>
      </c>
      <c r="CS33" s="669"/>
      <c r="CT33" s="669"/>
      <c r="CU33" s="669"/>
      <c r="CV33" s="669"/>
      <c r="CW33" s="669"/>
      <c r="CX33" s="669"/>
      <c r="CY33" s="670"/>
      <c r="CZ33" s="641">
        <v>42.5</v>
      </c>
      <c r="DA33" s="667"/>
      <c r="DB33" s="667"/>
      <c r="DC33" s="671"/>
      <c r="DD33" s="645">
        <v>6749903</v>
      </c>
      <c r="DE33" s="669"/>
      <c r="DF33" s="669"/>
      <c r="DG33" s="669"/>
      <c r="DH33" s="669"/>
      <c r="DI33" s="669"/>
      <c r="DJ33" s="669"/>
      <c r="DK33" s="670"/>
      <c r="DL33" s="645">
        <v>4649478</v>
      </c>
      <c r="DM33" s="669"/>
      <c r="DN33" s="669"/>
      <c r="DO33" s="669"/>
      <c r="DP33" s="669"/>
      <c r="DQ33" s="669"/>
      <c r="DR33" s="669"/>
      <c r="DS33" s="669"/>
      <c r="DT33" s="669"/>
      <c r="DU33" s="669"/>
      <c r="DV33" s="670"/>
      <c r="DW33" s="641">
        <v>42.7</v>
      </c>
      <c r="DX33" s="667"/>
      <c r="DY33" s="667"/>
      <c r="DZ33" s="667"/>
      <c r="EA33" s="667"/>
      <c r="EB33" s="667"/>
      <c r="EC33" s="668"/>
    </row>
    <row r="34" spans="2:133" ht="11.25" customHeight="1" x14ac:dyDescent="0.2">
      <c r="B34" s="633" t="s">
        <v>307</v>
      </c>
      <c r="C34" s="634"/>
      <c r="D34" s="634"/>
      <c r="E34" s="634"/>
      <c r="F34" s="634"/>
      <c r="G34" s="634"/>
      <c r="H34" s="634"/>
      <c r="I34" s="634"/>
      <c r="J34" s="634"/>
      <c r="K34" s="634"/>
      <c r="L34" s="634"/>
      <c r="M34" s="634"/>
      <c r="N34" s="634"/>
      <c r="O34" s="634"/>
      <c r="P34" s="634"/>
      <c r="Q34" s="635"/>
      <c r="R34" s="636">
        <v>1181571</v>
      </c>
      <c r="S34" s="637"/>
      <c r="T34" s="637"/>
      <c r="U34" s="637"/>
      <c r="V34" s="637"/>
      <c r="W34" s="637"/>
      <c r="X34" s="637"/>
      <c r="Y34" s="638"/>
      <c r="Z34" s="639">
        <v>5.8</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308</v>
      </c>
      <c r="CE34" s="634"/>
      <c r="CF34" s="634"/>
      <c r="CG34" s="634"/>
      <c r="CH34" s="634"/>
      <c r="CI34" s="634"/>
      <c r="CJ34" s="634"/>
      <c r="CK34" s="634"/>
      <c r="CL34" s="634"/>
      <c r="CM34" s="634"/>
      <c r="CN34" s="634"/>
      <c r="CO34" s="634"/>
      <c r="CP34" s="634"/>
      <c r="CQ34" s="635"/>
      <c r="CR34" s="636">
        <v>2572916</v>
      </c>
      <c r="CS34" s="637"/>
      <c r="CT34" s="637"/>
      <c r="CU34" s="637"/>
      <c r="CV34" s="637"/>
      <c r="CW34" s="637"/>
      <c r="CX34" s="637"/>
      <c r="CY34" s="638"/>
      <c r="CZ34" s="641">
        <v>13.7</v>
      </c>
      <c r="DA34" s="667"/>
      <c r="DB34" s="667"/>
      <c r="DC34" s="671"/>
      <c r="DD34" s="645">
        <v>2036521</v>
      </c>
      <c r="DE34" s="637"/>
      <c r="DF34" s="637"/>
      <c r="DG34" s="637"/>
      <c r="DH34" s="637"/>
      <c r="DI34" s="637"/>
      <c r="DJ34" s="637"/>
      <c r="DK34" s="638"/>
      <c r="DL34" s="645">
        <v>1586477</v>
      </c>
      <c r="DM34" s="637"/>
      <c r="DN34" s="637"/>
      <c r="DO34" s="637"/>
      <c r="DP34" s="637"/>
      <c r="DQ34" s="637"/>
      <c r="DR34" s="637"/>
      <c r="DS34" s="637"/>
      <c r="DT34" s="637"/>
      <c r="DU34" s="637"/>
      <c r="DV34" s="638"/>
      <c r="DW34" s="641">
        <v>14.6</v>
      </c>
      <c r="DX34" s="667"/>
      <c r="DY34" s="667"/>
      <c r="DZ34" s="667"/>
      <c r="EA34" s="667"/>
      <c r="EB34" s="667"/>
      <c r="EC34" s="668"/>
    </row>
    <row r="35" spans="2:133" ht="11.25" customHeight="1" x14ac:dyDescent="0.2">
      <c r="B35" s="633" t="s">
        <v>309</v>
      </c>
      <c r="C35" s="634"/>
      <c r="D35" s="634"/>
      <c r="E35" s="634"/>
      <c r="F35" s="634"/>
      <c r="G35" s="634"/>
      <c r="H35" s="634"/>
      <c r="I35" s="634"/>
      <c r="J35" s="634"/>
      <c r="K35" s="634"/>
      <c r="L35" s="634"/>
      <c r="M35" s="634"/>
      <c r="N35" s="634"/>
      <c r="O35" s="634"/>
      <c r="P35" s="634"/>
      <c r="Q35" s="635"/>
      <c r="R35" s="636">
        <v>237991</v>
      </c>
      <c r="S35" s="637"/>
      <c r="T35" s="637"/>
      <c r="U35" s="637"/>
      <c r="V35" s="637"/>
      <c r="W35" s="637"/>
      <c r="X35" s="637"/>
      <c r="Y35" s="638"/>
      <c r="Z35" s="639">
        <v>1.2</v>
      </c>
      <c r="AA35" s="639"/>
      <c r="AB35" s="639"/>
      <c r="AC35" s="639"/>
      <c r="AD35" s="640" t="s">
        <v>122</v>
      </c>
      <c r="AE35" s="640"/>
      <c r="AF35" s="640"/>
      <c r="AG35" s="640"/>
      <c r="AH35" s="640"/>
      <c r="AI35" s="640"/>
      <c r="AJ35" s="640"/>
      <c r="AK35" s="640"/>
      <c r="AL35" s="641" t="s">
        <v>122</v>
      </c>
      <c r="AM35" s="642"/>
      <c r="AN35" s="642"/>
      <c r="AO35" s="643"/>
      <c r="AP35" s="216"/>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164404</v>
      </c>
      <c r="CS35" s="669"/>
      <c r="CT35" s="669"/>
      <c r="CU35" s="669"/>
      <c r="CV35" s="669"/>
      <c r="CW35" s="669"/>
      <c r="CX35" s="669"/>
      <c r="CY35" s="670"/>
      <c r="CZ35" s="641">
        <v>0.9</v>
      </c>
      <c r="DA35" s="667"/>
      <c r="DB35" s="667"/>
      <c r="DC35" s="671"/>
      <c r="DD35" s="645">
        <v>142216</v>
      </c>
      <c r="DE35" s="669"/>
      <c r="DF35" s="669"/>
      <c r="DG35" s="669"/>
      <c r="DH35" s="669"/>
      <c r="DI35" s="669"/>
      <c r="DJ35" s="669"/>
      <c r="DK35" s="670"/>
      <c r="DL35" s="645">
        <v>126931</v>
      </c>
      <c r="DM35" s="669"/>
      <c r="DN35" s="669"/>
      <c r="DO35" s="669"/>
      <c r="DP35" s="669"/>
      <c r="DQ35" s="669"/>
      <c r="DR35" s="669"/>
      <c r="DS35" s="669"/>
      <c r="DT35" s="669"/>
      <c r="DU35" s="669"/>
      <c r="DV35" s="670"/>
      <c r="DW35" s="641">
        <v>1.2</v>
      </c>
      <c r="DX35" s="667"/>
      <c r="DY35" s="667"/>
      <c r="DZ35" s="667"/>
      <c r="EA35" s="667"/>
      <c r="EB35" s="667"/>
      <c r="EC35" s="668"/>
    </row>
    <row r="36" spans="2:133" ht="11.25" customHeight="1" x14ac:dyDescent="0.2">
      <c r="B36" s="633" t="s">
        <v>313</v>
      </c>
      <c r="C36" s="634"/>
      <c r="D36" s="634"/>
      <c r="E36" s="634"/>
      <c r="F36" s="634"/>
      <c r="G36" s="634"/>
      <c r="H36" s="634"/>
      <c r="I36" s="634"/>
      <c r="J36" s="634"/>
      <c r="K36" s="634"/>
      <c r="L36" s="634"/>
      <c r="M36" s="634"/>
      <c r="N36" s="634"/>
      <c r="O36" s="634"/>
      <c r="P36" s="634"/>
      <c r="Q36" s="635"/>
      <c r="R36" s="636">
        <v>1500838</v>
      </c>
      <c r="S36" s="637"/>
      <c r="T36" s="637"/>
      <c r="U36" s="637"/>
      <c r="V36" s="637"/>
      <c r="W36" s="637"/>
      <c r="X36" s="637"/>
      <c r="Y36" s="638"/>
      <c r="Z36" s="639">
        <v>7.4</v>
      </c>
      <c r="AA36" s="639"/>
      <c r="AB36" s="639"/>
      <c r="AC36" s="639"/>
      <c r="AD36" s="640" t="s">
        <v>122</v>
      </c>
      <c r="AE36" s="640"/>
      <c r="AF36" s="640"/>
      <c r="AG36" s="640"/>
      <c r="AH36" s="640"/>
      <c r="AI36" s="640"/>
      <c r="AJ36" s="640"/>
      <c r="AK36" s="640"/>
      <c r="AL36" s="641" t="s">
        <v>122</v>
      </c>
      <c r="AM36" s="642"/>
      <c r="AN36" s="642"/>
      <c r="AO36" s="643"/>
      <c r="AP36" s="216"/>
      <c r="AQ36" s="702" t="s">
        <v>314</v>
      </c>
      <c r="AR36" s="703"/>
      <c r="AS36" s="703"/>
      <c r="AT36" s="703"/>
      <c r="AU36" s="703"/>
      <c r="AV36" s="703"/>
      <c r="AW36" s="703"/>
      <c r="AX36" s="703"/>
      <c r="AY36" s="704"/>
      <c r="AZ36" s="625">
        <v>2394210</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207503</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2420907</v>
      </c>
      <c r="CS36" s="637"/>
      <c r="CT36" s="637"/>
      <c r="CU36" s="637"/>
      <c r="CV36" s="637"/>
      <c r="CW36" s="637"/>
      <c r="CX36" s="637"/>
      <c r="CY36" s="638"/>
      <c r="CZ36" s="641">
        <v>12.9</v>
      </c>
      <c r="DA36" s="667"/>
      <c r="DB36" s="667"/>
      <c r="DC36" s="671"/>
      <c r="DD36" s="645">
        <v>2190918</v>
      </c>
      <c r="DE36" s="637"/>
      <c r="DF36" s="637"/>
      <c r="DG36" s="637"/>
      <c r="DH36" s="637"/>
      <c r="DI36" s="637"/>
      <c r="DJ36" s="637"/>
      <c r="DK36" s="638"/>
      <c r="DL36" s="645">
        <v>1496833</v>
      </c>
      <c r="DM36" s="637"/>
      <c r="DN36" s="637"/>
      <c r="DO36" s="637"/>
      <c r="DP36" s="637"/>
      <c r="DQ36" s="637"/>
      <c r="DR36" s="637"/>
      <c r="DS36" s="637"/>
      <c r="DT36" s="637"/>
      <c r="DU36" s="637"/>
      <c r="DV36" s="638"/>
      <c r="DW36" s="641">
        <v>13.8</v>
      </c>
      <c r="DX36" s="667"/>
      <c r="DY36" s="667"/>
      <c r="DZ36" s="667"/>
      <c r="EA36" s="667"/>
      <c r="EB36" s="667"/>
      <c r="EC36" s="668"/>
    </row>
    <row r="37" spans="2:133" ht="11.25" customHeight="1" x14ac:dyDescent="0.2">
      <c r="B37" s="633" t="s">
        <v>317</v>
      </c>
      <c r="C37" s="634"/>
      <c r="D37" s="634"/>
      <c r="E37" s="634"/>
      <c r="F37" s="634"/>
      <c r="G37" s="634"/>
      <c r="H37" s="634"/>
      <c r="I37" s="634"/>
      <c r="J37" s="634"/>
      <c r="K37" s="634"/>
      <c r="L37" s="634"/>
      <c r="M37" s="634"/>
      <c r="N37" s="634"/>
      <c r="O37" s="634"/>
      <c r="P37" s="634"/>
      <c r="Q37" s="635"/>
      <c r="R37" s="636">
        <v>97750</v>
      </c>
      <c r="S37" s="637"/>
      <c r="T37" s="637"/>
      <c r="U37" s="637"/>
      <c r="V37" s="637"/>
      <c r="W37" s="637"/>
      <c r="X37" s="637"/>
      <c r="Y37" s="638"/>
      <c r="Z37" s="639">
        <v>0.5</v>
      </c>
      <c r="AA37" s="639"/>
      <c r="AB37" s="639"/>
      <c r="AC37" s="639"/>
      <c r="AD37" s="640">
        <v>7554</v>
      </c>
      <c r="AE37" s="640"/>
      <c r="AF37" s="640"/>
      <c r="AG37" s="640"/>
      <c r="AH37" s="640"/>
      <c r="AI37" s="640"/>
      <c r="AJ37" s="640"/>
      <c r="AK37" s="640"/>
      <c r="AL37" s="641">
        <v>0.1</v>
      </c>
      <c r="AM37" s="642"/>
      <c r="AN37" s="642"/>
      <c r="AO37" s="643"/>
      <c r="AQ37" s="699" t="s">
        <v>318</v>
      </c>
      <c r="AR37" s="700"/>
      <c r="AS37" s="700"/>
      <c r="AT37" s="700"/>
      <c r="AU37" s="700"/>
      <c r="AV37" s="700"/>
      <c r="AW37" s="700"/>
      <c r="AX37" s="700"/>
      <c r="AY37" s="701"/>
      <c r="AZ37" s="636">
        <v>317026</v>
      </c>
      <c r="BA37" s="637"/>
      <c r="BB37" s="637"/>
      <c r="BC37" s="637"/>
      <c r="BD37" s="669"/>
      <c r="BE37" s="669"/>
      <c r="BF37" s="691"/>
      <c r="BG37" s="633" t="s">
        <v>319</v>
      </c>
      <c r="BH37" s="634"/>
      <c r="BI37" s="634"/>
      <c r="BJ37" s="634"/>
      <c r="BK37" s="634"/>
      <c r="BL37" s="634"/>
      <c r="BM37" s="634"/>
      <c r="BN37" s="634"/>
      <c r="BO37" s="634"/>
      <c r="BP37" s="634"/>
      <c r="BQ37" s="634"/>
      <c r="BR37" s="634"/>
      <c r="BS37" s="634"/>
      <c r="BT37" s="634"/>
      <c r="BU37" s="635"/>
      <c r="BV37" s="636">
        <v>207503</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964660</v>
      </c>
      <c r="CS37" s="669"/>
      <c r="CT37" s="669"/>
      <c r="CU37" s="669"/>
      <c r="CV37" s="669"/>
      <c r="CW37" s="669"/>
      <c r="CX37" s="669"/>
      <c r="CY37" s="670"/>
      <c r="CZ37" s="641">
        <v>5.2</v>
      </c>
      <c r="DA37" s="667"/>
      <c r="DB37" s="667"/>
      <c r="DC37" s="671"/>
      <c r="DD37" s="645">
        <v>897462</v>
      </c>
      <c r="DE37" s="669"/>
      <c r="DF37" s="669"/>
      <c r="DG37" s="669"/>
      <c r="DH37" s="669"/>
      <c r="DI37" s="669"/>
      <c r="DJ37" s="669"/>
      <c r="DK37" s="670"/>
      <c r="DL37" s="645">
        <v>894999</v>
      </c>
      <c r="DM37" s="669"/>
      <c r="DN37" s="669"/>
      <c r="DO37" s="669"/>
      <c r="DP37" s="669"/>
      <c r="DQ37" s="669"/>
      <c r="DR37" s="669"/>
      <c r="DS37" s="669"/>
      <c r="DT37" s="669"/>
      <c r="DU37" s="669"/>
      <c r="DV37" s="670"/>
      <c r="DW37" s="641">
        <v>8.1999999999999993</v>
      </c>
      <c r="DX37" s="667"/>
      <c r="DY37" s="667"/>
      <c r="DZ37" s="667"/>
      <c r="EA37" s="667"/>
      <c r="EB37" s="667"/>
      <c r="EC37" s="668"/>
    </row>
    <row r="38" spans="2:133" ht="11.25" customHeight="1" x14ac:dyDescent="0.2">
      <c r="B38" s="633" t="s">
        <v>321</v>
      </c>
      <c r="C38" s="634"/>
      <c r="D38" s="634"/>
      <c r="E38" s="634"/>
      <c r="F38" s="634"/>
      <c r="G38" s="634"/>
      <c r="H38" s="634"/>
      <c r="I38" s="634"/>
      <c r="J38" s="634"/>
      <c r="K38" s="634"/>
      <c r="L38" s="634"/>
      <c r="M38" s="634"/>
      <c r="N38" s="634"/>
      <c r="O38" s="634"/>
      <c r="P38" s="634"/>
      <c r="Q38" s="635"/>
      <c r="R38" s="636">
        <v>2100100</v>
      </c>
      <c r="S38" s="637"/>
      <c r="T38" s="637"/>
      <c r="U38" s="637"/>
      <c r="V38" s="637"/>
      <c r="W38" s="637"/>
      <c r="X38" s="637"/>
      <c r="Y38" s="638"/>
      <c r="Z38" s="639">
        <v>10.3</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274738</v>
      </c>
      <c r="BA38" s="637"/>
      <c r="BB38" s="637"/>
      <c r="BC38" s="637"/>
      <c r="BD38" s="669"/>
      <c r="BE38" s="669"/>
      <c r="BF38" s="691"/>
      <c r="BG38" s="633" t="s">
        <v>323</v>
      </c>
      <c r="BH38" s="634"/>
      <c r="BI38" s="634"/>
      <c r="BJ38" s="634"/>
      <c r="BK38" s="634"/>
      <c r="BL38" s="634"/>
      <c r="BM38" s="634"/>
      <c r="BN38" s="634"/>
      <c r="BO38" s="634"/>
      <c r="BP38" s="634"/>
      <c r="BQ38" s="634"/>
      <c r="BR38" s="634"/>
      <c r="BS38" s="634"/>
      <c r="BT38" s="634"/>
      <c r="BU38" s="635"/>
      <c r="BV38" s="636">
        <v>3917</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1802446</v>
      </c>
      <c r="CS38" s="637"/>
      <c r="CT38" s="637"/>
      <c r="CU38" s="637"/>
      <c r="CV38" s="637"/>
      <c r="CW38" s="637"/>
      <c r="CX38" s="637"/>
      <c r="CY38" s="638"/>
      <c r="CZ38" s="641">
        <v>9.6</v>
      </c>
      <c r="DA38" s="667"/>
      <c r="DB38" s="667"/>
      <c r="DC38" s="671"/>
      <c r="DD38" s="645">
        <v>1439237</v>
      </c>
      <c r="DE38" s="637"/>
      <c r="DF38" s="637"/>
      <c r="DG38" s="637"/>
      <c r="DH38" s="637"/>
      <c r="DI38" s="637"/>
      <c r="DJ38" s="637"/>
      <c r="DK38" s="638"/>
      <c r="DL38" s="645">
        <v>1439237</v>
      </c>
      <c r="DM38" s="637"/>
      <c r="DN38" s="637"/>
      <c r="DO38" s="637"/>
      <c r="DP38" s="637"/>
      <c r="DQ38" s="637"/>
      <c r="DR38" s="637"/>
      <c r="DS38" s="637"/>
      <c r="DT38" s="637"/>
      <c r="DU38" s="637"/>
      <c r="DV38" s="638"/>
      <c r="DW38" s="641">
        <v>13.2</v>
      </c>
      <c r="DX38" s="667"/>
      <c r="DY38" s="667"/>
      <c r="DZ38" s="667"/>
      <c r="EA38" s="667"/>
      <c r="EB38" s="667"/>
      <c r="EC38" s="668"/>
    </row>
    <row r="39" spans="2:133" ht="11.25" customHeight="1" x14ac:dyDescent="0.2">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t="s">
        <v>122</v>
      </c>
      <c r="BA39" s="637"/>
      <c r="BB39" s="637"/>
      <c r="BC39" s="637"/>
      <c r="BD39" s="669"/>
      <c r="BE39" s="669"/>
      <c r="BF39" s="691"/>
      <c r="BG39" s="633" t="s">
        <v>327</v>
      </c>
      <c r="BH39" s="634"/>
      <c r="BI39" s="634"/>
      <c r="BJ39" s="634"/>
      <c r="BK39" s="634"/>
      <c r="BL39" s="634"/>
      <c r="BM39" s="634"/>
      <c r="BN39" s="634"/>
      <c r="BO39" s="634"/>
      <c r="BP39" s="634"/>
      <c r="BQ39" s="634"/>
      <c r="BR39" s="634"/>
      <c r="BS39" s="634"/>
      <c r="BT39" s="634"/>
      <c r="BU39" s="635"/>
      <c r="BV39" s="636">
        <v>5746</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699851</v>
      </c>
      <c r="CS39" s="669"/>
      <c r="CT39" s="669"/>
      <c r="CU39" s="669"/>
      <c r="CV39" s="669"/>
      <c r="CW39" s="669"/>
      <c r="CX39" s="669"/>
      <c r="CY39" s="670"/>
      <c r="CZ39" s="641">
        <v>3.7</v>
      </c>
      <c r="DA39" s="667"/>
      <c r="DB39" s="667"/>
      <c r="DC39" s="671"/>
      <c r="DD39" s="645">
        <v>675913</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329</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t="s">
        <v>122</v>
      </c>
      <c r="BA40" s="637"/>
      <c r="BB40" s="637"/>
      <c r="BC40" s="637"/>
      <c r="BD40" s="669"/>
      <c r="BE40" s="669"/>
      <c r="BF40" s="691"/>
      <c r="BG40" s="684" t="s">
        <v>331</v>
      </c>
      <c r="BH40" s="685"/>
      <c r="BI40" s="685"/>
      <c r="BJ40" s="685"/>
      <c r="BK40" s="685"/>
      <c r="BL40" s="217"/>
      <c r="BM40" s="634" t="s">
        <v>332</v>
      </c>
      <c r="BN40" s="634"/>
      <c r="BO40" s="634"/>
      <c r="BP40" s="634"/>
      <c r="BQ40" s="634"/>
      <c r="BR40" s="634"/>
      <c r="BS40" s="634"/>
      <c r="BT40" s="634"/>
      <c r="BU40" s="635"/>
      <c r="BV40" s="636">
        <v>94</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289464</v>
      </c>
      <c r="CS40" s="637"/>
      <c r="CT40" s="637"/>
      <c r="CU40" s="637"/>
      <c r="CV40" s="637"/>
      <c r="CW40" s="637"/>
      <c r="CX40" s="637"/>
      <c r="CY40" s="638"/>
      <c r="CZ40" s="641">
        <v>1.5</v>
      </c>
      <c r="DA40" s="667"/>
      <c r="DB40" s="667"/>
      <c r="DC40" s="671"/>
      <c r="DD40" s="645">
        <v>265098</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2">
      <c r="B41" s="657" t="s">
        <v>334</v>
      </c>
      <c r="C41" s="658"/>
      <c r="D41" s="658"/>
      <c r="E41" s="658"/>
      <c r="F41" s="658"/>
      <c r="G41" s="658"/>
      <c r="H41" s="658"/>
      <c r="I41" s="658"/>
      <c r="J41" s="658"/>
      <c r="K41" s="658"/>
      <c r="L41" s="658"/>
      <c r="M41" s="658"/>
      <c r="N41" s="658"/>
      <c r="O41" s="658"/>
      <c r="P41" s="658"/>
      <c r="Q41" s="659"/>
      <c r="R41" s="708">
        <v>20298349</v>
      </c>
      <c r="S41" s="709"/>
      <c r="T41" s="709"/>
      <c r="U41" s="709"/>
      <c r="V41" s="709"/>
      <c r="W41" s="709"/>
      <c r="X41" s="709"/>
      <c r="Y41" s="713"/>
      <c r="Z41" s="714">
        <v>100</v>
      </c>
      <c r="AA41" s="714"/>
      <c r="AB41" s="714"/>
      <c r="AC41" s="714"/>
      <c r="AD41" s="715">
        <v>10885403</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301025</v>
      </c>
      <c r="BA41" s="637"/>
      <c r="BB41" s="637"/>
      <c r="BC41" s="637"/>
      <c r="BD41" s="669"/>
      <c r="BE41" s="669"/>
      <c r="BF41" s="691"/>
      <c r="BG41" s="684"/>
      <c r="BH41" s="685"/>
      <c r="BI41" s="685"/>
      <c r="BJ41" s="685"/>
      <c r="BK41" s="685"/>
      <c r="BL41" s="217"/>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338</v>
      </c>
      <c r="AR42" s="706"/>
      <c r="AS42" s="706"/>
      <c r="AT42" s="706"/>
      <c r="AU42" s="706"/>
      <c r="AV42" s="706"/>
      <c r="AW42" s="706"/>
      <c r="AX42" s="706"/>
      <c r="AY42" s="707"/>
      <c r="AZ42" s="708">
        <v>1501421</v>
      </c>
      <c r="BA42" s="709"/>
      <c r="BB42" s="709"/>
      <c r="BC42" s="709"/>
      <c r="BD42" s="695"/>
      <c r="BE42" s="695"/>
      <c r="BF42" s="697"/>
      <c r="BG42" s="686"/>
      <c r="BH42" s="687"/>
      <c r="BI42" s="687"/>
      <c r="BJ42" s="687"/>
      <c r="BK42" s="687"/>
      <c r="BL42" s="218"/>
      <c r="BM42" s="658" t="s">
        <v>339</v>
      </c>
      <c r="BN42" s="658"/>
      <c r="BO42" s="658"/>
      <c r="BP42" s="658"/>
      <c r="BQ42" s="658"/>
      <c r="BR42" s="658"/>
      <c r="BS42" s="658"/>
      <c r="BT42" s="658"/>
      <c r="BU42" s="659"/>
      <c r="BV42" s="708">
        <v>468</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3062946</v>
      </c>
      <c r="CS42" s="669"/>
      <c r="CT42" s="669"/>
      <c r="CU42" s="669"/>
      <c r="CV42" s="669"/>
      <c r="CW42" s="669"/>
      <c r="CX42" s="669"/>
      <c r="CY42" s="670"/>
      <c r="CZ42" s="641">
        <v>16.399999999999999</v>
      </c>
      <c r="DA42" s="667"/>
      <c r="DB42" s="667"/>
      <c r="DC42" s="671"/>
      <c r="DD42" s="645">
        <v>507401</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341</v>
      </c>
      <c r="CD43" s="633" t="s">
        <v>342</v>
      </c>
      <c r="CE43" s="634"/>
      <c r="CF43" s="634"/>
      <c r="CG43" s="634"/>
      <c r="CH43" s="634"/>
      <c r="CI43" s="634"/>
      <c r="CJ43" s="634"/>
      <c r="CK43" s="634"/>
      <c r="CL43" s="634"/>
      <c r="CM43" s="634"/>
      <c r="CN43" s="634"/>
      <c r="CO43" s="634"/>
      <c r="CP43" s="634"/>
      <c r="CQ43" s="635"/>
      <c r="CR43" s="636">
        <v>78551</v>
      </c>
      <c r="CS43" s="669"/>
      <c r="CT43" s="669"/>
      <c r="CU43" s="669"/>
      <c r="CV43" s="669"/>
      <c r="CW43" s="669"/>
      <c r="CX43" s="669"/>
      <c r="CY43" s="670"/>
      <c r="CZ43" s="641">
        <v>0.4</v>
      </c>
      <c r="DA43" s="667"/>
      <c r="DB43" s="667"/>
      <c r="DC43" s="671"/>
      <c r="DD43" s="645">
        <v>78551</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3060189</v>
      </c>
      <c r="CS44" s="637"/>
      <c r="CT44" s="637"/>
      <c r="CU44" s="637"/>
      <c r="CV44" s="637"/>
      <c r="CW44" s="637"/>
      <c r="CX44" s="637"/>
      <c r="CY44" s="638"/>
      <c r="CZ44" s="641">
        <v>16.3</v>
      </c>
      <c r="DA44" s="642"/>
      <c r="DB44" s="642"/>
      <c r="DC44" s="648"/>
      <c r="DD44" s="645">
        <v>506767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414702</v>
      </c>
      <c r="CS45" s="669"/>
      <c r="CT45" s="669"/>
      <c r="CU45" s="669"/>
      <c r="CV45" s="669"/>
      <c r="CW45" s="669"/>
      <c r="CX45" s="669"/>
      <c r="CY45" s="670"/>
      <c r="CZ45" s="641">
        <v>2.2000000000000002</v>
      </c>
      <c r="DA45" s="667"/>
      <c r="DB45" s="667"/>
      <c r="DC45" s="671"/>
      <c r="DD45" s="645">
        <v>4064</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347</v>
      </c>
      <c r="CG46" s="634"/>
      <c r="CH46" s="634"/>
      <c r="CI46" s="634"/>
      <c r="CJ46" s="634"/>
      <c r="CK46" s="634"/>
      <c r="CL46" s="634"/>
      <c r="CM46" s="634"/>
      <c r="CN46" s="634"/>
      <c r="CO46" s="634"/>
      <c r="CP46" s="634"/>
      <c r="CQ46" s="635"/>
      <c r="CR46" s="636">
        <v>2571238</v>
      </c>
      <c r="CS46" s="637"/>
      <c r="CT46" s="637"/>
      <c r="CU46" s="637"/>
      <c r="CV46" s="637"/>
      <c r="CW46" s="637"/>
      <c r="CX46" s="637"/>
      <c r="CY46" s="638"/>
      <c r="CZ46" s="641">
        <v>13.7</v>
      </c>
      <c r="DA46" s="642"/>
      <c r="DB46" s="642"/>
      <c r="DC46" s="648"/>
      <c r="DD46" s="645">
        <v>500556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348</v>
      </c>
      <c r="CG47" s="634"/>
      <c r="CH47" s="634"/>
      <c r="CI47" s="634"/>
      <c r="CJ47" s="634"/>
      <c r="CK47" s="634"/>
      <c r="CL47" s="634"/>
      <c r="CM47" s="634"/>
      <c r="CN47" s="634"/>
      <c r="CO47" s="634"/>
      <c r="CP47" s="634"/>
      <c r="CQ47" s="635"/>
      <c r="CR47" s="636">
        <v>2757</v>
      </c>
      <c r="CS47" s="669"/>
      <c r="CT47" s="669"/>
      <c r="CU47" s="669"/>
      <c r="CV47" s="669"/>
      <c r="CW47" s="669"/>
      <c r="CX47" s="669"/>
      <c r="CY47" s="670"/>
      <c r="CZ47" s="641">
        <v>0</v>
      </c>
      <c r="DA47" s="667"/>
      <c r="DB47" s="667"/>
      <c r="DC47" s="671"/>
      <c r="DD47" s="645">
        <v>634</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350</v>
      </c>
      <c r="CE49" s="658"/>
      <c r="CF49" s="658"/>
      <c r="CG49" s="658"/>
      <c r="CH49" s="658"/>
      <c r="CI49" s="658"/>
      <c r="CJ49" s="658"/>
      <c r="CK49" s="658"/>
      <c r="CL49" s="658"/>
      <c r="CM49" s="658"/>
      <c r="CN49" s="658"/>
      <c r="CO49" s="658"/>
      <c r="CP49" s="658"/>
      <c r="CQ49" s="659"/>
      <c r="CR49" s="708">
        <v>18717339</v>
      </c>
      <c r="CS49" s="695"/>
      <c r="CT49" s="695"/>
      <c r="CU49" s="695"/>
      <c r="CV49" s="695"/>
      <c r="CW49" s="695"/>
      <c r="CX49" s="695"/>
      <c r="CY49" s="724"/>
      <c r="CZ49" s="716">
        <v>100</v>
      </c>
      <c r="DA49" s="725"/>
      <c r="DB49" s="725"/>
      <c r="DC49" s="726"/>
      <c r="DD49" s="727">
        <v>13407754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MTA9PmimJqvQVc9R0bZmrczp0Er2rDrrmVVLTFhsWGWa22+WvPwkY/qYCmAEpzlk7jU66++bUmfDhVR4O1p5Kg==" saltValue="PlkO5aNalcG+uJlmfLgT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373</v>
      </c>
      <c r="C7" s="763"/>
      <c r="D7" s="763"/>
      <c r="E7" s="763"/>
      <c r="F7" s="763"/>
      <c r="G7" s="763"/>
      <c r="H7" s="763"/>
      <c r="I7" s="763"/>
      <c r="J7" s="763"/>
      <c r="K7" s="763"/>
      <c r="L7" s="763"/>
      <c r="M7" s="763"/>
      <c r="N7" s="763"/>
      <c r="O7" s="763"/>
      <c r="P7" s="764"/>
      <c r="Q7" s="765">
        <v>20305</v>
      </c>
      <c r="R7" s="766"/>
      <c r="S7" s="766"/>
      <c r="T7" s="766"/>
      <c r="U7" s="766"/>
      <c r="V7" s="766">
        <v>18724</v>
      </c>
      <c r="W7" s="766"/>
      <c r="X7" s="766"/>
      <c r="Y7" s="766"/>
      <c r="Z7" s="766"/>
      <c r="AA7" s="766">
        <v>1581</v>
      </c>
      <c r="AB7" s="766"/>
      <c r="AC7" s="766"/>
      <c r="AD7" s="766"/>
      <c r="AE7" s="767"/>
      <c r="AF7" s="768">
        <v>1359</v>
      </c>
      <c r="AG7" s="769"/>
      <c r="AH7" s="769"/>
      <c r="AI7" s="769"/>
      <c r="AJ7" s="770"/>
      <c r="AK7" s="771">
        <v>238</v>
      </c>
      <c r="AL7" s="772"/>
      <c r="AM7" s="772"/>
      <c r="AN7" s="772"/>
      <c r="AO7" s="772"/>
      <c r="AP7" s="772">
        <v>18436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542</v>
      </c>
      <c r="BS7" s="759" t="s">
        <v>539</v>
      </c>
      <c r="BT7" s="760"/>
      <c r="BU7" s="760"/>
      <c r="BV7" s="760"/>
      <c r="BW7" s="760"/>
      <c r="BX7" s="760"/>
      <c r="BY7" s="760"/>
      <c r="BZ7" s="760"/>
      <c r="CA7" s="760"/>
      <c r="CB7" s="760"/>
      <c r="CC7" s="760"/>
      <c r="CD7" s="760"/>
      <c r="CE7" s="760"/>
      <c r="CF7" s="760"/>
      <c r="CG7" s="775"/>
      <c r="CH7" s="756">
        <v>0</v>
      </c>
      <c r="CI7" s="757"/>
      <c r="CJ7" s="757"/>
      <c r="CK7" s="757"/>
      <c r="CL7" s="758"/>
      <c r="CM7" s="756">
        <v>149</v>
      </c>
      <c r="CN7" s="757"/>
      <c r="CO7" s="757"/>
      <c r="CP7" s="757"/>
      <c r="CQ7" s="758"/>
      <c r="CR7" s="756">
        <v>5</v>
      </c>
      <c r="CS7" s="757"/>
      <c r="CT7" s="757"/>
      <c r="CU7" s="757"/>
      <c r="CV7" s="758"/>
      <c r="CW7" s="756" t="s">
        <v>556</v>
      </c>
      <c r="CX7" s="757"/>
      <c r="CY7" s="757"/>
      <c r="CZ7" s="757"/>
      <c r="DA7" s="758"/>
      <c r="DB7" s="756" t="s">
        <v>557</v>
      </c>
      <c r="DC7" s="757"/>
      <c r="DD7" s="757"/>
      <c r="DE7" s="757"/>
      <c r="DF7" s="758"/>
      <c r="DG7" s="756">
        <v>16</v>
      </c>
      <c r="DH7" s="757"/>
      <c r="DI7" s="757"/>
      <c r="DJ7" s="757"/>
      <c r="DK7" s="758"/>
      <c r="DL7" s="756" t="s">
        <v>564</v>
      </c>
      <c r="DM7" s="757"/>
      <c r="DN7" s="757"/>
      <c r="DO7" s="757"/>
      <c r="DP7" s="758"/>
      <c r="DQ7" s="756" t="s">
        <v>556</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540</v>
      </c>
      <c r="BT8" s="787"/>
      <c r="BU8" s="787"/>
      <c r="BV8" s="787"/>
      <c r="BW8" s="787"/>
      <c r="BX8" s="787"/>
      <c r="BY8" s="787"/>
      <c r="BZ8" s="787"/>
      <c r="CA8" s="787"/>
      <c r="CB8" s="787"/>
      <c r="CC8" s="787"/>
      <c r="CD8" s="787"/>
      <c r="CE8" s="787"/>
      <c r="CF8" s="787"/>
      <c r="CG8" s="788"/>
      <c r="CH8" s="789">
        <v>-7</v>
      </c>
      <c r="CI8" s="790"/>
      <c r="CJ8" s="790"/>
      <c r="CK8" s="790"/>
      <c r="CL8" s="791"/>
      <c r="CM8" s="789">
        <v>27</v>
      </c>
      <c r="CN8" s="790"/>
      <c r="CO8" s="790"/>
      <c r="CP8" s="790"/>
      <c r="CQ8" s="791"/>
      <c r="CR8" s="789">
        <v>20</v>
      </c>
      <c r="CS8" s="790"/>
      <c r="CT8" s="790"/>
      <c r="CU8" s="790"/>
      <c r="CV8" s="791"/>
      <c r="CW8" s="789" t="s">
        <v>556</v>
      </c>
      <c r="CX8" s="790"/>
      <c r="CY8" s="790"/>
      <c r="CZ8" s="790"/>
      <c r="DA8" s="791"/>
      <c r="DB8" s="789" t="s">
        <v>556</v>
      </c>
      <c r="DC8" s="790"/>
      <c r="DD8" s="790"/>
      <c r="DE8" s="790"/>
      <c r="DF8" s="791"/>
      <c r="DG8" s="789" t="s">
        <v>556</v>
      </c>
      <c r="DH8" s="790"/>
      <c r="DI8" s="790"/>
      <c r="DJ8" s="790"/>
      <c r="DK8" s="791"/>
      <c r="DL8" s="789" t="s">
        <v>556</v>
      </c>
      <c r="DM8" s="790"/>
      <c r="DN8" s="790"/>
      <c r="DO8" s="790"/>
      <c r="DP8" s="791"/>
      <c r="DQ8" s="789" t="s">
        <v>556</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541</v>
      </c>
      <c r="BT9" s="787"/>
      <c r="BU9" s="787"/>
      <c r="BV9" s="787"/>
      <c r="BW9" s="787"/>
      <c r="BX9" s="787"/>
      <c r="BY9" s="787"/>
      <c r="BZ9" s="787"/>
      <c r="CA9" s="787"/>
      <c r="CB9" s="787"/>
      <c r="CC9" s="787"/>
      <c r="CD9" s="787"/>
      <c r="CE9" s="787"/>
      <c r="CF9" s="787"/>
      <c r="CG9" s="788"/>
      <c r="CH9" s="789">
        <v>-3</v>
      </c>
      <c r="CI9" s="790"/>
      <c r="CJ9" s="790"/>
      <c r="CK9" s="790"/>
      <c r="CL9" s="791"/>
      <c r="CM9" s="789">
        <v>10</v>
      </c>
      <c r="CN9" s="790"/>
      <c r="CO9" s="790"/>
      <c r="CP9" s="790"/>
      <c r="CQ9" s="791"/>
      <c r="CR9" s="789">
        <v>7</v>
      </c>
      <c r="CS9" s="790"/>
      <c r="CT9" s="790"/>
      <c r="CU9" s="790"/>
      <c r="CV9" s="791"/>
      <c r="CW9" s="789" t="s">
        <v>556</v>
      </c>
      <c r="CX9" s="790"/>
      <c r="CY9" s="790"/>
      <c r="CZ9" s="790"/>
      <c r="DA9" s="791"/>
      <c r="DB9" s="789" t="s">
        <v>556</v>
      </c>
      <c r="DC9" s="790"/>
      <c r="DD9" s="790"/>
      <c r="DE9" s="790"/>
      <c r="DF9" s="791"/>
      <c r="DG9" s="789" t="s">
        <v>556</v>
      </c>
      <c r="DH9" s="790"/>
      <c r="DI9" s="790"/>
      <c r="DJ9" s="790"/>
      <c r="DK9" s="791"/>
      <c r="DL9" s="789" t="s">
        <v>556</v>
      </c>
      <c r="DM9" s="790"/>
      <c r="DN9" s="790"/>
      <c r="DO9" s="790"/>
      <c r="DP9" s="791"/>
      <c r="DQ9" s="789" t="s">
        <v>556</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374</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375</v>
      </c>
      <c r="B23" s="802" t="s">
        <v>376</v>
      </c>
      <c r="C23" s="803"/>
      <c r="D23" s="803"/>
      <c r="E23" s="803"/>
      <c r="F23" s="803"/>
      <c r="G23" s="803"/>
      <c r="H23" s="803"/>
      <c r="I23" s="803"/>
      <c r="J23" s="803"/>
      <c r="K23" s="803"/>
      <c r="L23" s="803"/>
      <c r="M23" s="803"/>
      <c r="N23" s="803"/>
      <c r="O23" s="803"/>
      <c r="P23" s="804"/>
      <c r="Q23" s="805">
        <v>20305</v>
      </c>
      <c r="R23" s="806"/>
      <c r="S23" s="806"/>
      <c r="T23" s="806"/>
      <c r="U23" s="806"/>
      <c r="V23" s="806">
        <v>18724</v>
      </c>
      <c r="W23" s="806"/>
      <c r="X23" s="806"/>
      <c r="Y23" s="806"/>
      <c r="Z23" s="806"/>
      <c r="AA23" s="806">
        <v>1581</v>
      </c>
      <c r="AB23" s="806"/>
      <c r="AC23" s="806"/>
      <c r="AD23" s="806"/>
      <c r="AE23" s="807"/>
      <c r="AF23" s="808">
        <v>1359</v>
      </c>
      <c r="AG23" s="806"/>
      <c r="AH23" s="806"/>
      <c r="AI23" s="806"/>
      <c r="AJ23" s="809"/>
      <c r="AK23" s="810"/>
      <c r="AL23" s="811"/>
      <c r="AM23" s="811"/>
      <c r="AN23" s="811"/>
      <c r="AO23" s="811"/>
      <c r="AP23" s="806">
        <v>18436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27" t="s">
        <v>382</v>
      </c>
      <c r="AG26" s="828"/>
      <c r="AH26" s="828"/>
      <c r="AI26" s="828"/>
      <c r="AJ26" s="829"/>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387</v>
      </c>
      <c r="C28" s="763"/>
      <c r="D28" s="763"/>
      <c r="E28" s="763"/>
      <c r="F28" s="763"/>
      <c r="G28" s="763"/>
      <c r="H28" s="763"/>
      <c r="I28" s="763"/>
      <c r="J28" s="763"/>
      <c r="K28" s="763"/>
      <c r="L28" s="763"/>
      <c r="M28" s="763"/>
      <c r="N28" s="763"/>
      <c r="O28" s="763"/>
      <c r="P28" s="764"/>
      <c r="Q28" s="835">
        <v>3745</v>
      </c>
      <c r="R28" s="836"/>
      <c r="S28" s="836"/>
      <c r="T28" s="836"/>
      <c r="U28" s="836"/>
      <c r="V28" s="836">
        <v>3537</v>
      </c>
      <c r="W28" s="836"/>
      <c r="X28" s="836"/>
      <c r="Y28" s="836"/>
      <c r="Z28" s="836"/>
      <c r="AA28" s="836">
        <v>208</v>
      </c>
      <c r="AB28" s="836"/>
      <c r="AC28" s="836"/>
      <c r="AD28" s="836"/>
      <c r="AE28" s="837"/>
      <c r="AF28" s="838">
        <v>208</v>
      </c>
      <c r="AG28" s="836"/>
      <c r="AH28" s="836"/>
      <c r="AI28" s="836"/>
      <c r="AJ28" s="839"/>
      <c r="AK28" s="840">
        <v>266</v>
      </c>
      <c r="AL28" s="841"/>
      <c r="AM28" s="841"/>
      <c r="AN28" s="841"/>
      <c r="AO28" s="841"/>
      <c r="AP28" s="841" t="s">
        <v>553</v>
      </c>
      <c r="AQ28" s="841"/>
      <c r="AR28" s="841"/>
      <c r="AS28" s="841"/>
      <c r="AT28" s="841"/>
      <c r="AU28" s="841" t="s">
        <v>554</v>
      </c>
      <c r="AV28" s="841"/>
      <c r="AW28" s="841"/>
      <c r="AX28" s="841"/>
      <c r="AY28" s="841"/>
      <c r="AZ28" s="842" t="s">
        <v>555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388</v>
      </c>
      <c r="C29" s="794"/>
      <c r="D29" s="794"/>
      <c r="E29" s="794"/>
      <c r="F29" s="794"/>
      <c r="G29" s="794"/>
      <c r="H29" s="794"/>
      <c r="I29" s="794"/>
      <c r="J29" s="794"/>
      <c r="K29" s="794"/>
      <c r="L29" s="794"/>
      <c r="M29" s="794"/>
      <c r="N29" s="794"/>
      <c r="O29" s="794"/>
      <c r="P29" s="795"/>
      <c r="Q29" s="796">
        <v>5107</v>
      </c>
      <c r="R29" s="797"/>
      <c r="S29" s="797"/>
      <c r="T29" s="797"/>
      <c r="U29" s="797"/>
      <c r="V29" s="797">
        <v>4947</v>
      </c>
      <c r="W29" s="797"/>
      <c r="X29" s="797"/>
      <c r="Y29" s="797"/>
      <c r="Z29" s="797"/>
      <c r="AA29" s="797">
        <v>160</v>
      </c>
      <c r="AB29" s="797"/>
      <c r="AC29" s="797"/>
      <c r="AD29" s="797"/>
      <c r="AE29" s="798"/>
      <c r="AF29" s="799">
        <v>160</v>
      </c>
      <c r="AG29" s="800"/>
      <c r="AH29" s="800"/>
      <c r="AI29" s="800"/>
      <c r="AJ29" s="801"/>
      <c r="AK29" s="847">
        <v>737</v>
      </c>
      <c r="AL29" s="843"/>
      <c r="AM29" s="843"/>
      <c r="AN29" s="843"/>
      <c r="AO29" s="843"/>
      <c r="AP29" s="843" t="s">
        <v>484</v>
      </c>
      <c r="AQ29" s="843"/>
      <c r="AR29" s="843"/>
      <c r="AS29" s="843"/>
      <c r="AT29" s="843"/>
      <c r="AU29" s="843" t="s">
        <v>484</v>
      </c>
      <c r="AV29" s="843"/>
      <c r="AW29" s="843"/>
      <c r="AX29" s="843"/>
      <c r="AY29" s="843"/>
      <c r="AZ29" s="844" t="s">
        <v>484</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389</v>
      </c>
      <c r="C30" s="794"/>
      <c r="D30" s="794"/>
      <c r="E30" s="794"/>
      <c r="F30" s="794"/>
      <c r="G30" s="794"/>
      <c r="H30" s="794"/>
      <c r="I30" s="794"/>
      <c r="J30" s="794"/>
      <c r="K30" s="794"/>
      <c r="L30" s="794"/>
      <c r="M30" s="794"/>
      <c r="N30" s="794"/>
      <c r="O30" s="794"/>
      <c r="P30" s="795"/>
      <c r="Q30" s="796">
        <v>616</v>
      </c>
      <c r="R30" s="797"/>
      <c r="S30" s="797"/>
      <c r="T30" s="797"/>
      <c r="U30" s="797"/>
      <c r="V30" s="797">
        <v>613</v>
      </c>
      <c r="W30" s="797"/>
      <c r="X30" s="797"/>
      <c r="Y30" s="797"/>
      <c r="Z30" s="797"/>
      <c r="AA30" s="797">
        <v>3</v>
      </c>
      <c r="AB30" s="797"/>
      <c r="AC30" s="797"/>
      <c r="AD30" s="797"/>
      <c r="AE30" s="798"/>
      <c r="AF30" s="799">
        <v>0</v>
      </c>
      <c r="AG30" s="800"/>
      <c r="AH30" s="800"/>
      <c r="AI30" s="800"/>
      <c r="AJ30" s="801"/>
      <c r="AK30" s="847">
        <v>210</v>
      </c>
      <c r="AL30" s="843"/>
      <c r="AM30" s="843"/>
      <c r="AN30" s="843"/>
      <c r="AO30" s="843"/>
      <c r="AP30" s="843" t="s">
        <v>484</v>
      </c>
      <c r="AQ30" s="843"/>
      <c r="AR30" s="843"/>
      <c r="AS30" s="843"/>
      <c r="AT30" s="843"/>
      <c r="AU30" s="843" t="s">
        <v>484</v>
      </c>
      <c r="AV30" s="843"/>
      <c r="AW30" s="843"/>
      <c r="AX30" s="843"/>
      <c r="AY30" s="843"/>
      <c r="AZ30" s="844" t="s">
        <v>484</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390</v>
      </c>
      <c r="C31" s="794"/>
      <c r="D31" s="794"/>
      <c r="E31" s="794"/>
      <c r="F31" s="794"/>
      <c r="G31" s="794"/>
      <c r="H31" s="794"/>
      <c r="I31" s="794"/>
      <c r="J31" s="794"/>
      <c r="K31" s="794"/>
      <c r="L31" s="794"/>
      <c r="M31" s="794"/>
      <c r="N31" s="794"/>
      <c r="O31" s="794"/>
      <c r="P31" s="795"/>
      <c r="Q31" s="796">
        <v>491</v>
      </c>
      <c r="R31" s="797"/>
      <c r="S31" s="797"/>
      <c r="T31" s="797"/>
      <c r="U31" s="797"/>
      <c r="V31" s="797">
        <v>491</v>
      </c>
      <c r="W31" s="797"/>
      <c r="X31" s="797"/>
      <c r="Y31" s="797"/>
      <c r="Z31" s="797"/>
      <c r="AA31" s="797">
        <v>0</v>
      </c>
      <c r="AB31" s="797"/>
      <c r="AC31" s="797"/>
      <c r="AD31" s="797"/>
      <c r="AE31" s="798"/>
      <c r="AF31" s="799">
        <v>85</v>
      </c>
      <c r="AG31" s="800"/>
      <c r="AH31" s="800"/>
      <c r="AI31" s="800"/>
      <c r="AJ31" s="801"/>
      <c r="AK31" s="847">
        <v>317</v>
      </c>
      <c r="AL31" s="843"/>
      <c r="AM31" s="843"/>
      <c r="AN31" s="843"/>
      <c r="AO31" s="843"/>
      <c r="AP31" s="843">
        <v>3341</v>
      </c>
      <c r="AQ31" s="843"/>
      <c r="AR31" s="843"/>
      <c r="AS31" s="843"/>
      <c r="AT31" s="843"/>
      <c r="AU31" s="843">
        <v>2743</v>
      </c>
      <c r="AV31" s="843"/>
      <c r="AW31" s="843"/>
      <c r="AX31" s="843"/>
      <c r="AY31" s="843"/>
      <c r="AZ31" s="844" t="s">
        <v>556</v>
      </c>
      <c r="BA31" s="844"/>
      <c r="BB31" s="844"/>
      <c r="BC31" s="844"/>
      <c r="BD31" s="844"/>
      <c r="BE31" s="845" t="s">
        <v>391</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392</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375</v>
      </c>
      <c r="B63" s="802" t="s">
        <v>393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453</v>
      </c>
      <c r="AG63" s="857"/>
      <c r="AH63" s="857"/>
      <c r="AI63" s="857"/>
      <c r="AJ63" s="858"/>
      <c r="AK63" s="859"/>
      <c r="AL63" s="854"/>
      <c r="AM63" s="854"/>
      <c r="AN63" s="854"/>
      <c r="AO63" s="854"/>
      <c r="AP63" s="857">
        <v>3341</v>
      </c>
      <c r="AQ63" s="857"/>
      <c r="AR63" s="857"/>
      <c r="AS63" s="857"/>
      <c r="AT63" s="857"/>
      <c r="AU63" s="857">
        <v>2743</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395</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67" t="s">
        <v>382</v>
      </c>
      <c r="AG66" s="828"/>
      <c r="AH66" s="828"/>
      <c r="AI66" s="828"/>
      <c r="AJ66" s="868"/>
      <c r="AK66" s="746" t="s">
        <v>383</v>
      </c>
      <c r="AL66" s="741"/>
      <c r="AM66" s="741"/>
      <c r="AN66" s="741"/>
      <c r="AO66" s="742"/>
      <c r="AP66" s="746" t="s">
        <v>384</v>
      </c>
      <c r="AQ66" s="747"/>
      <c r="AR66" s="747"/>
      <c r="AS66" s="747"/>
      <c r="AT66" s="748"/>
      <c r="AU66" s="746" t="s">
        <v>396</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543</v>
      </c>
      <c r="C68" s="883"/>
      <c r="D68" s="883"/>
      <c r="E68" s="883"/>
      <c r="F68" s="883"/>
      <c r="G68" s="883"/>
      <c r="H68" s="883"/>
      <c r="I68" s="883"/>
      <c r="J68" s="883"/>
      <c r="K68" s="883"/>
      <c r="L68" s="883"/>
      <c r="M68" s="883"/>
      <c r="N68" s="883"/>
      <c r="O68" s="883"/>
      <c r="P68" s="884"/>
      <c r="Q68" s="885">
        <v>1799</v>
      </c>
      <c r="R68" s="879"/>
      <c r="S68" s="879"/>
      <c r="T68" s="879"/>
      <c r="U68" s="879"/>
      <c r="V68" s="879">
        <v>1768</v>
      </c>
      <c r="W68" s="879"/>
      <c r="X68" s="879"/>
      <c r="Y68" s="879"/>
      <c r="Z68" s="879"/>
      <c r="AA68" s="879">
        <v>31</v>
      </c>
      <c r="AB68" s="879"/>
      <c r="AC68" s="879"/>
      <c r="AD68" s="879"/>
      <c r="AE68" s="879"/>
      <c r="AF68" s="879">
        <v>31</v>
      </c>
      <c r="AG68" s="879"/>
      <c r="AH68" s="879"/>
      <c r="AI68" s="879"/>
      <c r="AJ68" s="879"/>
      <c r="AK68" s="879">
        <v>52</v>
      </c>
      <c r="AL68" s="879"/>
      <c r="AM68" s="879"/>
      <c r="AN68" s="879"/>
      <c r="AO68" s="879"/>
      <c r="AP68" s="879">
        <v>297</v>
      </c>
      <c r="AQ68" s="879"/>
      <c r="AR68" s="879"/>
      <c r="AS68" s="879"/>
      <c r="AT68" s="879"/>
      <c r="AU68" s="879">
        <v>123</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544</v>
      </c>
      <c r="C69" s="887"/>
      <c r="D69" s="887"/>
      <c r="E69" s="887"/>
      <c r="F69" s="887"/>
      <c r="G69" s="887"/>
      <c r="H69" s="887"/>
      <c r="I69" s="887"/>
      <c r="J69" s="887"/>
      <c r="K69" s="887"/>
      <c r="L69" s="887"/>
      <c r="M69" s="887"/>
      <c r="N69" s="887"/>
      <c r="O69" s="887"/>
      <c r="P69" s="888"/>
      <c r="Q69" s="889">
        <v>294</v>
      </c>
      <c r="R69" s="843"/>
      <c r="S69" s="843"/>
      <c r="T69" s="843"/>
      <c r="U69" s="843"/>
      <c r="V69" s="843">
        <v>288</v>
      </c>
      <c r="W69" s="843"/>
      <c r="X69" s="843"/>
      <c r="Y69" s="843"/>
      <c r="Z69" s="843"/>
      <c r="AA69" s="843">
        <v>6</v>
      </c>
      <c r="AB69" s="843"/>
      <c r="AC69" s="843"/>
      <c r="AD69" s="843"/>
      <c r="AE69" s="843"/>
      <c r="AF69" s="843">
        <v>6</v>
      </c>
      <c r="AG69" s="843"/>
      <c r="AH69" s="843"/>
      <c r="AI69" s="843"/>
      <c r="AJ69" s="843"/>
      <c r="AK69" s="843">
        <v>40</v>
      </c>
      <c r="AL69" s="843"/>
      <c r="AM69" s="843"/>
      <c r="AN69" s="843"/>
      <c r="AO69" s="843"/>
      <c r="AP69" s="843" t="s">
        <v>557</v>
      </c>
      <c r="AQ69" s="843"/>
      <c r="AR69" s="843"/>
      <c r="AS69" s="843"/>
      <c r="AT69" s="843"/>
      <c r="AU69" s="843" t="s">
        <v>556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545</v>
      </c>
      <c r="C70" s="887"/>
      <c r="D70" s="887"/>
      <c r="E70" s="887"/>
      <c r="F70" s="887"/>
      <c r="G70" s="887"/>
      <c r="H70" s="887"/>
      <c r="I70" s="887"/>
      <c r="J70" s="887"/>
      <c r="K70" s="887"/>
      <c r="L70" s="887"/>
      <c r="M70" s="887"/>
      <c r="N70" s="887"/>
      <c r="O70" s="887"/>
      <c r="P70" s="888"/>
      <c r="Q70" s="889">
        <v>1113</v>
      </c>
      <c r="R70" s="843"/>
      <c r="S70" s="843"/>
      <c r="T70" s="843"/>
      <c r="U70" s="843"/>
      <c r="V70" s="843">
        <v>1048</v>
      </c>
      <c r="W70" s="843"/>
      <c r="X70" s="843"/>
      <c r="Y70" s="843"/>
      <c r="Z70" s="843"/>
      <c r="AA70" s="843">
        <v>65</v>
      </c>
      <c r="AB70" s="843"/>
      <c r="AC70" s="843"/>
      <c r="AD70" s="843"/>
      <c r="AE70" s="843"/>
      <c r="AF70" s="843">
        <v>65</v>
      </c>
      <c r="AG70" s="843"/>
      <c r="AH70" s="843"/>
      <c r="AI70" s="843"/>
      <c r="AJ70" s="843"/>
      <c r="AK70" s="843">
        <v>34</v>
      </c>
      <c r="AL70" s="843"/>
      <c r="AM70" s="843"/>
      <c r="AN70" s="843"/>
      <c r="AO70" s="843"/>
      <c r="AP70" s="843">
        <v>186</v>
      </c>
      <c r="AQ70" s="843"/>
      <c r="AR70" s="843"/>
      <c r="AS70" s="843"/>
      <c r="AT70" s="843"/>
      <c r="AU70" s="843" t="s">
        <v>561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546</v>
      </c>
      <c r="C71" s="887"/>
      <c r="D71" s="887"/>
      <c r="E71" s="887"/>
      <c r="F71" s="887"/>
      <c r="G71" s="887"/>
      <c r="H71" s="887"/>
      <c r="I71" s="887"/>
      <c r="J71" s="887"/>
      <c r="K71" s="887"/>
      <c r="L71" s="887"/>
      <c r="M71" s="887"/>
      <c r="N71" s="887"/>
      <c r="O71" s="887"/>
      <c r="P71" s="888"/>
      <c r="Q71" s="889">
        <v>1</v>
      </c>
      <c r="R71" s="843"/>
      <c r="S71" s="843"/>
      <c r="T71" s="843"/>
      <c r="U71" s="843"/>
      <c r="V71" s="843">
        <v>0</v>
      </c>
      <c r="W71" s="843"/>
      <c r="X71" s="843"/>
      <c r="Y71" s="843"/>
      <c r="Z71" s="843"/>
      <c r="AA71" s="843">
        <v>0</v>
      </c>
      <c r="AB71" s="843"/>
      <c r="AC71" s="843"/>
      <c r="AD71" s="843"/>
      <c r="AE71" s="843"/>
      <c r="AF71" s="843">
        <v>0</v>
      </c>
      <c r="AG71" s="843"/>
      <c r="AH71" s="843"/>
      <c r="AI71" s="843"/>
      <c r="AJ71" s="843"/>
      <c r="AK71" s="843" t="s">
        <v>557</v>
      </c>
      <c r="AL71" s="843"/>
      <c r="AM71" s="843"/>
      <c r="AN71" s="843"/>
      <c r="AO71" s="843"/>
      <c r="AP71" s="843" t="s">
        <v>558</v>
      </c>
      <c r="AQ71" s="843"/>
      <c r="AR71" s="843"/>
      <c r="AS71" s="843"/>
      <c r="AT71" s="843"/>
      <c r="AU71" s="843" t="s">
        <v>560</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547</v>
      </c>
      <c r="C72" s="887"/>
      <c r="D72" s="887"/>
      <c r="E72" s="887"/>
      <c r="F72" s="887"/>
      <c r="G72" s="887"/>
      <c r="H72" s="887"/>
      <c r="I72" s="887"/>
      <c r="J72" s="887"/>
      <c r="K72" s="887"/>
      <c r="L72" s="887"/>
      <c r="M72" s="887"/>
      <c r="N72" s="887"/>
      <c r="O72" s="887"/>
      <c r="P72" s="888"/>
      <c r="Q72" s="889">
        <v>2204</v>
      </c>
      <c r="R72" s="843"/>
      <c r="S72" s="843"/>
      <c r="T72" s="843"/>
      <c r="U72" s="843"/>
      <c r="V72" s="843">
        <v>1937</v>
      </c>
      <c r="W72" s="843"/>
      <c r="X72" s="843"/>
      <c r="Y72" s="843"/>
      <c r="Z72" s="843"/>
      <c r="AA72" s="843">
        <v>267</v>
      </c>
      <c r="AB72" s="843"/>
      <c r="AC72" s="843"/>
      <c r="AD72" s="843"/>
      <c r="AE72" s="843"/>
      <c r="AF72" s="843">
        <v>267</v>
      </c>
      <c r="AG72" s="843"/>
      <c r="AH72" s="843"/>
      <c r="AI72" s="843"/>
      <c r="AJ72" s="843"/>
      <c r="AK72" s="843">
        <v>3</v>
      </c>
      <c r="AL72" s="843"/>
      <c r="AM72" s="843"/>
      <c r="AN72" s="843"/>
      <c r="AO72" s="843"/>
      <c r="AP72" s="843" t="s">
        <v>559</v>
      </c>
      <c r="AQ72" s="843"/>
      <c r="AR72" s="843"/>
      <c r="AS72" s="843"/>
      <c r="AT72" s="843"/>
      <c r="AU72" s="843" t="s">
        <v>562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548</v>
      </c>
      <c r="C73" s="887"/>
      <c r="D73" s="887"/>
      <c r="E73" s="887"/>
      <c r="F73" s="887"/>
      <c r="G73" s="887"/>
      <c r="H73" s="887"/>
      <c r="I73" s="887"/>
      <c r="J73" s="887"/>
      <c r="K73" s="887"/>
      <c r="L73" s="887"/>
      <c r="M73" s="887"/>
      <c r="N73" s="887"/>
      <c r="O73" s="887"/>
      <c r="P73" s="888"/>
      <c r="Q73" s="889">
        <v>838</v>
      </c>
      <c r="R73" s="843"/>
      <c r="S73" s="843"/>
      <c r="T73" s="843"/>
      <c r="U73" s="843"/>
      <c r="V73" s="843">
        <v>645</v>
      </c>
      <c r="W73" s="843"/>
      <c r="X73" s="843"/>
      <c r="Y73" s="843"/>
      <c r="Z73" s="843"/>
      <c r="AA73" s="843">
        <v>193</v>
      </c>
      <c r="AB73" s="843"/>
      <c r="AC73" s="843"/>
      <c r="AD73" s="843"/>
      <c r="AE73" s="843"/>
      <c r="AF73" s="843">
        <v>62</v>
      </c>
      <c r="AG73" s="843"/>
      <c r="AH73" s="843"/>
      <c r="AI73" s="843"/>
      <c r="AJ73" s="843"/>
      <c r="AK73" s="843">
        <v>77</v>
      </c>
      <c r="AL73" s="843"/>
      <c r="AM73" s="843"/>
      <c r="AN73" s="843"/>
      <c r="AO73" s="843"/>
      <c r="AP73" s="843" t="s">
        <v>560</v>
      </c>
      <c r="AQ73" s="843"/>
      <c r="AR73" s="843"/>
      <c r="AS73" s="843"/>
      <c r="AT73" s="843"/>
      <c r="AU73" s="843" t="s">
        <v>556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549</v>
      </c>
      <c r="C74" s="887"/>
      <c r="D74" s="887"/>
      <c r="E74" s="887"/>
      <c r="F74" s="887"/>
      <c r="G74" s="887"/>
      <c r="H74" s="887"/>
      <c r="I74" s="887"/>
      <c r="J74" s="887"/>
      <c r="K74" s="887"/>
      <c r="L74" s="887"/>
      <c r="M74" s="887"/>
      <c r="N74" s="887"/>
      <c r="O74" s="887"/>
      <c r="P74" s="888"/>
      <c r="Q74" s="889">
        <v>156992</v>
      </c>
      <c r="R74" s="843"/>
      <c r="S74" s="843"/>
      <c r="T74" s="843"/>
      <c r="U74" s="843"/>
      <c r="V74" s="843">
        <v>155721</v>
      </c>
      <c r="W74" s="843"/>
      <c r="X74" s="843"/>
      <c r="Y74" s="843"/>
      <c r="Z74" s="843"/>
      <c r="AA74" s="843">
        <v>1271</v>
      </c>
      <c r="AB74" s="843"/>
      <c r="AC74" s="843"/>
      <c r="AD74" s="843"/>
      <c r="AE74" s="843"/>
      <c r="AF74" s="843">
        <v>1271</v>
      </c>
      <c r="AG74" s="843"/>
      <c r="AH74" s="843"/>
      <c r="AI74" s="843"/>
      <c r="AJ74" s="843"/>
      <c r="AK74" s="843">
        <v>1032</v>
      </c>
      <c r="AL74" s="843"/>
      <c r="AM74" s="843"/>
      <c r="AN74" s="843"/>
      <c r="AO74" s="843"/>
      <c r="AP74" s="843" t="s">
        <v>554</v>
      </c>
      <c r="AQ74" s="843"/>
      <c r="AR74" s="843"/>
      <c r="AS74" s="843"/>
      <c r="AT74" s="843"/>
      <c r="AU74" s="843" t="s">
        <v>554</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550</v>
      </c>
      <c r="C75" s="887"/>
      <c r="D75" s="887"/>
      <c r="E75" s="887"/>
      <c r="F75" s="887"/>
      <c r="G75" s="887"/>
      <c r="H75" s="887"/>
      <c r="I75" s="887"/>
      <c r="J75" s="887"/>
      <c r="K75" s="887"/>
      <c r="L75" s="887"/>
      <c r="M75" s="887"/>
      <c r="N75" s="887"/>
      <c r="O75" s="887"/>
      <c r="P75" s="888"/>
      <c r="Q75" s="890">
        <v>21438</v>
      </c>
      <c r="R75" s="891"/>
      <c r="S75" s="891"/>
      <c r="T75" s="891"/>
      <c r="U75" s="847"/>
      <c r="V75" s="892">
        <v>20591</v>
      </c>
      <c r="W75" s="891"/>
      <c r="X75" s="891"/>
      <c r="Y75" s="891"/>
      <c r="Z75" s="847"/>
      <c r="AA75" s="892">
        <v>847</v>
      </c>
      <c r="AB75" s="891"/>
      <c r="AC75" s="891"/>
      <c r="AD75" s="891"/>
      <c r="AE75" s="847"/>
      <c r="AF75" s="892">
        <v>27209</v>
      </c>
      <c r="AG75" s="891"/>
      <c r="AH75" s="891"/>
      <c r="AI75" s="891"/>
      <c r="AJ75" s="847"/>
      <c r="AK75" s="892" t="s">
        <v>563</v>
      </c>
      <c r="AL75" s="891"/>
      <c r="AM75" s="891"/>
      <c r="AN75" s="891"/>
      <c r="AO75" s="847"/>
      <c r="AP75" s="892">
        <v>52720</v>
      </c>
      <c r="AQ75" s="891"/>
      <c r="AR75" s="891"/>
      <c r="AS75" s="891"/>
      <c r="AT75" s="847"/>
      <c r="AU75" s="892" t="s">
        <v>557</v>
      </c>
      <c r="AV75" s="891"/>
      <c r="AW75" s="891"/>
      <c r="AX75" s="891"/>
      <c r="AY75" s="847"/>
      <c r="AZ75" s="845" t="s">
        <v>552</v>
      </c>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551</v>
      </c>
      <c r="C76" s="887"/>
      <c r="D76" s="887"/>
      <c r="E76" s="887"/>
      <c r="F76" s="887"/>
      <c r="G76" s="887"/>
      <c r="H76" s="887"/>
      <c r="I76" s="887"/>
      <c r="J76" s="887"/>
      <c r="K76" s="887"/>
      <c r="L76" s="887"/>
      <c r="M76" s="887"/>
      <c r="N76" s="887"/>
      <c r="O76" s="887"/>
      <c r="P76" s="888"/>
      <c r="Q76" s="890">
        <v>733</v>
      </c>
      <c r="R76" s="891"/>
      <c r="S76" s="891"/>
      <c r="T76" s="891"/>
      <c r="U76" s="847"/>
      <c r="V76" s="892">
        <v>562</v>
      </c>
      <c r="W76" s="891"/>
      <c r="X76" s="891"/>
      <c r="Y76" s="891"/>
      <c r="Z76" s="847"/>
      <c r="AA76" s="892">
        <v>171</v>
      </c>
      <c r="AB76" s="891"/>
      <c r="AC76" s="891"/>
      <c r="AD76" s="891"/>
      <c r="AE76" s="847"/>
      <c r="AF76" s="892">
        <v>1939</v>
      </c>
      <c r="AG76" s="891"/>
      <c r="AH76" s="891"/>
      <c r="AI76" s="891"/>
      <c r="AJ76" s="847"/>
      <c r="AK76" s="892" t="s">
        <v>557</v>
      </c>
      <c r="AL76" s="891"/>
      <c r="AM76" s="891"/>
      <c r="AN76" s="891"/>
      <c r="AO76" s="847"/>
      <c r="AP76" s="892">
        <v>1130</v>
      </c>
      <c r="AQ76" s="891"/>
      <c r="AR76" s="891"/>
      <c r="AS76" s="891"/>
      <c r="AT76" s="847"/>
      <c r="AU76" s="892" t="s">
        <v>562</v>
      </c>
      <c r="AV76" s="891"/>
      <c r="AW76" s="891"/>
      <c r="AX76" s="891"/>
      <c r="AY76" s="847"/>
      <c r="AZ76" s="845" t="s">
        <v>552</v>
      </c>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375</v>
      </c>
      <c r="B88" s="802" t="s">
        <v>397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AF68+AF69+AF70+AF71+AF72+AF73+AF74+AF75+AF76</f>
        <v>30850</v>
      </c>
      <c r="AG88" s="857"/>
      <c r="AH88" s="857"/>
      <c r="AI88" s="857"/>
      <c r="AJ88" s="857"/>
      <c r="AK88" s="854"/>
      <c r="AL88" s="854"/>
      <c r="AM88" s="854"/>
      <c r="AN88" s="854"/>
      <c r="AO88" s="854"/>
      <c r="AP88" s="857">
        <f>AP68+AP70+AP75+AP76</f>
        <v>54333</v>
      </c>
      <c r="AQ88" s="857"/>
      <c r="AR88" s="857"/>
      <c r="AS88" s="857"/>
      <c r="AT88" s="857"/>
      <c r="AU88" s="857">
        <f>AU68</f>
        <v>123</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802" t="s">
        <v>398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32</v>
      </c>
      <c r="CS102" s="865"/>
      <c r="CT102" s="865"/>
      <c r="CU102" s="865"/>
      <c r="CV102" s="904"/>
      <c r="CW102" s="903" t="s">
        <v>554</v>
      </c>
      <c r="CX102" s="865"/>
      <c r="CY102" s="865"/>
      <c r="CZ102" s="865"/>
      <c r="DA102" s="904"/>
      <c r="DB102" s="903" t="s">
        <v>554</v>
      </c>
      <c r="DC102" s="865"/>
      <c r="DD102" s="865"/>
      <c r="DE102" s="865"/>
      <c r="DF102" s="904"/>
      <c r="DG102" s="903">
        <v>16</v>
      </c>
      <c r="DH102" s="865"/>
      <c r="DI102" s="865"/>
      <c r="DJ102" s="865"/>
      <c r="DK102" s="904"/>
      <c r="DL102" s="903" t="s">
        <v>565</v>
      </c>
      <c r="DM102" s="865"/>
      <c r="DN102" s="865"/>
      <c r="DO102" s="865"/>
      <c r="DP102" s="904"/>
      <c r="DQ102" s="903" t="s">
        <v>566</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399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406</v>
      </c>
      <c r="AB109" s="906"/>
      <c r="AC109" s="906"/>
      <c r="AD109" s="906"/>
      <c r="AE109" s="907"/>
      <c r="AF109" s="905" t="s">
        <v>407</v>
      </c>
      <c r="AG109" s="906"/>
      <c r="AH109" s="906"/>
      <c r="AI109" s="906"/>
      <c r="AJ109" s="907"/>
      <c r="AK109" s="905" t="s">
        <v>293</v>
      </c>
      <c r="AL109" s="906"/>
      <c r="AM109" s="906"/>
      <c r="AN109" s="906"/>
      <c r="AO109" s="907"/>
      <c r="AP109" s="905" t="s">
        <v>408</v>
      </c>
      <c r="AQ109" s="906"/>
      <c r="AR109" s="906"/>
      <c r="AS109" s="906"/>
      <c r="AT109" s="908"/>
      <c r="AU109" s="925" t="s">
        <v>405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406</v>
      </c>
      <c r="BR109" s="906"/>
      <c r="BS109" s="906"/>
      <c r="BT109" s="906"/>
      <c r="BU109" s="907"/>
      <c r="BV109" s="905" t="s">
        <v>407</v>
      </c>
      <c r="BW109" s="906"/>
      <c r="BX109" s="906"/>
      <c r="BY109" s="906"/>
      <c r="BZ109" s="907"/>
      <c r="CA109" s="905" t="s">
        <v>293</v>
      </c>
      <c r="CB109" s="906"/>
      <c r="CC109" s="906"/>
      <c r="CD109" s="906"/>
      <c r="CE109" s="907"/>
      <c r="CF109" s="926" t="s">
        <v>408</v>
      </c>
      <c r="CG109" s="926"/>
      <c r="CH109" s="926"/>
      <c r="CI109" s="926"/>
      <c r="CJ109" s="926"/>
      <c r="CK109" s="905" t="s">
        <v>409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406</v>
      </c>
      <c r="DH109" s="906"/>
      <c r="DI109" s="906"/>
      <c r="DJ109" s="906"/>
      <c r="DK109" s="907"/>
      <c r="DL109" s="905" t="s">
        <v>407</v>
      </c>
      <c r="DM109" s="906"/>
      <c r="DN109" s="906"/>
      <c r="DO109" s="906"/>
      <c r="DP109" s="907"/>
      <c r="DQ109" s="905" t="s">
        <v>293</v>
      </c>
      <c r="DR109" s="906"/>
      <c r="DS109" s="906"/>
      <c r="DT109" s="906"/>
      <c r="DU109" s="907"/>
      <c r="DV109" s="905" t="s">
        <v>408</v>
      </c>
      <c r="DW109" s="906"/>
      <c r="DX109" s="906"/>
      <c r="DY109" s="906"/>
      <c r="DZ109" s="908"/>
    </row>
    <row r="110" spans="1:131" s="224" customFormat="1" ht="26.25" customHeight="1" x14ac:dyDescent="0.2">
      <c r="A110" s="909" t="s">
        <v>410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2269603</v>
      </c>
      <c r="AB110" s="913"/>
      <c r="AC110" s="913"/>
      <c r="AD110" s="913"/>
      <c r="AE110" s="914"/>
      <c r="AF110" s="915">
        <v>2554656</v>
      </c>
      <c r="AG110" s="913"/>
      <c r="AH110" s="913"/>
      <c r="AI110" s="913"/>
      <c r="AJ110" s="914"/>
      <c r="AK110" s="915">
        <v>2639709</v>
      </c>
      <c r="AL110" s="913"/>
      <c r="AM110" s="913"/>
      <c r="AN110" s="913"/>
      <c r="AO110" s="914"/>
      <c r="AP110" s="916">
        <v>32.1</v>
      </c>
      <c r="AQ110" s="917"/>
      <c r="AR110" s="917"/>
      <c r="AS110" s="917"/>
      <c r="AT110" s="918"/>
      <c r="AU110" s="919" t="s">
        <v>69</v>
      </c>
      <c r="AV110" s="920"/>
      <c r="AW110" s="920"/>
      <c r="AX110" s="920"/>
      <c r="AY110" s="920"/>
      <c r="AZ110" s="942" t="s">
        <v>411</v>
      </c>
      <c r="BA110" s="910"/>
      <c r="BB110" s="910"/>
      <c r="BC110" s="910"/>
      <c r="BD110" s="910"/>
      <c r="BE110" s="910"/>
      <c r="BF110" s="910"/>
      <c r="BG110" s="910"/>
      <c r="BH110" s="910"/>
      <c r="BI110" s="910"/>
      <c r="BJ110" s="910"/>
      <c r="BK110" s="910"/>
      <c r="BL110" s="910"/>
      <c r="BM110" s="910"/>
      <c r="BN110" s="910"/>
      <c r="BO110" s="910"/>
      <c r="BP110" s="911"/>
      <c r="BQ110" s="943">
        <v>18964611</v>
      </c>
      <c r="BR110" s="944"/>
      <c r="BS110" s="944"/>
      <c r="BT110" s="944"/>
      <c r="BU110" s="944"/>
      <c r="BV110" s="944">
        <v>18932967</v>
      </c>
      <c r="BW110" s="944"/>
      <c r="BX110" s="944"/>
      <c r="BY110" s="944"/>
      <c r="BZ110" s="944"/>
      <c r="CA110" s="944">
        <v>18435711</v>
      </c>
      <c r="CB110" s="944"/>
      <c r="CC110" s="944"/>
      <c r="CD110" s="944"/>
      <c r="CE110" s="944"/>
      <c r="CF110" s="957">
        <v>224.5</v>
      </c>
      <c r="CG110" s="958"/>
      <c r="CH110" s="958"/>
      <c r="CI110" s="958"/>
      <c r="CJ110" s="958"/>
      <c r="CK110" s="959" t="s">
        <v>412</v>
      </c>
      <c r="CL110" s="960"/>
      <c r="CM110" s="942" t="s">
        <v>413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415</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416</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417</v>
      </c>
      <c r="B112" s="966"/>
      <c r="C112" s="936" t="s">
        <v>418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419</v>
      </c>
      <c r="BA112" s="936"/>
      <c r="BB112" s="936"/>
      <c r="BC112" s="936"/>
      <c r="BD112" s="936"/>
      <c r="BE112" s="936"/>
      <c r="BF112" s="936"/>
      <c r="BG112" s="936"/>
      <c r="BH112" s="936"/>
      <c r="BI112" s="936"/>
      <c r="BJ112" s="936"/>
      <c r="BK112" s="936"/>
      <c r="BL112" s="936"/>
      <c r="BM112" s="936"/>
      <c r="BN112" s="936"/>
      <c r="BO112" s="936"/>
      <c r="BP112" s="937"/>
      <c r="BQ112" s="938">
        <v>2824466</v>
      </c>
      <c r="BR112" s="939"/>
      <c r="BS112" s="939"/>
      <c r="BT112" s="939"/>
      <c r="BU112" s="939"/>
      <c r="BV112" s="939">
        <v>2592500</v>
      </c>
      <c r="BW112" s="939"/>
      <c r="BX112" s="939"/>
      <c r="BY112" s="939"/>
      <c r="BZ112" s="939"/>
      <c r="CA112" s="939">
        <v>2742635</v>
      </c>
      <c r="CB112" s="939"/>
      <c r="CC112" s="939"/>
      <c r="CD112" s="939"/>
      <c r="CE112" s="939"/>
      <c r="CF112" s="933">
        <v>33.4</v>
      </c>
      <c r="CG112" s="934"/>
      <c r="CH112" s="934"/>
      <c r="CI112" s="934"/>
      <c r="CJ112" s="934"/>
      <c r="CK112" s="961"/>
      <c r="CL112" s="962"/>
      <c r="CM112" s="935" t="s">
        <v>420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278123</v>
      </c>
      <c r="AB113" s="951"/>
      <c r="AC113" s="951"/>
      <c r="AD113" s="951"/>
      <c r="AE113" s="952"/>
      <c r="AF113" s="953">
        <v>248980</v>
      </c>
      <c r="AG113" s="951"/>
      <c r="AH113" s="951"/>
      <c r="AI113" s="951"/>
      <c r="AJ113" s="952"/>
      <c r="AK113" s="953">
        <v>239578</v>
      </c>
      <c r="AL113" s="951"/>
      <c r="AM113" s="951"/>
      <c r="AN113" s="951"/>
      <c r="AO113" s="952"/>
      <c r="AP113" s="954">
        <v>2.9</v>
      </c>
      <c r="AQ113" s="955"/>
      <c r="AR113" s="955"/>
      <c r="AS113" s="955"/>
      <c r="AT113" s="956"/>
      <c r="AU113" s="921"/>
      <c r="AV113" s="922"/>
      <c r="AW113" s="922"/>
      <c r="AX113" s="922"/>
      <c r="AY113" s="922"/>
      <c r="AZ113" s="935" t="s">
        <v>422</v>
      </c>
      <c r="BA113" s="936"/>
      <c r="BB113" s="936"/>
      <c r="BC113" s="936"/>
      <c r="BD113" s="936"/>
      <c r="BE113" s="936"/>
      <c r="BF113" s="936"/>
      <c r="BG113" s="936"/>
      <c r="BH113" s="936"/>
      <c r="BI113" s="936"/>
      <c r="BJ113" s="936"/>
      <c r="BK113" s="936"/>
      <c r="BL113" s="936"/>
      <c r="BM113" s="936"/>
      <c r="BN113" s="936"/>
      <c r="BO113" s="936"/>
      <c r="BP113" s="937"/>
      <c r="BQ113" s="938">
        <v>263872</v>
      </c>
      <c r="BR113" s="939"/>
      <c r="BS113" s="939"/>
      <c r="BT113" s="939"/>
      <c r="BU113" s="939"/>
      <c r="BV113" s="939">
        <v>196944</v>
      </c>
      <c r="BW113" s="939"/>
      <c r="BX113" s="939"/>
      <c r="BY113" s="939"/>
      <c r="BZ113" s="939"/>
      <c r="CA113" s="939">
        <v>122932</v>
      </c>
      <c r="CB113" s="939"/>
      <c r="CC113" s="939"/>
      <c r="CD113" s="939"/>
      <c r="CE113" s="939"/>
      <c r="CF113" s="933">
        <v>1.5</v>
      </c>
      <c r="CG113" s="934"/>
      <c r="CH113" s="934"/>
      <c r="CI113" s="934"/>
      <c r="CJ113" s="934"/>
      <c r="CK113" s="961"/>
      <c r="CL113" s="962"/>
      <c r="CM113" s="935" t="s">
        <v>423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66248</v>
      </c>
      <c r="AB114" s="972"/>
      <c r="AC114" s="972"/>
      <c r="AD114" s="972"/>
      <c r="AE114" s="973"/>
      <c r="AF114" s="974">
        <v>67259</v>
      </c>
      <c r="AG114" s="972"/>
      <c r="AH114" s="972"/>
      <c r="AI114" s="972"/>
      <c r="AJ114" s="973"/>
      <c r="AK114" s="974">
        <v>74236</v>
      </c>
      <c r="AL114" s="972"/>
      <c r="AM114" s="972"/>
      <c r="AN114" s="972"/>
      <c r="AO114" s="973"/>
      <c r="AP114" s="975">
        <v>0.9</v>
      </c>
      <c r="AQ114" s="976"/>
      <c r="AR114" s="976"/>
      <c r="AS114" s="976"/>
      <c r="AT114" s="977"/>
      <c r="AU114" s="921"/>
      <c r="AV114" s="922"/>
      <c r="AW114" s="922"/>
      <c r="AX114" s="922"/>
      <c r="AY114" s="922"/>
      <c r="AZ114" s="935" t="s">
        <v>425</v>
      </c>
      <c r="BA114" s="936"/>
      <c r="BB114" s="936"/>
      <c r="BC114" s="936"/>
      <c r="BD114" s="936"/>
      <c r="BE114" s="936"/>
      <c r="BF114" s="936"/>
      <c r="BG114" s="936"/>
      <c r="BH114" s="936"/>
      <c r="BI114" s="936"/>
      <c r="BJ114" s="936"/>
      <c r="BK114" s="936"/>
      <c r="BL114" s="936"/>
      <c r="BM114" s="936"/>
      <c r="BN114" s="936"/>
      <c r="BO114" s="936"/>
      <c r="BP114" s="937"/>
      <c r="BQ114" s="938">
        <v>2010286</v>
      </c>
      <c r="BR114" s="939"/>
      <c r="BS114" s="939"/>
      <c r="BT114" s="939"/>
      <c r="BU114" s="939"/>
      <c r="BV114" s="939">
        <v>1913099</v>
      </c>
      <c r="BW114" s="939"/>
      <c r="BX114" s="939"/>
      <c r="BY114" s="939"/>
      <c r="BZ114" s="939"/>
      <c r="CA114" s="939">
        <v>1962291</v>
      </c>
      <c r="CB114" s="939"/>
      <c r="CC114" s="939"/>
      <c r="CD114" s="939"/>
      <c r="CE114" s="939"/>
      <c r="CF114" s="933">
        <v>23.9</v>
      </c>
      <c r="CG114" s="934"/>
      <c r="CH114" s="934"/>
      <c r="CI114" s="934"/>
      <c r="CJ114" s="934"/>
      <c r="CK114" s="961"/>
      <c r="CL114" s="962"/>
      <c r="CM114" s="935" t="s">
        <v>426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428</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429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467</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431</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433</v>
      </c>
      <c r="Z117" s="907"/>
      <c r="AA117" s="991">
        <v>2614441</v>
      </c>
      <c r="AB117" s="992"/>
      <c r="AC117" s="992"/>
      <c r="AD117" s="992"/>
      <c r="AE117" s="993"/>
      <c r="AF117" s="994">
        <v>2870895</v>
      </c>
      <c r="AG117" s="992"/>
      <c r="AH117" s="992"/>
      <c r="AI117" s="992"/>
      <c r="AJ117" s="993"/>
      <c r="AK117" s="994">
        <v>2953523</v>
      </c>
      <c r="AL117" s="992"/>
      <c r="AM117" s="992"/>
      <c r="AN117" s="992"/>
      <c r="AO117" s="993"/>
      <c r="AP117" s="995"/>
      <c r="AQ117" s="996"/>
      <c r="AR117" s="996"/>
      <c r="AS117" s="996"/>
      <c r="AT117" s="997"/>
      <c r="AU117" s="921"/>
      <c r="AV117" s="922"/>
      <c r="AW117" s="922"/>
      <c r="AX117" s="922"/>
      <c r="AY117" s="922"/>
      <c r="AZ117" s="987" t="s">
        <v>434</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435</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409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406</v>
      </c>
      <c r="AB118" s="906"/>
      <c r="AC118" s="906"/>
      <c r="AD118" s="906"/>
      <c r="AE118" s="907"/>
      <c r="AF118" s="905" t="s">
        <v>407</v>
      </c>
      <c r="AG118" s="906"/>
      <c r="AH118" s="906"/>
      <c r="AI118" s="906"/>
      <c r="AJ118" s="907"/>
      <c r="AK118" s="905" t="s">
        <v>293</v>
      </c>
      <c r="AL118" s="906"/>
      <c r="AM118" s="906"/>
      <c r="AN118" s="906"/>
      <c r="AO118" s="907"/>
      <c r="AP118" s="983" t="s">
        <v>408</v>
      </c>
      <c r="AQ118" s="984"/>
      <c r="AR118" s="984"/>
      <c r="AS118" s="984"/>
      <c r="AT118" s="985"/>
      <c r="AU118" s="921"/>
      <c r="AV118" s="922"/>
      <c r="AW118" s="922"/>
      <c r="AX118" s="922"/>
      <c r="AY118" s="922"/>
      <c r="AZ118" s="986" t="s">
        <v>436</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412</v>
      </c>
      <c r="B119" s="960"/>
      <c r="C119" s="942" t="s">
        <v>413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176</v>
      </c>
      <c r="BA119" s="245"/>
      <c r="BB119" s="245"/>
      <c r="BC119" s="245"/>
      <c r="BD119" s="245"/>
      <c r="BE119" s="245"/>
      <c r="BF119" s="245"/>
      <c r="BG119" s="245"/>
      <c r="BH119" s="245"/>
      <c r="BI119" s="245"/>
      <c r="BJ119" s="245"/>
      <c r="BK119" s="245"/>
      <c r="BL119" s="245"/>
      <c r="BM119" s="245"/>
      <c r="BN119" s="245"/>
      <c r="BO119" s="990" t="s">
        <v>438</v>
      </c>
      <c r="BP119" s="1018"/>
      <c r="BQ119" s="1012">
        <v>24063235</v>
      </c>
      <c r="BR119" s="1013"/>
      <c r="BS119" s="1013"/>
      <c r="BT119" s="1013"/>
      <c r="BU119" s="1013"/>
      <c r="BV119" s="1013">
        <v>23635510</v>
      </c>
      <c r="BW119" s="1013"/>
      <c r="BX119" s="1013"/>
      <c r="BY119" s="1013"/>
      <c r="BZ119" s="1013"/>
      <c r="CA119" s="1013">
        <v>23263569</v>
      </c>
      <c r="CB119" s="1013"/>
      <c r="CC119" s="1013"/>
      <c r="CD119" s="1013"/>
      <c r="CE119" s="1013"/>
      <c r="CF119" s="1014"/>
      <c r="CG119" s="1015"/>
      <c r="CH119" s="1015"/>
      <c r="CI119" s="1015"/>
      <c r="CJ119" s="1016"/>
      <c r="CK119" s="963"/>
      <c r="CL119" s="964"/>
      <c r="CM119" s="986" t="s">
        <v>439</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416</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440</v>
      </c>
      <c r="AV120" s="1005"/>
      <c r="AW120" s="1005"/>
      <c r="AX120" s="1005"/>
      <c r="AY120" s="1006"/>
      <c r="AZ120" s="942" t="s">
        <v>441</v>
      </c>
      <c r="BA120" s="910"/>
      <c r="BB120" s="910"/>
      <c r="BC120" s="910"/>
      <c r="BD120" s="910"/>
      <c r="BE120" s="910"/>
      <c r="BF120" s="910"/>
      <c r="BG120" s="910"/>
      <c r="BH120" s="910"/>
      <c r="BI120" s="910"/>
      <c r="BJ120" s="910"/>
      <c r="BK120" s="910"/>
      <c r="BL120" s="910"/>
      <c r="BM120" s="910"/>
      <c r="BN120" s="910"/>
      <c r="BO120" s="910"/>
      <c r="BP120" s="911"/>
      <c r="BQ120" s="943">
        <v>10171615</v>
      </c>
      <c r="BR120" s="944"/>
      <c r="BS120" s="944"/>
      <c r="BT120" s="944"/>
      <c r="BU120" s="944"/>
      <c r="BV120" s="944">
        <v>10615145</v>
      </c>
      <c r="BW120" s="944"/>
      <c r="BX120" s="944"/>
      <c r="BY120" s="944"/>
      <c r="BZ120" s="944"/>
      <c r="CA120" s="944">
        <v>11231439</v>
      </c>
      <c r="CB120" s="944"/>
      <c r="CC120" s="944"/>
      <c r="CD120" s="944"/>
      <c r="CE120" s="944"/>
      <c r="CF120" s="957">
        <v>136.69999999999999</v>
      </c>
      <c r="CG120" s="958"/>
      <c r="CH120" s="958"/>
      <c r="CI120" s="958"/>
      <c r="CJ120" s="958"/>
      <c r="CK120" s="1019" t="s">
        <v>442</v>
      </c>
      <c r="CL120" s="1020"/>
      <c r="CM120" s="1020"/>
      <c r="CN120" s="1020"/>
      <c r="CO120" s="1021"/>
      <c r="CP120" s="1027" t="s">
        <v>390</v>
      </c>
      <c r="CQ120" s="1028"/>
      <c r="CR120" s="1028"/>
      <c r="CS120" s="1028"/>
      <c r="CT120" s="1028"/>
      <c r="CU120" s="1028"/>
      <c r="CV120" s="1028"/>
      <c r="CW120" s="1028"/>
      <c r="CX120" s="1028"/>
      <c r="CY120" s="1028"/>
      <c r="CZ120" s="1028"/>
      <c r="DA120" s="1028"/>
      <c r="DB120" s="1028"/>
      <c r="DC120" s="1028"/>
      <c r="DD120" s="1028"/>
      <c r="DE120" s="1028"/>
      <c r="DF120" s="1029"/>
      <c r="DG120" s="943">
        <v>2824466</v>
      </c>
      <c r="DH120" s="944"/>
      <c r="DI120" s="944"/>
      <c r="DJ120" s="944"/>
      <c r="DK120" s="944"/>
      <c r="DL120" s="944">
        <v>2592500</v>
      </c>
      <c r="DM120" s="944"/>
      <c r="DN120" s="944"/>
      <c r="DO120" s="944"/>
      <c r="DP120" s="944"/>
      <c r="DQ120" s="944">
        <v>2742635</v>
      </c>
      <c r="DR120" s="944"/>
      <c r="DS120" s="944"/>
      <c r="DT120" s="944"/>
      <c r="DU120" s="944"/>
      <c r="DV120" s="945">
        <v>33.4</v>
      </c>
      <c r="DW120" s="945"/>
      <c r="DX120" s="945"/>
      <c r="DY120" s="945"/>
      <c r="DZ120" s="946"/>
    </row>
    <row r="121" spans="1:130" s="224" customFormat="1" ht="26.25" customHeight="1" x14ac:dyDescent="0.2">
      <c r="A121" s="1070"/>
      <c r="B121" s="962"/>
      <c r="C121" s="987" t="s">
        <v>443</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444</v>
      </c>
      <c r="BA121" s="936"/>
      <c r="BB121" s="936"/>
      <c r="BC121" s="936"/>
      <c r="BD121" s="936"/>
      <c r="BE121" s="936"/>
      <c r="BF121" s="936"/>
      <c r="BG121" s="936"/>
      <c r="BH121" s="936"/>
      <c r="BI121" s="936"/>
      <c r="BJ121" s="936"/>
      <c r="BK121" s="936"/>
      <c r="BL121" s="936"/>
      <c r="BM121" s="936"/>
      <c r="BN121" s="936"/>
      <c r="BO121" s="936"/>
      <c r="BP121" s="937"/>
      <c r="BQ121" s="938">
        <v>20958</v>
      </c>
      <c r="BR121" s="939"/>
      <c r="BS121" s="939"/>
      <c r="BT121" s="939"/>
      <c r="BU121" s="939"/>
      <c r="BV121" s="939">
        <v>22550</v>
      </c>
      <c r="BW121" s="939"/>
      <c r="BX121" s="939"/>
      <c r="BY121" s="939"/>
      <c r="BZ121" s="939"/>
      <c r="CA121" s="939">
        <v>15307</v>
      </c>
      <c r="CB121" s="939"/>
      <c r="CC121" s="939"/>
      <c r="CD121" s="939"/>
      <c r="CE121" s="939"/>
      <c r="CF121" s="933">
        <v>0.2</v>
      </c>
      <c r="CG121" s="934"/>
      <c r="CH121" s="934"/>
      <c r="CI121" s="934"/>
      <c r="CJ121" s="934"/>
      <c r="CK121" s="1022"/>
      <c r="CL121" s="1023"/>
      <c r="CM121" s="1023"/>
      <c r="CN121" s="1023"/>
      <c r="CO121" s="1024"/>
      <c r="CP121" s="1032" t="s">
        <v>388</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445</v>
      </c>
      <c r="BA122" s="978"/>
      <c r="BB122" s="978"/>
      <c r="BC122" s="978"/>
      <c r="BD122" s="978"/>
      <c r="BE122" s="978"/>
      <c r="BF122" s="978"/>
      <c r="BG122" s="978"/>
      <c r="BH122" s="978"/>
      <c r="BI122" s="978"/>
      <c r="BJ122" s="978"/>
      <c r="BK122" s="978"/>
      <c r="BL122" s="978"/>
      <c r="BM122" s="978"/>
      <c r="BN122" s="978"/>
      <c r="BO122" s="978"/>
      <c r="BP122" s="979"/>
      <c r="BQ122" s="1012">
        <v>21497336</v>
      </c>
      <c r="BR122" s="1013"/>
      <c r="BS122" s="1013"/>
      <c r="BT122" s="1013"/>
      <c r="BU122" s="1013"/>
      <c r="BV122" s="1013">
        <v>20751807</v>
      </c>
      <c r="BW122" s="1013"/>
      <c r="BX122" s="1013"/>
      <c r="BY122" s="1013"/>
      <c r="BZ122" s="1013"/>
      <c r="CA122" s="1013">
        <v>20367200</v>
      </c>
      <c r="CB122" s="1013"/>
      <c r="CC122" s="1013"/>
      <c r="CD122" s="1013"/>
      <c r="CE122" s="1013"/>
      <c r="CF122" s="1030">
        <v>248</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176</v>
      </c>
      <c r="BA123" s="245"/>
      <c r="BB123" s="245"/>
      <c r="BC123" s="245"/>
      <c r="BD123" s="245"/>
      <c r="BE123" s="245"/>
      <c r="BF123" s="245"/>
      <c r="BG123" s="245"/>
      <c r="BH123" s="245"/>
      <c r="BI123" s="245"/>
      <c r="BJ123" s="245"/>
      <c r="BK123" s="245"/>
      <c r="BL123" s="245"/>
      <c r="BM123" s="245"/>
      <c r="BN123" s="245"/>
      <c r="BO123" s="990" t="s">
        <v>446</v>
      </c>
      <c r="BP123" s="1018"/>
      <c r="BQ123" s="1076">
        <v>31689909</v>
      </c>
      <c r="BR123" s="1077"/>
      <c r="BS123" s="1077"/>
      <c r="BT123" s="1077"/>
      <c r="BU123" s="1077"/>
      <c r="BV123" s="1077">
        <v>31389502</v>
      </c>
      <c r="BW123" s="1077"/>
      <c r="BX123" s="1077"/>
      <c r="BY123" s="1077"/>
      <c r="BZ123" s="1077"/>
      <c r="CA123" s="1077">
        <v>31613946</v>
      </c>
      <c r="CB123" s="1077"/>
      <c r="CC123" s="1077"/>
      <c r="CD123" s="1077"/>
      <c r="CE123" s="1077"/>
      <c r="CF123" s="1014"/>
      <c r="CG123" s="1015"/>
      <c r="CH123" s="1015"/>
      <c r="CI123" s="1015"/>
      <c r="CJ123" s="1016"/>
      <c r="CK123" s="1022"/>
      <c r="CL123" s="1023"/>
      <c r="CM123" s="1023"/>
      <c r="CN123" s="1023"/>
      <c r="CO123" s="1024"/>
      <c r="CP123" s="1032" t="s">
        <v>387</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435</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447</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448</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449</v>
      </c>
      <c r="CL125" s="1020"/>
      <c r="CM125" s="1020"/>
      <c r="CN125" s="1020"/>
      <c r="CO125" s="1021"/>
      <c r="CP125" s="942" t="s">
        <v>450</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439</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451</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452</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453</v>
      </c>
      <c r="AY127" s="1045"/>
      <c r="AZ127" s="1045"/>
      <c r="BA127" s="1045"/>
      <c r="BB127" s="1045"/>
      <c r="BC127" s="1045"/>
      <c r="BD127" s="1045"/>
      <c r="BE127" s="1046"/>
      <c r="BF127" s="1047" t="s">
        <v>454</v>
      </c>
      <c r="BG127" s="1045"/>
      <c r="BH127" s="1045"/>
      <c r="BI127" s="1045"/>
      <c r="BJ127" s="1045"/>
      <c r="BK127" s="1045"/>
      <c r="BL127" s="1046"/>
      <c r="BM127" s="1047" t="s">
        <v>455</v>
      </c>
      <c r="BN127" s="1045"/>
      <c r="BO127" s="1045"/>
      <c r="BP127" s="1045"/>
      <c r="BQ127" s="1045"/>
      <c r="BR127" s="1045"/>
      <c r="BS127" s="1046"/>
      <c r="BT127" s="1047" t="s">
        <v>456</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457</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458</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459</v>
      </c>
      <c r="X128" s="1056"/>
      <c r="Y128" s="1056"/>
      <c r="Z128" s="1057"/>
      <c r="AA128" s="1058">
        <v>24182</v>
      </c>
      <c r="AB128" s="1059"/>
      <c r="AC128" s="1059"/>
      <c r="AD128" s="1059"/>
      <c r="AE128" s="1060"/>
      <c r="AF128" s="1061">
        <v>21571</v>
      </c>
      <c r="AG128" s="1059"/>
      <c r="AH128" s="1059"/>
      <c r="AI128" s="1059"/>
      <c r="AJ128" s="1060"/>
      <c r="AK128" s="1061">
        <v>5458</v>
      </c>
      <c r="AL128" s="1059"/>
      <c r="AM128" s="1059"/>
      <c r="AN128" s="1059"/>
      <c r="AO128" s="1060"/>
      <c r="AP128" s="1062"/>
      <c r="AQ128" s="1063"/>
      <c r="AR128" s="1063"/>
      <c r="AS128" s="1063"/>
      <c r="AT128" s="1064"/>
      <c r="AU128" s="226"/>
      <c r="AV128" s="226"/>
      <c r="AW128" s="226"/>
      <c r="AX128" s="909" t="s">
        <v>460</v>
      </c>
      <c r="AY128" s="910"/>
      <c r="AZ128" s="910"/>
      <c r="BA128" s="910"/>
      <c r="BB128" s="910"/>
      <c r="BC128" s="910"/>
      <c r="BD128" s="910"/>
      <c r="BE128" s="911"/>
      <c r="BF128" s="1065" t="s">
        <v>122</v>
      </c>
      <c r="BG128" s="1066"/>
      <c r="BH128" s="1066"/>
      <c r="BI128" s="1066"/>
      <c r="BJ128" s="1066"/>
      <c r="BK128" s="1066"/>
      <c r="BL128" s="1067"/>
      <c r="BM128" s="1065">
        <v>13.21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461</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462</v>
      </c>
      <c r="X129" s="1084"/>
      <c r="Y129" s="1084"/>
      <c r="Z129" s="1085"/>
      <c r="AA129" s="971">
        <v>10791958</v>
      </c>
      <c r="AB129" s="972"/>
      <c r="AC129" s="972"/>
      <c r="AD129" s="972"/>
      <c r="AE129" s="973"/>
      <c r="AF129" s="974">
        <v>10719130</v>
      </c>
      <c r="AG129" s="972"/>
      <c r="AH129" s="972"/>
      <c r="AI129" s="972"/>
      <c r="AJ129" s="973"/>
      <c r="AK129" s="974">
        <v>10807778</v>
      </c>
      <c r="AL129" s="972"/>
      <c r="AM129" s="972"/>
      <c r="AN129" s="972"/>
      <c r="AO129" s="973"/>
      <c r="AP129" s="1086"/>
      <c r="AQ129" s="1087"/>
      <c r="AR129" s="1087"/>
      <c r="AS129" s="1087"/>
      <c r="AT129" s="1088"/>
      <c r="AU129" s="227"/>
      <c r="AV129" s="227"/>
      <c r="AW129" s="227"/>
      <c r="AX129" s="1078" t="s">
        <v>463</v>
      </c>
      <c r="AY129" s="936"/>
      <c r="AZ129" s="936"/>
      <c r="BA129" s="936"/>
      <c r="BB129" s="936"/>
      <c r="BC129" s="936"/>
      <c r="BD129" s="936"/>
      <c r="BE129" s="937"/>
      <c r="BF129" s="1079" t="s">
        <v>122</v>
      </c>
      <c r="BG129" s="1080"/>
      <c r="BH129" s="1080"/>
      <c r="BI129" s="1080"/>
      <c r="BJ129" s="1080"/>
      <c r="BK129" s="1080"/>
      <c r="BL129" s="1081"/>
      <c r="BM129" s="1079">
        <v>18.21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465</v>
      </c>
      <c r="X130" s="1084"/>
      <c r="Y130" s="1084"/>
      <c r="Z130" s="1085"/>
      <c r="AA130" s="971">
        <v>2318052</v>
      </c>
      <c r="AB130" s="972"/>
      <c r="AC130" s="972"/>
      <c r="AD130" s="972"/>
      <c r="AE130" s="973"/>
      <c r="AF130" s="974">
        <v>2517137</v>
      </c>
      <c r="AG130" s="972"/>
      <c r="AH130" s="972"/>
      <c r="AI130" s="972"/>
      <c r="AJ130" s="973"/>
      <c r="AK130" s="974">
        <v>2594557</v>
      </c>
      <c r="AL130" s="972"/>
      <c r="AM130" s="972"/>
      <c r="AN130" s="972"/>
      <c r="AO130" s="973"/>
      <c r="AP130" s="1086"/>
      <c r="AQ130" s="1087"/>
      <c r="AR130" s="1087"/>
      <c r="AS130" s="1087"/>
      <c r="AT130" s="1088"/>
      <c r="AU130" s="227"/>
      <c r="AV130" s="227"/>
      <c r="AW130" s="227"/>
      <c r="AX130" s="1078" t="s">
        <v>466</v>
      </c>
      <c r="AY130" s="936"/>
      <c r="AZ130" s="936"/>
      <c r="BA130" s="936"/>
      <c r="BB130" s="936"/>
      <c r="BC130" s="936"/>
      <c r="BD130" s="936"/>
      <c r="BE130" s="937"/>
      <c r="BF130" s="1114">
        <v>3.8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467</v>
      </c>
      <c r="X131" s="1121"/>
      <c r="Y131" s="1121"/>
      <c r="Z131" s="1122"/>
      <c r="AA131" s="1017">
        <v>8473906</v>
      </c>
      <c r="AB131" s="999"/>
      <c r="AC131" s="999"/>
      <c r="AD131" s="999"/>
      <c r="AE131" s="1000"/>
      <c r="AF131" s="998">
        <v>8201993</v>
      </c>
      <c r="AG131" s="999"/>
      <c r="AH131" s="999"/>
      <c r="AI131" s="999"/>
      <c r="AJ131" s="1000"/>
      <c r="AK131" s="998">
        <v>8213221</v>
      </c>
      <c r="AL131" s="999"/>
      <c r="AM131" s="999"/>
      <c r="AN131" s="999"/>
      <c r="AO131" s="1000"/>
      <c r="AP131" s="1123"/>
      <c r="AQ131" s="1124"/>
      <c r="AR131" s="1124"/>
      <c r="AS131" s="1124"/>
      <c r="AT131" s="1125"/>
      <c r="AU131" s="227"/>
      <c r="AV131" s="227"/>
      <c r="AW131" s="227"/>
      <c r="AX131" s="1096" t="s">
        <v>468</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469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470</v>
      </c>
      <c r="W132" s="1107"/>
      <c r="X132" s="1107"/>
      <c r="Y132" s="1107"/>
      <c r="Z132" s="1108"/>
      <c r="AA132" s="1109">
        <v>3.2122966669999999</v>
      </c>
      <c r="AB132" s="1110"/>
      <c r="AC132" s="1110"/>
      <c r="AD132" s="1110"/>
      <c r="AE132" s="1111"/>
      <c r="AF132" s="1112">
        <v>4.0500766090000004</v>
      </c>
      <c r="AG132" s="1110"/>
      <c r="AH132" s="1110"/>
      <c r="AI132" s="1110"/>
      <c r="AJ132" s="1111"/>
      <c r="AK132" s="1112">
        <v>4.3041335429999998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471</v>
      </c>
      <c r="W133" s="1090"/>
      <c r="X133" s="1090"/>
      <c r="Y133" s="1090"/>
      <c r="Z133" s="1091"/>
      <c r="AA133" s="1092">
        <v>3.1</v>
      </c>
      <c r="AB133" s="1093"/>
      <c r="AC133" s="1093"/>
      <c r="AD133" s="1093"/>
      <c r="AE133" s="1094"/>
      <c r="AF133" s="1092">
        <v>3.5</v>
      </c>
      <c r="AG133" s="1093"/>
      <c r="AH133" s="1093"/>
      <c r="AI133" s="1093"/>
      <c r="AJ133" s="1094"/>
      <c r="AK133" s="1092">
        <v>3.8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RosONo+WubUwk7fAykjHsN5i2L0t+CXWLNROkENOH0u5Rj3UbjBV1oHsFJ8atSWIhIzjMePKwUxheUIzxS5Gw==" saltValue="PaXBJ/ZEhVzeswrkrG+C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6dJBr8ycgvPgPuJJwJBVD5cFmyXsxzC2v+9UM1a+j7zML8yUo8dMxzpEbbIdPoOGjPQknO4c7swavF3xZobaLg==" saltValue="IF1mg+PccQt5TahXbELn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mQZ7lZ78uZLt6y8If/WtnRPlV86Pw7CSjO+rSgAOmrnG8n7kYqCiW9kV3adikBjLM12XAnegONCkJ0aGUWNrQ==" saltValue="d9GgmTEN8JCsGYjZri+L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474</v>
      </c>
      <c r="AL6" s="260"/>
      <c r="AM6" s="260"/>
      <c r="AN6" s="260"/>
    </row>
    <row r="7" spans="1:46" ht="13.5" customHeight="1" x14ac:dyDescent="0.2">
      <c r="A7" s="259"/>
      <c r="AK7" s="262"/>
      <c r="AL7" s="263"/>
      <c r="AM7" s="263"/>
      <c r="AN7" s="264"/>
      <c r="AO7" s="1127" t="s">
        <v>475</v>
      </c>
      <c r="AP7" s="265"/>
      <c r="AQ7" s="266" t="s">
        <v>476</v>
      </c>
      <c r="AR7" s="267"/>
    </row>
    <row r="8" spans="1:46" ht="13" x14ac:dyDescent="0.2">
      <c r="A8" s="259"/>
      <c r="AK8" s="268"/>
      <c r="AL8" s="269"/>
      <c r="AM8" s="269"/>
      <c r="AN8" s="270"/>
      <c r="AO8" s="1128"/>
      <c r="AP8" s="271" t="s">
        <v>477</v>
      </c>
      <c r="AQ8" s="272" t="s">
        <v>478</v>
      </c>
      <c r="AR8" s="273" t="s">
        <v>479</v>
      </c>
    </row>
    <row r="9" spans="1:46" ht="13" x14ac:dyDescent="0.2">
      <c r="A9" s="259"/>
      <c r="AK9" s="1129" t="s">
        <v>480</v>
      </c>
      <c r="AL9" s="1130"/>
      <c r="AM9" s="1130"/>
      <c r="AN9" s="1131"/>
      <c r="AO9" s="274">
        <v>2591542</v>
      </c>
      <c r="AP9" s="274">
        <v>92887</v>
      </c>
      <c r="AQ9" s="275">
        <v>107616</v>
      </c>
      <c r="AR9" s="276">
        <v>-13.7</v>
      </c>
    </row>
    <row r="10" spans="1:46" ht="13.5" customHeight="1" x14ac:dyDescent="0.2">
      <c r="A10" s="259"/>
      <c r="AK10" s="1129" t="s">
        <v>481</v>
      </c>
      <c r="AL10" s="1130"/>
      <c r="AM10" s="1130"/>
      <c r="AN10" s="1131"/>
      <c r="AO10" s="277">
        <v>465818</v>
      </c>
      <c r="AP10" s="277">
        <v>16696</v>
      </c>
      <c r="AQ10" s="278">
        <v>10095</v>
      </c>
      <c r="AR10" s="279">
        <v>65.400000000000006</v>
      </c>
    </row>
    <row r="11" spans="1:46" ht="13.5" customHeight="1" x14ac:dyDescent="0.2">
      <c r="A11" s="259"/>
      <c r="AK11" s="1129" t="s">
        <v>482</v>
      </c>
      <c r="AL11" s="1130"/>
      <c r="AM11" s="1130"/>
      <c r="AN11" s="1131"/>
      <c r="AO11" s="277">
        <v>10091</v>
      </c>
      <c r="AP11" s="277">
        <v>362</v>
      </c>
      <c r="AQ11" s="278">
        <v>1704</v>
      </c>
      <c r="AR11" s="279">
        <v>-78.8</v>
      </c>
    </row>
    <row r="12" spans="1:46" ht="13.5" customHeight="1" x14ac:dyDescent="0.2">
      <c r="A12" s="259"/>
      <c r="AK12" s="1129" t="s">
        <v>483</v>
      </c>
      <c r="AL12" s="1130"/>
      <c r="AM12" s="1130"/>
      <c r="AN12" s="1131"/>
      <c r="AO12" s="277" t="s">
        <v>484</v>
      </c>
      <c r="AP12" s="277" t="s">
        <v>484</v>
      </c>
      <c r="AQ12" s="278">
        <v>7</v>
      </c>
      <c r="AR12" s="279" t="s">
        <v>484</v>
      </c>
    </row>
    <row r="13" spans="1:46" ht="13.5" customHeight="1" x14ac:dyDescent="0.2">
      <c r="A13" s="259"/>
      <c r="AK13" s="1129" t="s">
        <v>485</v>
      </c>
      <c r="AL13" s="1130"/>
      <c r="AM13" s="1130"/>
      <c r="AN13" s="1131"/>
      <c r="AO13" s="277">
        <v>111722</v>
      </c>
      <c r="AP13" s="277">
        <v>4004</v>
      </c>
      <c r="AQ13" s="278">
        <v>4110</v>
      </c>
      <c r="AR13" s="279">
        <v>-2.6</v>
      </c>
    </row>
    <row r="14" spans="1:46" ht="13.5" customHeight="1" x14ac:dyDescent="0.2">
      <c r="A14" s="259"/>
      <c r="AK14" s="1129" t="s">
        <v>486</v>
      </c>
      <c r="AL14" s="1130"/>
      <c r="AM14" s="1130"/>
      <c r="AN14" s="1131"/>
      <c r="AO14" s="277">
        <v>78551</v>
      </c>
      <c r="AP14" s="277">
        <v>2815</v>
      </c>
      <c r="AQ14" s="278">
        <v>2451</v>
      </c>
      <c r="AR14" s="279">
        <v>14.9</v>
      </c>
    </row>
    <row r="15" spans="1:46" ht="13.5" customHeight="1" x14ac:dyDescent="0.2">
      <c r="A15" s="259"/>
      <c r="AK15" s="1132" t="s">
        <v>487</v>
      </c>
      <c r="AL15" s="1133"/>
      <c r="AM15" s="1133"/>
      <c r="AN15" s="1134"/>
      <c r="AO15" s="277">
        <v>-118284</v>
      </c>
      <c r="AP15" s="277">
        <v>-4240</v>
      </c>
      <c r="AQ15" s="278">
        <v>-6399</v>
      </c>
      <c r="AR15" s="279">
        <v>-33.700000000000003</v>
      </c>
    </row>
    <row r="16" spans="1:46" ht="13" x14ac:dyDescent="0.2">
      <c r="A16" s="259"/>
      <c r="AK16" s="1132" t="s">
        <v>176</v>
      </c>
      <c r="AL16" s="1133"/>
      <c r="AM16" s="1133"/>
      <c r="AN16" s="1134"/>
      <c r="AO16" s="277">
        <v>3139440</v>
      </c>
      <c r="AP16" s="277">
        <v>112525</v>
      </c>
      <c r="AQ16" s="278">
        <v>119584</v>
      </c>
      <c r="AR16" s="279">
        <v>-5.9</v>
      </c>
    </row>
    <row r="17" spans="1:46" ht="13" x14ac:dyDescent="0.2">
      <c r="A17" s="259"/>
    </row>
    <row r="18" spans="1:46" ht="13" x14ac:dyDescent="0.2">
      <c r="A18" s="259"/>
      <c r="AQ18" s="280"/>
      <c r="AR18" s="280"/>
    </row>
    <row r="19" spans="1:46" ht="13" x14ac:dyDescent="0.2">
      <c r="A19" s="259"/>
      <c r="AK19" s="255" t="s">
        <v>488</v>
      </c>
    </row>
    <row r="20" spans="1:46" ht="13" x14ac:dyDescent="0.2">
      <c r="A20" s="259"/>
      <c r="AK20" s="281"/>
      <c r="AL20" s="282"/>
      <c r="AM20" s="282"/>
      <c r="AN20" s="283"/>
      <c r="AO20" s="284" t="s">
        <v>489</v>
      </c>
      <c r="AP20" s="285" t="s">
        <v>490</v>
      </c>
      <c r="AQ20" s="286" t="s">
        <v>491</v>
      </c>
      <c r="AR20" s="287"/>
    </row>
    <row r="21" spans="1:46" s="260" customFormat="1" ht="13" x14ac:dyDescent="0.2">
      <c r="A21" s="288"/>
      <c r="AK21" s="1135" t="s">
        <v>492</v>
      </c>
      <c r="AL21" s="1136"/>
      <c r="AM21" s="1136"/>
      <c r="AN21" s="1137"/>
      <c r="AO21" s="289">
        <v>9.61</v>
      </c>
      <c r="AP21" s="290">
        <v>10.86</v>
      </c>
      <c r="AQ21" s="291">
        <v>-1.25</v>
      </c>
      <c r="AS21" s="292"/>
      <c r="AT21" s="288"/>
    </row>
    <row r="22" spans="1:46" s="260" customFormat="1" ht="13" x14ac:dyDescent="0.2">
      <c r="A22" s="288"/>
      <c r="AK22" s="1135" t="s">
        <v>493</v>
      </c>
      <c r="AL22" s="1136"/>
      <c r="AM22" s="1136"/>
      <c r="AN22" s="1137"/>
      <c r="AO22" s="293">
        <v>97</v>
      </c>
      <c r="AP22" s="294">
        <v>97.3</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496</v>
      </c>
      <c r="AL29" s="260"/>
      <c r="AM29" s="260"/>
      <c r="AN29" s="260"/>
      <c r="AS29" s="302"/>
    </row>
    <row r="30" spans="1:46" ht="13.5" customHeight="1" x14ac:dyDescent="0.2">
      <c r="A30" s="259"/>
      <c r="AK30" s="262"/>
      <c r="AL30" s="263"/>
      <c r="AM30" s="263"/>
      <c r="AN30" s="264"/>
      <c r="AO30" s="1127" t="s">
        <v>475</v>
      </c>
      <c r="AP30" s="265"/>
      <c r="AQ30" s="266" t="s">
        <v>476</v>
      </c>
      <c r="AR30" s="267"/>
    </row>
    <row r="31" spans="1:46" ht="13" x14ac:dyDescent="0.2">
      <c r="A31" s="259"/>
      <c r="AK31" s="268"/>
      <c r="AL31" s="269"/>
      <c r="AM31" s="269"/>
      <c r="AN31" s="270"/>
      <c r="AO31" s="1128"/>
      <c r="AP31" s="271" t="s">
        <v>477</v>
      </c>
      <c r="AQ31" s="272" t="s">
        <v>478</v>
      </c>
      <c r="AR31" s="273" t="s">
        <v>479</v>
      </c>
    </row>
    <row r="32" spans="1:46" ht="27" customHeight="1" x14ac:dyDescent="0.2">
      <c r="A32" s="259"/>
      <c r="AK32" s="1143" t="s">
        <v>497</v>
      </c>
      <c r="AL32" s="1144"/>
      <c r="AM32" s="1144"/>
      <c r="AN32" s="1145"/>
      <c r="AO32" s="303">
        <v>2639709</v>
      </c>
      <c r="AP32" s="303">
        <v>94613</v>
      </c>
      <c r="AQ32" s="304">
        <v>75090</v>
      </c>
      <c r="AR32" s="305">
        <v>26</v>
      </c>
    </row>
    <row r="33" spans="1:46" ht="13.5" customHeight="1" x14ac:dyDescent="0.2">
      <c r="A33" s="259"/>
      <c r="AK33" s="1143" t="s">
        <v>498</v>
      </c>
      <c r="AL33" s="1144"/>
      <c r="AM33" s="1144"/>
      <c r="AN33" s="1145"/>
      <c r="AO33" s="303" t="s">
        <v>484</v>
      </c>
      <c r="AP33" s="303" t="s">
        <v>484</v>
      </c>
      <c r="AQ33" s="304" t="s">
        <v>484</v>
      </c>
      <c r="AR33" s="305" t="s">
        <v>484</v>
      </c>
    </row>
    <row r="34" spans="1:46" ht="27" customHeight="1" x14ac:dyDescent="0.2">
      <c r="A34" s="259"/>
      <c r="AK34" s="1143" t="s">
        <v>499</v>
      </c>
      <c r="AL34" s="1144"/>
      <c r="AM34" s="1144"/>
      <c r="AN34" s="1145"/>
      <c r="AO34" s="303" t="s">
        <v>484</v>
      </c>
      <c r="AP34" s="303" t="s">
        <v>484</v>
      </c>
      <c r="AQ34" s="304">
        <v>1</v>
      </c>
      <c r="AR34" s="305" t="s">
        <v>484</v>
      </c>
    </row>
    <row r="35" spans="1:46" ht="27" customHeight="1" x14ac:dyDescent="0.2">
      <c r="A35" s="259"/>
      <c r="AK35" s="1143" t="s">
        <v>500</v>
      </c>
      <c r="AL35" s="1144"/>
      <c r="AM35" s="1144"/>
      <c r="AN35" s="1145"/>
      <c r="AO35" s="303">
        <v>239578</v>
      </c>
      <c r="AP35" s="303">
        <v>8587</v>
      </c>
      <c r="AQ35" s="304">
        <v>17211</v>
      </c>
      <c r="AR35" s="305">
        <v>-50.1</v>
      </c>
    </row>
    <row r="36" spans="1:46" ht="27" customHeight="1" x14ac:dyDescent="0.2">
      <c r="A36" s="259"/>
      <c r="AK36" s="1143" t="s">
        <v>501</v>
      </c>
      <c r="AL36" s="1144"/>
      <c r="AM36" s="1144"/>
      <c r="AN36" s="1145"/>
      <c r="AO36" s="303">
        <v>74236</v>
      </c>
      <c r="AP36" s="303">
        <v>2661</v>
      </c>
      <c r="AQ36" s="304">
        <v>2478</v>
      </c>
      <c r="AR36" s="305">
        <v>7.4</v>
      </c>
    </row>
    <row r="37" spans="1:46" ht="13.5" customHeight="1" x14ac:dyDescent="0.2">
      <c r="A37" s="259"/>
      <c r="AK37" s="1143" t="s">
        <v>502</v>
      </c>
      <c r="AL37" s="1144"/>
      <c r="AM37" s="1144"/>
      <c r="AN37" s="1145"/>
      <c r="AO37" s="303" t="s">
        <v>484</v>
      </c>
      <c r="AP37" s="303" t="s">
        <v>484</v>
      </c>
      <c r="AQ37" s="304">
        <v>654</v>
      </c>
      <c r="AR37" s="305" t="s">
        <v>484</v>
      </c>
    </row>
    <row r="38" spans="1:46" ht="27" customHeight="1" x14ac:dyDescent="0.2">
      <c r="A38" s="259"/>
      <c r="AK38" s="1146" t="s">
        <v>503</v>
      </c>
      <c r="AL38" s="1147"/>
      <c r="AM38" s="1147"/>
      <c r="AN38" s="1148"/>
      <c r="AO38" s="306" t="s">
        <v>484</v>
      </c>
      <c r="AP38" s="306" t="s">
        <v>484</v>
      </c>
      <c r="AQ38" s="307">
        <v>4</v>
      </c>
      <c r="AR38" s="295" t="s">
        <v>484</v>
      </c>
      <c r="AS38" s="302"/>
    </row>
    <row r="39" spans="1:46" ht="13" x14ac:dyDescent="0.2">
      <c r="A39" s="259"/>
      <c r="AK39" s="1146" t="s">
        <v>504</v>
      </c>
      <c r="AL39" s="1147"/>
      <c r="AM39" s="1147"/>
      <c r="AN39" s="1148"/>
      <c r="AO39" s="303">
        <v>-5458</v>
      </c>
      <c r="AP39" s="303">
        <v>-196</v>
      </c>
      <c r="AQ39" s="304">
        <v>-3502</v>
      </c>
      <c r="AR39" s="305">
        <v>-94.4</v>
      </c>
      <c r="AS39" s="302"/>
    </row>
    <row r="40" spans="1:46" ht="27" customHeight="1" x14ac:dyDescent="0.2">
      <c r="A40" s="259"/>
      <c r="AK40" s="1143" t="s">
        <v>505</v>
      </c>
      <c r="AL40" s="1144"/>
      <c r="AM40" s="1144"/>
      <c r="AN40" s="1145"/>
      <c r="AO40" s="303">
        <v>-2594557</v>
      </c>
      <c r="AP40" s="303">
        <v>-92995</v>
      </c>
      <c r="AQ40" s="304">
        <v>-63750</v>
      </c>
      <c r="AR40" s="305">
        <v>45.9</v>
      </c>
      <c r="AS40" s="302"/>
    </row>
    <row r="41" spans="1:46" ht="13" x14ac:dyDescent="0.2">
      <c r="A41" s="259"/>
      <c r="AK41" s="1149" t="s">
        <v>286</v>
      </c>
      <c r="AL41" s="1150"/>
      <c r="AM41" s="1150"/>
      <c r="AN41" s="1151"/>
      <c r="AO41" s="303">
        <v>353508</v>
      </c>
      <c r="AP41" s="303">
        <v>12671</v>
      </c>
      <c r="AQ41" s="304">
        <v>28185</v>
      </c>
      <c r="AR41" s="305">
        <v>-55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506</v>
      </c>
    </row>
    <row r="48" spans="1:46" ht="13" x14ac:dyDescent="0.2">
      <c r="A48" s="259"/>
      <c r="AK48" s="313" t="s">
        <v>507</v>
      </c>
      <c r="AL48" s="313"/>
      <c r="AM48" s="313"/>
      <c r="AN48" s="313"/>
      <c r="AO48" s="313"/>
      <c r="AP48" s="313"/>
      <c r="AQ48" s="314"/>
      <c r="AR48" s="313"/>
    </row>
    <row r="49" spans="1:44" ht="13.5" customHeight="1" x14ac:dyDescent="0.2">
      <c r="A49" s="259"/>
      <c r="AK49" s="315"/>
      <c r="AL49" s="316"/>
      <c r="AM49" s="1138" t="s">
        <v>475</v>
      </c>
      <c r="AN49" s="1140" t="s">
        <v>508</v>
      </c>
      <c r="AO49" s="1141"/>
      <c r="AP49" s="1141"/>
      <c r="AQ49" s="1141"/>
      <c r="AR49" s="1142"/>
    </row>
    <row r="50" spans="1:44" ht="13" x14ac:dyDescent="0.2">
      <c r="A50" s="259"/>
      <c r="AK50" s="317"/>
      <c r="AL50" s="318"/>
      <c r="AM50" s="1139"/>
      <c r="AN50" s="319" t="s">
        <v>509</v>
      </c>
      <c r="AO50" s="320" t="s">
        <v>510</v>
      </c>
      <c r="AP50" s="321" t="s">
        <v>511</v>
      </c>
      <c r="AQ50" s="322" t="s">
        <v>512</v>
      </c>
      <c r="AR50" s="323" t="s">
        <v>513</v>
      </c>
    </row>
    <row r="51" spans="1:44" ht="13" x14ac:dyDescent="0.2">
      <c r="A51" s="259"/>
      <c r="AK51" s="315" t="s">
        <v>514</v>
      </c>
      <c r="AL51" s="316"/>
      <c r="AM51" s="324">
        <v>5438258</v>
      </c>
      <c r="AN51" s="325">
        <v>180003</v>
      </c>
      <c r="AO51" s="326">
        <v>32.700000000000003</v>
      </c>
      <c r="AP51" s="327">
        <v>132981</v>
      </c>
      <c r="AQ51" s="328">
        <v>58.7</v>
      </c>
      <c r="AR51" s="329">
        <v>-26</v>
      </c>
    </row>
    <row r="52" spans="1:44" ht="13" x14ac:dyDescent="0.2">
      <c r="A52" s="259"/>
      <c r="AK52" s="330"/>
      <c r="AL52" s="331" t="s">
        <v>515</v>
      </c>
      <c r="AM52" s="332">
        <v>3818978</v>
      </c>
      <c r="AN52" s="333">
        <v>126406</v>
      </c>
      <c r="AO52" s="334">
        <v>8.5</v>
      </c>
      <c r="AP52" s="335">
        <v>56973</v>
      </c>
      <c r="AQ52" s="336">
        <v>9.1999999999999993</v>
      </c>
      <c r="AR52" s="337">
        <v>-0.7</v>
      </c>
    </row>
    <row r="53" spans="1:44" ht="13" x14ac:dyDescent="0.2">
      <c r="A53" s="259"/>
      <c r="AK53" s="315" t="s">
        <v>516</v>
      </c>
      <c r="AL53" s="316"/>
      <c r="AM53" s="324">
        <v>2031228</v>
      </c>
      <c r="AN53" s="325">
        <v>68558</v>
      </c>
      <c r="AO53" s="326">
        <v>-61.9</v>
      </c>
      <c r="AP53" s="327">
        <v>128523</v>
      </c>
      <c r="AQ53" s="328">
        <v>-3.4</v>
      </c>
      <c r="AR53" s="329">
        <v>-58.5</v>
      </c>
    </row>
    <row r="54" spans="1:44" ht="13" x14ac:dyDescent="0.2">
      <c r="A54" s="259"/>
      <c r="AK54" s="330"/>
      <c r="AL54" s="331" t="s">
        <v>515</v>
      </c>
      <c r="AM54" s="332">
        <v>1684062</v>
      </c>
      <c r="AN54" s="333">
        <v>56840</v>
      </c>
      <c r="AO54" s="334">
        <v>-55</v>
      </c>
      <c r="AP54" s="335">
        <v>56792</v>
      </c>
      <c r="AQ54" s="336">
        <v>-0.3</v>
      </c>
      <c r="AR54" s="337">
        <v>-54.7</v>
      </c>
    </row>
    <row r="55" spans="1:44" ht="13" x14ac:dyDescent="0.2">
      <c r="A55" s="259"/>
      <c r="AK55" s="315" t="s">
        <v>517</v>
      </c>
      <c r="AL55" s="316"/>
      <c r="AM55" s="324">
        <v>3049119</v>
      </c>
      <c r="AN55" s="325">
        <v>105008</v>
      </c>
      <c r="AO55" s="326">
        <v>53.2</v>
      </c>
      <c r="AP55" s="327">
        <v>96469</v>
      </c>
      <c r="AQ55" s="328">
        <v>-24.9</v>
      </c>
      <c r="AR55" s="329">
        <v>78.099999999999994</v>
      </c>
    </row>
    <row r="56" spans="1:44" ht="13" x14ac:dyDescent="0.2">
      <c r="A56" s="259"/>
      <c r="AK56" s="330"/>
      <c r="AL56" s="331" t="s">
        <v>515</v>
      </c>
      <c r="AM56" s="332">
        <v>2692684</v>
      </c>
      <c r="AN56" s="333">
        <v>92733</v>
      </c>
      <c r="AO56" s="334">
        <v>63.1</v>
      </c>
      <c r="AP56" s="335">
        <v>49775</v>
      </c>
      <c r="AQ56" s="336">
        <v>-12.4</v>
      </c>
      <c r="AR56" s="337">
        <v>75.5</v>
      </c>
    </row>
    <row r="57" spans="1:44" ht="13" x14ac:dyDescent="0.2">
      <c r="A57" s="259"/>
      <c r="AK57" s="315" t="s">
        <v>518</v>
      </c>
      <c r="AL57" s="316"/>
      <c r="AM57" s="324">
        <v>3193852</v>
      </c>
      <c r="AN57" s="325">
        <v>112073</v>
      </c>
      <c r="AO57" s="326">
        <v>6.7</v>
      </c>
      <c r="AP57" s="327">
        <v>85743</v>
      </c>
      <c r="AQ57" s="328">
        <v>-11.1</v>
      </c>
      <c r="AR57" s="329">
        <v>17.8</v>
      </c>
    </row>
    <row r="58" spans="1:44" ht="13" x14ac:dyDescent="0.2">
      <c r="A58" s="259"/>
      <c r="AK58" s="330"/>
      <c r="AL58" s="331" t="s">
        <v>515</v>
      </c>
      <c r="AM58" s="332">
        <v>2761316</v>
      </c>
      <c r="AN58" s="333">
        <v>96895</v>
      </c>
      <c r="AO58" s="334">
        <v>4.5</v>
      </c>
      <c r="AP58" s="335">
        <v>45231</v>
      </c>
      <c r="AQ58" s="336">
        <v>-9.1</v>
      </c>
      <c r="AR58" s="337">
        <v>13.6</v>
      </c>
    </row>
    <row r="59" spans="1:44" ht="13" x14ac:dyDescent="0.2">
      <c r="A59" s="259"/>
      <c r="AK59" s="315" t="s">
        <v>519</v>
      </c>
      <c r="AL59" s="316"/>
      <c r="AM59" s="324">
        <v>3060189</v>
      </c>
      <c r="AN59" s="325">
        <v>109684</v>
      </c>
      <c r="AO59" s="326">
        <v>-2.1</v>
      </c>
      <c r="AP59" s="327">
        <v>92509</v>
      </c>
      <c r="AQ59" s="328">
        <v>7.9</v>
      </c>
      <c r="AR59" s="329">
        <v>-10</v>
      </c>
    </row>
    <row r="60" spans="1:44" ht="13" x14ac:dyDescent="0.2">
      <c r="A60" s="259"/>
      <c r="AK60" s="330"/>
      <c r="AL60" s="331" t="s">
        <v>515</v>
      </c>
      <c r="AM60" s="332">
        <v>2571238</v>
      </c>
      <c r="AN60" s="333">
        <v>92159</v>
      </c>
      <c r="AO60" s="334">
        <v>-4.9000000000000004</v>
      </c>
      <c r="AP60" s="335">
        <v>52274</v>
      </c>
      <c r="AQ60" s="336">
        <v>15.6</v>
      </c>
      <c r="AR60" s="337">
        <v>-20.5</v>
      </c>
    </row>
    <row r="61" spans="1:44" ht="13" x14ac:dyDescent="0.2">
      <c r="A61" s="259"/>
      <c r="AK61" s="315" t="s">
        <v>520</v>
      </c>
      <c r="AL61" s="338"/>
      <c r="AM61" s="324">
        <v>3354529</v>
      </c>
      <c r="AN61" s="325">
        <v>115065</v>
      </c>
      <c r="AO61" s="326">
        <v>5.7</v>
      </c>
      <c r="AP61" s="327">
        <v>107245</v>
      </c>
      <c r="AQ61" s="339">
        <v>5.4</v>
      </c>
      <c r="AR61" s="329">
        <v>0.3</v>
      </c>
    </row>
    <row r="62" spans="1:44" ht="13" x14ac:dyDescent="0.2">
      <c r="A62" s="259"/>
      <c r="AK62" s="330"/>
      <c r="AL62" s="331" t="s">
        <v>515</v>
      </c>
      <c r="AM62" s="332">
        <v>2705656</v>
      </c>
      <c r="AN62" s="333">
        <v>93007</v>
      </c>
      <c r="AO62" s="334">
        <v>3.2</v>
      </c>
      <c r="AP62" s="335">
        <v>52209</v>
      </c>
      <c r="AQ62" s="336">
        <v>0.6</v>
      </c>
      <c r="AR62" s="337">
        <v>2.6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tsna/7SI/Q0tbjQli7meEj3m3acHSajWa8Og6eGiXgRUU8K4mAGlVk99OHHRK5sqpzWKYyzxp2L8TIWWXy152g==" saltValue="t/CeW9RCVJ8dWwMBjI1S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row r="121" spans="125:125" ht="13.5" hidden="1" customHeight="1" x14ac:dyDescent="0.2">
      <c r="DU121" s="253"/>
    </row>
  </sheetData>
  <sheetProtection algorithmName="SHA-512" hashValue="1UQeuyONIJVx1ZZ5+9FL/Ffn5GdBCzw/oRLU9FUu7s8Q6d156Fp6TCYUajuoXjilHQ1/HlB3IeZDbjOBjEiihQ==" saltValue="2n6fjRc2iljh8+Iqa8BT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472</v>
      </c>
    </row>
  </sheetData>
  <sheetProtection algorithmName="SHA-512" hashValue="9bB1M09/BqOkcQFX3Czm01aqJGu5dG6I3qhA68SL//pdSo7aKgc8oZJZXesxsvYfgDzGIgvvZXeDa0ivkzoiNw==" saltValue="8GuY7z0GAkrnFfoRHx2C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52" t="s">
        <v>3</v>
      </c>
      <c r="D47" s="1152"/>
      <c r="E47" s="1153"/>
      <c r="F47" s="11">
        <v>53.85</v>
      </c>
      <c r="G47" s="12">
        <v>53.68</v>
      </c>
      <c r="H47" s="12">
        <v>55.29</v>
      </c>
      <c r="I47" s="12">
        <v>60.55</v>
      </c>
      <c r="J47" s="13">
        <v>66.209999999999994</v>
      </c>
    </row>
    <row r="48" spans="2:10" ht="57.75" customHeight="1" x14ac:dyDescent="0.2">
      <c r="B48" s="14"/>
      <c r="C48" s="1154" t="s">
        <v>4</v>
      </c>
      <c r="D48" s="1154"/>
      <c r="E48" s="1155"/>
      <c r="F48" s="15">
        <v>7.74</v>
      </c>
      <c r="G48" s="16">
        <v>8.9499999999999993</v>
      </c>
      <c r="H48" s="16">
        <v>11.47</v>
      </c>
      <c r="I48" s="16">
        <v>12.27</v>
      </c>
      <c r="J48" s="17">
        <v>12.58</v>
      </c>
    </row>
    <row r="49" spans="2:10" ht="57.75" customHeight="1" thickBot="1" x14ac:dyDescent="0.25">
      <c r="B49" s="18"/>
      <c r="C49" s="1156" t="s">
        <v>5</v>
      </c>
      <c r="D49" s="1156"/>
      <c r="E49" s="1157"/>
      <c r="F49" s="19">
        <v>2.72</v>
      </c>
      <c r="G49" s="20">
        <v>9.74</v>
      </c>
      <c r="H49" s="20">
        <v>7.27</v>
      </c>
      <c r="I49" s="20">
        <v>7.6</v>
      </c>
      <c r="J49" s="21">
        <v>6.56</v>
      </c>
    </row>
    <row r="50" spans="2:10" ht="13" x14ac:dyDescent="0.2"/>
  </sheetData>
  <sheetProtection algorithmName="SHA-512" hashValue="k2klE243pWhRPh0rHpP0ghP5tvtooWC325mpdnlriDNcoW3H+q0sbr1SHNeRzBOailAvQTL7qVekQ5H78omU9w==" saltValue="MPqIk+jovqQ4CHwaSW/k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2025-03-10T02:17:47Z</cp:lastPrinted>
  <dcterms:created xsi:type="dcterms:W3CDTF">2025-02-19T04:30:27Z</dcterms:created>
  <dcterms:modified xsi:type="dcterms:W3CDTF">2025-09-26T09:49:08Z</dcterms:modified>
  <cp:category/>
</cp:coreProperties>
</file>